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mc:AlternateContent xmlns:mc="http://schemas.openxmlformats.org/markup-compatibility/2006">
    <mc:Choice Requires="x15">
      <x15ac:absPath xmlns:x15ac="http://schemas.microsoft.com/office/spreadsheetml/2010/11/ac" url="C:\Users\fernandasilva\Desktop\"/>
    </mc:Choice>
  </mc:AlternateContent>
  <bookViews>
    <workbookView xWindow="0" yWindow="0" windowWidth="21570" windowHeight="6615" tabRatio="784" activeTab="2"/>
  </bookViews>
  <sheets>
    <sheet name="PLANILHA RESUMO" sheetId="14" r:id="rId1"/>
    <sheet name="ORÇAMENTO BASE" sheetId="1" r:id="rId2"/>
    <sheet name="CRONOGRAMA" sheetId="15" r:id="rId3"/>
  </sheets>
  <externalReferences>
    <externalReference r:id="rId4"/>
  </externalReferences>
  <definedNames>
    <definedName name="_xlnm._FilterDatabase" localSheetId="1" hidden="1">'ORÇAMENTO BASE'!$B$14:$K$2670</definedName>
    <definedName name="_xlnm.Print_Area" localSheetId="2">CRONOGRAMA!$A$1:$Q$65</definedName>
    <definedName name="_xlnm.Print_Area" localSheetId="1">'ORÇAMENTO BASE'!$A$1:$K$2665</definedName>
    <definedName name="periodo_selecionado" localSheetId="2">[1]projeto!$B$5</definedName>
    <definedName name="periodo_selecionado">[1]projeto!$B$5</definedName>
    <definedName name="PeriodoInPlanejado" localSheetId="2">[1]projeto!A$7=MEDIAN([1]projeto!A$7,[1]projeto!$I1,[1]projeto!$I1+[1]projeto!$J1-1)</definedName>
    <definedName name="PeriodoInPlanejado">[1]projeto!A$7=MEDIAN([1]projeto!A$7,[1]projeto!$I1,[1]projeto!$I1+[1]projeto!$J1-1)</definedName>
    <definedName name="PeriodoInReal" localSheetId="2">[1]projeto!A$7=MEDIAN([1]projeto!A$7,[1]projeto!$K1,[1]projeto!$K1+[1]projeto!$L1-1)</definedName>
    <definedName name="PeriodoInReal">[1]projeto!A$7=MEDIAN([1]projeto!A$7,[1]projeto!$K1,[1]projeto!$K1+[1]projeto!$L1-1)</definedName>
    <definedName name="Real" localSheetId="2">(CRONOGRAMA!PeriodoInReal*([1]projeto!$K1&gt;0))*CRONOGRAMA!PeriodoInPlanejado</definedName>
    <definedName name="Real">(PeriodoInReal*([1]projeto!$K1&gt;0))*PeriodoInPlanejado</definedName>
    <definedName name="_xlnm.Print_Titles" localSheetId="1">'ORÇAMENTO BASE'!$5:$9</definedName>
  </definedNames>
  <calcPr calcId="162913"/>
  <fileRecoveryPr autoRecover="0"/>
</workbook>
</file>

<file path=xl/calcChain.xml><?xml version="1.0" encoding="utf-8"?>
<calcChain xmlns="http://schemas.openxmlformats.org/spreadsheetml/2006/main">
  <c r="H15" i="1" l="1"/>
  <c r="J2664" i="1" l="1"/>
  <c r="I2664" i="1"/>
  <c r="J2663" i="1"/>
  <c r="I2663" i="1"/>
  <c r="J2660" i="1"/>
  <c r="I2660" i="1"/>
  <c r="J2659" i="1"/>
  <c r="I2659" i="1"/>
  <c r="J2658" i="1"/>
  <c r="I2658" i="1"/>
  <c r="J2657" i="1"/>
  <c r="I2657" i="1"/>
  <c r="J2656" i="1"/>
  <c r="I2656" i="1"/>
  <c r="J2653" i="1"/>
  <c r="I2653" i="1"/>
  <c r="J2652" i="1"/>
  <c r="I2652" i="1"/>
  <c r="J2651" i="1"/>
  <c r="I2651" i="1"/>
  <c r="J2650" i="1"/>
  <c r="I2650" i="1"/>
  <c r="J2649" i="1"/>
  <c r="I2649" i="1"/>
  <c r="J2648" i="1"/>
  <c r="I2648" i="1"/>
  <c r="J2647" i="1"/>
  <c r="I2647" i="1"/>
  <c r="J2646" i="1"/>
  <c r="I2646" i="1"/>
  <c r="J2645" i="1"/>
  <c r="I2645" i="1"/>
  <c r="J2644" i="1"/>
  <c r="I2644" i="1"/>
  <c r="J2643" i="1"/>
  <c r="I2643" i="1"/>
  <c r="J2642" i="1"/>
  <c r="I2642" i="1"/>
  <c r="J2641" i="1"/>
  <c r="I2641" i="1"/>
  <c r="J2640" i="1"/>
  <c r="I2640" i="1"/>
  <c r="J2639" i="1"/>
  <c r="I2639" i="1"/>
  <c r="J2638" i="1"/>
  <c r="I2638" i="1"/>
  <c r="J2637" i="1"/>
  <c r="I2637" i="1"/>
  <c r="J2634" i="1"/>
  <c r="I2634" i="1"/>
  <c r="J2633" i="1"/>
  <c r="I2633" i="1"/>
  <c r="J2632" i="1"/>
  <c r="I2632" i="1"/>
  <c r="J2631" i="1"/>
  <c r="I2631" i="1"/>
  <c r="J2630" i="1"/>
  <c r="I2630" i="1"/>
  <c r="J2629" i="1"/>
  <c r="I2629" i="1"/>
  <c r="J2628" i="1"/>
  <c r="I2628" i="1"/>
  <c r="J2627" i="1"/>
  <c r="I2627" i="1"/>
  <c r="J2626" i="1"/>
  <c r="I2626" i="1"/>
  <c r="J2625" i="1"/>
  <c r="I2625" i="1"/>
  <c r="J2624" i="1"/>
  <c r="I2624" i="1"/>
  <c r="J2623" i="1"/>
  <c r="I2623" i="1"/>
  <c r="J2622" i="1"/>
  <c r="I2622" i="1"/>
  <c r="J2621" i="1"/>
  <c r="I2621" i="1"/>
  <c r="J2620" i="1"/>
  <c r="I2620" i="1"/>
  <c r="J2619" i="1"/>
  <c r="I2619" i="1"/>
  <c r="J2618" i="1"/>
  <c r="I2618" i="1"/>
  <c r="J2617" i="1"/>
  <c r="I2617" i="1"/>
  <c r="J2616" i="1"/>
  <c r="I2616" i="1"/>
  <c r="J2615" i="1"/>
  <c r="I2615" i="1"/>
  <c r="J2614" i="1"/>
  <c r="I2614" i="1"/>
  <c r="J2613" i="1"/>
  <c r="I2613" i="1"/>
  <c r="J2612" i="1"/>
  <c r="I2612" i="1"/>
  <c r="J2611" i="1"/>
  <c r="I2611" i="1"/>
  <c r="J2610" i="1"/>
  <c r="I2610" i="1"/>
  <c r="J2609" i="1"/>
  <c r="I2609" i="1"/>
  <c r="J2608" i="1"/>
  <c r="I2608" i="1"/>
  <c r="J2607" i="1"/>
  <c r="I2607" i="1"/>
  <c r="J2606" i="1"/>
  <c r="I2606" i="1"/>
  <c r="J2605" i="1"/>
  <c r="I2605" i="1"/>
  <c r="J2604" i="1"/>
  <c r="I2604" i="1"/>
  <c r="J2601" i="1"/>
  <c r="I2601" i="1"/>
  <c r="J2600" i="1"/>
  <c r="I2600" i="1"/>
  <c r="J2599" i="1"/>
  <c r="I2599" i="1"/>
  <c r="J2598" i="1"/>
  <c r="I2598" i="1"/>
  <c r="J2597" i="1"/>
  <c r="I2597" i="1"/>
  <c r="J2596" i="1"/>
  <c r="I2596" i="1"/>
  <c r="J2595" i="1"/>
  <c r="I2595" i="1"/>
  <c r="J2594" i="1"/>
  <c r="I2594" i="1"/>
  <c r="J2593" i="1"/>
  <c r="I2593" i="1"/>
  <c r="J2592" i="1"/>
  <c r="I2592" i="1"/>
  <c r="J2591" i="1"/>
  <c r="I2591" i="1"/>
  <c r="J2590" i="1"/>
  <c r="I2590" i="1"/>
  <c r="J2589" i="1"/>
  <c r="I2589" i="1"/>
  <c r="J2588" i="1"/>
  <c r="I2588" i="1"/>
  <c r="J2587" i="1"/>
  <c r="I2587" i="1"/>
  <c r="J2586" i="1"/>
  <c r="I2586" i="1"/>
  <c r="J2585" i="1"/>
  <c r="I2585" i="1"/>
  <c r="J2584" i="1"/>
  <c r="I2584" i="1"/>
  <c r="J2583" i="1"/>
  <c r="I2583" i="1"/>
  <c r="J2582" i="1"/>
  <c r="I2582" i="1"/>
  <c r="J2581" i="1"/>
  <c r="I2581" i="1"/>
  <c r="J2580" i="1"/>
  <c r="I2580" i="1"/>
  <c r="J2579" i="1"/>
  <c r="I2579" i="1"/>
  <c r="J2578" i="1"/>
  <c r="I2578" i="1"/>
  <c r="J2577" i="1"/>
  <c r="I2577" i="1"/>
  <c r="J2576" i="1"/>
  <c r="I2576" i="1"/>
  <c r="J2575" i="1"/>
  <c r="I2575" i="1"/>
  <c r="J2574" i="1"/>
  <c r="I2574" i="1"/>
  <c r="J2573" i="1"/>
  <c r="I2573" i="1"/>
  <c r="J2572" i="1"/>
  <c r="I2572" i="1"/>
  <c r="J2571" i="1"/>
  <c r="I2571" i="1"/>
  <c r="J2570" i="1"/>
  <c r="I2570" i="1"/>
  <c r="J2569" i="1"/>
  <c r="I2569" i="1"/>
  <c r="J2568" i="1"/>
  <c r="I2568" i="1"/>
  <c r="J2563" i="1"/>
  <c r="I2563" i="1"/>
  <c r="J2562" i="1"/>
  <c r="I2562" i="1"/>
  <c r="J2561" i="1"/>
  <c r="I2561" i="1"/>
  <c r="J2560" i="1"/>
  <c r="I2560" i="1"/>
  <c r="J2559" i="1"/>
  <c r="I2559" i="1"/>
  <c r="J2558" i="1"/>
  <c r="I2558" i="1"/>
  <c r="J2557" i="1"/>
  <c r="I2557" i="1"/>
  <c r="J2556" i="1"/>
  <c r="I2556" i="1"/>
  <c r="J2555" i="1"/>
  <c r="I2555" i="1"/>
  <c r="J2554" i="1"/>
  <c r="I2554" i="1"/>
  <c r="J2553" i="1"/>
  <c r="I2553" i="1"/>
  <c r="J2552" i="1"/>
  <c r="I2552" i="1"/>
  <c r="J2551" i="1"/>
  <c r="I2551" i="1"/>
  <c r="J2550" i="1"/>
  <c r="I2550" i="1"/>
  <c r="J2549" i="1"/>
  <c r="I2549" i="1"/>
  <c r="J2548" i="1"/>
  <c r="I2548" i="1"/>
  <c r="J2547" i="1"/>
  <c r="I2547" i="1"/>
  <c r="J2546" i="1"/>
  <c r="I2546" i="1"/>
  <c r="J2545" i="1"/>
  <c r="I2545" i="1"/>
  <c r="J2544" i="1"/>
  <c r="I2544" i="1"/>
  <c r="J2543" i="1"/>
  <c r="I2543" i="1"/>
  <c r="J2542" i="1"/>
  <c r="I2542" i="1"/>
  <c r="J2541" i="1"/>
  <c r="I2541" i="1"/>
  <c r="J2540" i="1"/>
  <c r="I2540" i="1"/>
  <c r="J2539" i="1"/>
  <c r="I2539" i="1"/>
  <c r="J2538" i="1"/>
  <c r="I2538" i="1"/>
  <c r="J2537" i="1"/>
  <c r="I2537" i="1"/>
  <c r="J2536" i="1"/>
  <c r="I2536" i="1"/>
  <c r="J2535" i="1"/>
  <c r="I2535" i="1"/>
  <c r="J2534" i="1"/>
  <c r="I2534" i="1"/>
  <c r="J2533" i="1"/>
  <c r="I2533" i="1"/>
  <c r="J2530" i="1"/>
  <c r="I2530" i="1"/>
  <c r="J2529" i="1"/>
  <c r="I2529" i="1"/>
  <c r="J2528" i="1"/>
  <c r="I2528" i="1"/>
  <c r="J2527" i="1"/>
  <c r="I2527" i="1"/>
  <c r="J2526" i="1"/>
  <c r="I2526" i="1"/>
  <c r="J2525" i="1"/>
  <c r="I2525" i="1"/>
  <c r="J2524" i="1"/>
  <c r="I2524" i="1"/>
  <c r="J2523" i="1"/>
  <c r="I2523" i="1"/>
  <c r="J2522" i="1"/>
  <c r="I2522" i="1"/>
  <c r="J2521" i="1"/>
  <c r="I2521" i="1"/>
  <c r="J2520" i="1"/>
  <c r="I2520" i="1"/>
  <c r="J2519" i="1"/>
  <c r="I2519" i="1"/>
  <c r="J2518" i="1"/>
  <c r="I2518" i="1"/>
  <c r="J2517" i="1"/>
  <c r="I2517" i="1"/>
  <c r="J2516" i="1"/>
  <c r="I2516" i="1"/>
  <c r="J2515" i="1"/>
  <c r="I2515" i="1"/>
  <c r="J2514" i="1"/>
  <c r="I2514" i="1"/>
  <c r="J2513" i="1"/>
  <c r="I2513" i="1"/>
  <c r="J2512" i="1"/>
  <c r="I2512" i="1"/>
  <c r="J2511" i="1"/>
  <c r="I2511" i="1"/>
  <c r="J2510" i="1"/>
  <c r="I2510" i="1"/>
  <c r="J2509" i="1"/>
  <c r="I2509" i="1"/>
  <c r="J2508" i="1"/>
  <c r="I2508" i="1"/>
  <c r="J2507" i="1"/>
  <c r="I2507" i="1"/>
  <c r="J2506" i="1"/>
  <c r="I2506" i="1"/>
  <c r="J2505" i="1"/>
  <c r="I2505" i="1"/>
  <c r="J2504" i="1"/>
  <c r="I2504" i="1"/>
  <c r="J2503" i="1"/>
  <c r="I2503" i="1"/>
  <c r="J2502" i="1"/>
  <c r="I2502" i="1"/>
  <c r="J2501" i="1"/>
  <c r="I2501" i="1"/>
  <c r="J2500" i="1"/>
  <c r="I2500" i="1"/>
  <c r="J2499" i="1"/>
  <c r="I2499" i="1"/>
  <c r="J2498" i="1"/>
  <c r="I2498" i="1"/>
  <c r="J2497" i="1"/>
  <c r="I2497" i="1"/>
  <c r="J2496" i="1"/>
  <c r="I2496" i="1"/>
  <c r="J2495" i="1"/>
  <c r="I2495" i="1"/>
  <c r="J2494" i="1"/>
  <c r="I2494" i="1"/>
  <c r="J2493" i="1"/>
  <c r="I2493" i="1"/>
  <c r="J2492" i="1"/>
  <c r="I2492" i="1"/>
  <c r="J2491" i="1"/>
  <c r="I2491" i="1"/>
  <c r="J2490" i="1"/>
  <c r="I2490" i="1"/>
  <c r="J2489" i="1"/>
  <c r="I2489" i="1"/>
  <c r="J2488" i="1"/>
  <c r="I2488" i="1"/>
  <c r="J2487" i="1"/>
  <c r="I2487" i="1"/>
  <c r="J2486" i="1"/>
  <c r="I2486" i="1"/>
  <c r="J2485" i="1"/>
  <c r="I2485" i="1"/>
  <c r="J2484" i="1"/>
  <c r="I2484" i="1"/>
  <c r="J2483" i="1"/>
  <c r="I2483" i="1"/>
  <c r="J2482" i="1"/>
  <c r="I2482" i="1"/>
  <c r="J2481" i="1"/>
  <c r="I2481" i="1"/>
  <c r="J2480" i="1"/>
  <c r="I2480" i="1"/>
  <c r="J2479" i="1"/>
  <c r="I2479" i="1"/>
  <c r="J2478" i="1"/>
  <c r="I2478" i="1"/>
  <c r="J2477" i="1"/>
  <c r="I2477" i="1"/>
  <c r="J2476" i="1"/>
  <c r="I2476" i="1"/>
  <c r="J2475" i="1"/>
  <c r="I2475" i="1"/>
  <c r="J2474" i="1"/>
  <c r="I2474" i="1"/>
  <c r="J2473" i="1"/>
  <c r="I2473" i="1"/>
  <c r="J2472" i="1"/>
  <c r="I2472" i="1"/>
  <c r="J2471" i="1"/>
  <c r="I2471" i="1"/>
  <c r="J2470" i="1"/>
  <c r="I2470" i="1"/>
  <c r="J2469" i="1"/>
  <c r="I2469" i="1"/>
  <c r="J2468" i="1"/>
  <c r="I2468" i="1"/>
  <c r="J2467" i="1"/>
  <c r="I2467" i="1"/>
  <c r="J2464" i="1"/>
  <c r="I2464" i="1"/>
  <c r="J2463" i="1"/>
  <c r="I2463" i="1"/>
  <c r="J2462" i="1"/>
  <c r="I2462" i="1"/>
  <c r="J2461" i="1"/>
  <c r="I2461" i="1"/>
  <c r="J2460" i="1"/>
  <c r="I2460" i="1"/>
  <c r="J2459" i="1"/>
  <c r="I2459" i="1"/>
  <c r="J2458" i="1"/>
  <c r="I2458" i="1"/>
  <c r="J2457" i="1"/>
  <c r="I2457" i="1"/>
  <c r="J2456" i="1"/>
  <c r="I2456" i="1"/>
  <c r="J2455" i="1"/>
  <c r="I2455" i="1"/>
  <c r="J2454" i="1"/>
  <c r="I2454" i="1"/>
  <c r="J2453" i="1"/>
  <c r="I2453" i="1"/>
  <c r="J2452" i="1"/>
  <c r="I2452" i="1"/>
  <c r="J2451" i="1"/>
  <c r="I2451" i="1"/>
  <c r="J2450" i="1"/>
  <c r="I2450" i="1"/>
  <c r="J2449" i="1"/>
  <c r="I2449" i="1"/>
  <c r="J2448" i="1"/>
  <c r="I2448" i="1"/>
  <c r="J2447" i="1"/>
  <c r="I2447" i="1"/>
  <c r="J2446" i="1"/>
  <c r="I2446" i="1"/>
  <c r="J2445" i="1"/>
  <c r="I2445" i="1"/>
  <c r="J2444" i="1"/>
  <c r="I2444" i="1"/>
  <c r="J2443" i="1"/>
  <c r="I2443" i="1"/>
  <c r="J2442" i="1"/>
  <c r="I2442" i="1"/>
  <c r="J2441" i="1"/>
  <c r="I2441" i="1"/>
  <c r="J2440" i="1"/>
  <c r="I2440" i="1"/>
  <c r="J2439" i="1"/>
  <c r="I2439" i="1"/>
  <c r="J2438" i="1"/>
  <c r="I2438" i="1"/>
  <c r="J2437" i="1"/>
  <c r="I2437" i="1"/>
  <c r="J2436" i="1"/>
  <c r="I2436" i="1"/>
  <c r="J2435" i="1"/>
  <c r="I2435" i="1"/>
  <c r="J2434" i="1"/>
  <c r="I2434" i="1"/>
  <c r="J2433" i="1"/>
  <c r="I2433" i="1"/>
  <c r="J2430" i="1"/>
  <c r="I2430" i="1"/>
  <c r="J2429" i="1"/>
  <c r="I2429" i="1"/>
  <c r="J2428" i="1"/>
  <c r="I2428" i="1"/>
  <c r="J2427" i="1"/>
  <c r="I2427" i="1"/>
  <c r="J2426" i="1"/>
  <c r="I2426" i="1"/>
  <c r="J2425" i="1"/>
  <c r="I2425" i="1"/>
  <c r="J2424" i="1"/>
  <c r="I2424" i="1"/>
  <c r="J2423" i="1"/>
  <c r="I2423" i="1"/>
  <c r="J2422" i="1"/>
  <c r="I2422" i="1"/>
  <c r="J2421" i="1"/>
  <c r="I2421" i="1"/>
  <c r="J2420" i="1"/>
  <c r="I2420" i="1"/>
  <c r="J2419" i="1"/>
  <c r="I2419" i="1"/>
  <c r="J2418" i="1"/>
  <c r="I2418" i="1"/>
  <c r="J2417" i="1"/>
  <c r="I2417" i="1"/>
  <c r="J2416" i="1"/>
  <c r="I2416" i="1"/>
  <c r="J2415" i="1"/>
  <c r="I2415" i="1"/>
  <c r="J2414" i="1"/>
  <c r="I2414" i="1"/>
  <c r="J2413" i="1"/>
  <c r="I2413" i="1"/>
  <c r="J2412" i="1"/>
  <c r="I2412" i="1"/>
  <c r="J2411" i="1"/>
  <c r="I2411" i="1"/>
  <c r="J2410" i="1"/>
  <c r="I2410" i="1"/>
  <c r="J2409" i="1"/>
  <c r="I2409" i="1"/>
  <c r="J2408" i="1"/>
  <c r="I2408" i="1"/>
  <c r="J2407" i="1"/>
  <c r="I2407" i="1"/>
  <c r="J2406" i="1"/>
  <c r="I2406" i="1"/>
  <c r="J2405" i="1"/>
  <c r="I2405" i="1"/>
  <c r="J2404" i="1"/>
  <c r="I2404" i="1"/>
  <c r="J2403" i="1"/>
  <c r="I2403" i="1"/>
  <c r="J2402" i="1"/>
  <c r="I2402" i="1"/>
  <c r="J2401" i="1"/>
  <c r="I2401" i="1"/>
  <c r="J2400" i="1"/>
  <c r="I2400" i="1"/>
  <c r="J2399" i="1"/>
  <c r="I2399" i="1"/>
  <c r="J2398" i="1"/>
  <c r="I2398" i="1"/>
  <c r="J2397" i="1"/>
  <c r="I2397" i="1"/>
  <c r="J2396" i="1"/>
  <c r="I2396" i="1"/>
  <c r="J2395" i="1"/>
  <c r="I2395" i="1"/>
  <c r="J2394" i="1"/>
  <c r="I2394" i="1"/>
  <c r="J2393" i="1"/>
  <c r="I2393" i="1"/>
  <c r="J2392" i="1"/>
  <c r="I2392" i="1"/>
  <c r="J2391" i="1"/>
  <c r="I2391" i="1"/>
  <c r="J2390" i="1"/>
  <c r="I2390" i="1"/>
  <c r="J2389" i="1"/>
  <c r="I2389" i="1"/>
  <c r="J2388" i="1"/>
  <c r="I2388" i="1"/>
  <c r="J2387" i="1"/>
  <c r="I2387" i="1"/>
  <c r="J2386" i="1"/>
  <c r="I2386" i="1"/>
  <c r="J2385" i="1"/>
  <c r="I2385" i="1"/>
  <c r="J2384" i="1"/>
  <c r="I2384" i="1"/>
  <c r="J2383" i="1"/>
  <c r="I2383" i="1"/>
  <c r="J2382" i="1"/>
  <c r="I2382" i="1"/>
  <c r="J2381" i="1"/>
  <c r="I2381" i="1"/>
  <c r="J2380" i="1"/>
  <c r="I2380" i="1"/>
  <c r="J2379" i="1"/>
  <c r="I2379" i="1"/>
  <c r="J2378" i="1"/>
  <c r="I2378" i="1"/>
  <c r="J2377" i="1"/>
  <c r="I2377" i="1"/>
  <c r="J2376" i="1"/>
  <c r="I2376" i="1"/>
  <c r="J2373" i="1"/>
  <c r="I2373" i="1"/>
  <c r="J2372" i="1"/>
  <c r="I2372" i="1"/>
  <c r="J2371" i="1"/>
  <c r="I2371" i="1"/>
  <c r="J2370" i="1"/>
  <c r="I2370" i="1"/>
  <c r="J2367" i="1"/>
  <c r="I2367" i="1"/>
  <c r="J2366" i="1"/>
  <c r="I2366" i="1"/>
  <c r="J2365" i="1"/>
  <c r="I2365" i="1"/>
  <c r="J2364" i="1"/>
  <c r="I2364" i="1"/>
  <c r="J2363" i="1"/>
  <c r="I2363" i="1"/>
  <c r="J2362" i="1"/>
  <c r="I2362" i="1"/>
  <c r="J2361" i="1"/>
  <c r="I2361" i="1"/>
  <c r="J2360" i="1"/>
  <c r="I2360" i="1"/>
  <c r="J2359" i="1"/>
  <c r="I2359" i="1"/>
  <c r="J2358" i="1"/>
  <c r="I2358" i="1"/>
  <c r="J2357" i="1"/>
  <c r="I2357" i="1"/>
  <c r="J2356" i="1"/>
  <c r="I2356" i="1"/>
  <c r="J2355" i="1"/>
  <c r="I2355" i="1"/>
  <c r="J2354" i="1"/>
  <c r="I2354" i="1"/>
  <c r="J2353" i="1"/>
  <c r="I2353" i="1"/>
  <c r="J2352" i="1"/>
  <c r="I2352" i="1"/>
  <c r="J2351" i="1"/>
  <c r="I2351" i="1"/>
  <c r="J2350" i="1"/>
  <c r="I2350" i="1"/>
  <c r="J2349" i="1"/>
  <c r="I2349" i="1"/>
  <c r="J2348" i="1"/>
  <c r="I2348" i="1"/>
  <c r="J2347" i="1"/>
  <c r="I2347" i="1"/>
  <c r="J2346" i="1"/>
  <c r="I2346" i="1"/>
  <c r="J2345" i="1"/>
  <c r="I2345" i="1"/>
  <c r="J2344" i="1"/>
  <c r="I2344" i="1"/>
  <c r="J2343" i="1"/>
  <c r="I2343" i="1"/>
  <c r="J2342" i="1"/>
  <c r="I2342" i="1"/>
  <c r="J2341" i="1"/>
  <c r="I2341" i="1"/>
  <c r="J2340" i="1"/>
  <c r="I2340" i="1"/>
  <c r="J2339" i="1"/>
  <c r="I2339" i="1"/>
  <c r="J2338" i="1"/>
  <c r="I2338" i="1"/>
  <c r="J2337" i="1"/>
  <c r="I2337" i="1"/>
  <c r="J2336" i="1"/>
  <c r="I2336" i="1"/>
  <c r="J2335" i="1"/>
  <c r="I2335" i="1"/>
  <c r="J2332" i="1"/>
  <c r="I2332" i="1"/>
  <c r="J2331" i="1"/>
  <c r="I2331" i="1"/>
  <c r="J2330" i="1"/>
  <c r="I2330" i="1"/>
  <c r="J2329" i="1"/>
  <c r="I2329" i="1"/>
  <c r="J2328" i="1"/>
  <c r="I2328" i="1"/>
  <c r="J2327" i="1"/>
  <c r="I2327" i="1"/>
  <c r="J2326" i="1"/>
  <c r="I2326" i="1"/>
  <c r="J2325" i="1"/>
  <c r="I2325" i="1"/>
  <c r="J2324" i="1"/>
  <c r="I2324" i="1"/>
  <c r="J2323" i="1"/>
  <c r="I2323" i="1"/>
  <c r="J2322" i="1"/>
  <c r="I2322" i="1"/>
  <c r="J2321" i="1"/>
  <c r="I2321" i="1"/>
  <c r="J2320" i="1"/>
  <c r="I2320" i="1"/>
  <c r="J2319" i="1"/>
  <c r="I2319" i="1"/>
  <c r="J2318" i="1"/>
  <c r="I2318" i="1"/>
  <c r="J2317" i="1"/>
  <c r="I2317" i="1"/>
  <c r="J2316" i="1"/>
  <c r="I2316" i="1"/>
  <c r="J2315" i="1"/>
  <c r="I2315" i="1"/>
  <c r="J2314" i="1"/>
  <c r="I2314" i="1"/>
  <c r="J2313" i="1"/>
  <c r="I2313" i="1"/>
  <c r="J2312" i="1"/>
  <c r="I2312" i="1"/>
  <c r="J2311" i="1"/>
  <c r="I2311" i="1"/>
  <c r="J2310" i="1"/>
  <c r="I2310" i="1"/>
  <c r="J2309" i="1"/>
  <c r="I2309" i="1"/>
  <c r="J2308" i="1"/>
  <c r="I2308" i="1"/>
  <c r="J2307" i="1"/>
  <c r="I2307" i="1"/>
  <c r="J2306" i="1"/>
  <c r="I2306" i="1"/>
  <c r="J2305" i="1"/>
  <c r="I2305" i="1"/>
  <c r="J2304" i="1"/>
  <c r="I2304" i="1"/>
  <c r="J2303" i="1"/>
  <c r="I2303" i="1"/>
  <c r="J2302" i="1"/>
  <c r="I2302" i="1"/>
  <c r="J2301" i="1"/>
  <c r="I2301" i="1"/>
  <c r="J2300" i="1"/>
  <c r="I2300" i="1"/>
  <c r="J2299" i="1"/>
  <c r="I2299" i="1"/>
  <c r="J2298" i="1"/>
  <c r="I2298" i="1"/>
  <c r="J2297" i="1"/>
  <c r="I2297" i="1"/>
  <c r="J2296" i="1"/>
  <c r="I2296" i="1"/>
  <c r="J2295" i="1"/>
  <c r="I2295" i="1"/>
  <c r="J2294" i="1"/>
  <c r="I2294" i="1"/>
  <c r="J2293" i="1"/>
  <c r="I2293" i="1"/>
  <c r="J2292" i="1"/>
  <c r="I2292" i="1"/>
  <c r="J2289" i="1"/>
  <c r="I2289" i="1"/>
  <c r="J2288" i="1"/>
  <c r="I2288" i="1"/>
  <c r="J2287" i="1"/>
  <c r="I2287" i="1"/>
  <c r="J2286" i="1"/>
  <c r="I2286" i="1"/>
  <c r="J2285" i="1"/>
  <c r="I2285" i="1"/>
  <c r="J2284" i="1"/>
  <c r="I2284" i="1"/>
  <c r="J2283" i="1"/>
  <c r="I2283" i="1"/>
  <c r="J2282" i="1"/>
  <c r="I2282" i="1"/>
  <c r="J2281" i="1"/>
  <c r="I2281" i="1"/>
  <c r="J2280" i="1"/>
  <c r="I2280" i="1"/>
  <c r="J2279" i="1"/>
  <c r="I2279" i="1"/>
  <c r="J2278" i="1"/>
  <c r="I2278" i="1"/>
  <c r="J2277" i="1"/>
  <c r="I2277" i="1"/>
  <c r="J2276" i="1"/>
  <c r="I2276" i="1"/>
  <c r="J2273" i="1"/>
  <c r="I2273" i="1"/>
  <c r="J2272" i="1"/>
  <c r="I2272" i="1"/>
  <c r="J2271" i="1"/>
  <c r="I2271" i="1"/>
  <c r="J2270" i="1"/>
  <c r="I2270" i="1"/>
  <c r="J2269" i="1"/>
  <c r="I2269" i="1"/>
  <c r="J2268" i="1"/>
  <c r="I2268" i="1"/>
  <c r="J2267" i="1"/>
  <c r="I2267" i="1"/>
  <c r="J2266" i="1"/>
  <c r="I2266" i="1"/>
  <c r="J2265" i="1"/>
  <c r="I2265" i="1"/>
  <c r="J2264" i="1"/>
  <c r="I2264" i="1"/>
  <c r="J2263" i="1"/>
  <c r="I2263" i="1"/>
  <c r="J2262" i="1"/>
  <c r="I2262" i="1"/>
  <c r="J2261" i="1"/>
  <c r="I2261" i="1"/>
  <c r="J2260" i="1"/>
  <c r="I2260" i="1"/>
  <c r="J2259" i="1"/>
  <c r="I2259" i="1"/>
  <c r="J2258" i="1"/>
  <c r="I2258" i="1"/>
  <c r="J2257" i="1"/>
  <c r="I2257" i="1"/>
  <c r="J2256" i="1"/>
  <c r="I2256" i="1"/>
  <c r="J2255" i="1"/>
  <c r="I2255" i="1"/>
  <c r="J2254" i="1"/>
  <c r="I2254" i="1"/>
  <c r="J2253" i="1"/>
  <c r="I2253" i="1"/>
  <c r="J2250" i="1"/>
  <c r="I2250" i="1"/>
  <c r="J2249" i="1"/>
  <c r="I2249" i="1"/>
  <c r="J2248" i="1"/>
  <c r="I2248" i="1"/>
  <c r="J2247" i="1"/>
  <c r="I2247" i="1"/>
  <c r="J2246" i="1"/>
  <c r="I2246" i="1"/>
  <c r="J2245" i="1"/>
  <c r="I2245" i="1"/>
  <c r="J2244" i="1"/>
  <c r="I2244" i="1"/>
  <c r="J2243" i="1"/>
  <c r="I2243" i="1"/>
  <c r="J2242" i="1"/>
  <c r="I2242" i="1"/>
  <c r="J2241" i="1"/>
  <c r="I2241" i="1"/>
  <c r="J2240" i="1"/>
  <c r="I2240" i="1"/>
  <c r="J2239" i="1"/>
  <c r="I2239" i="1"/>
  <c r="J2238" i="1"/>
  <c r="I2238" i="1"/>
  <c r="J2237" i="1"/>
  <c r="I2237" i="1"/>
  <c r="J2233" i="1"/>
  <c r="I2233" i="1"/>
  <c r="J2232" i="1"/>
  <c r="I2232" i="1"/>
  <c r="J2228" i="1"/>
  <c r="I2228" i="1"/>
  <c r="J2227" i="1"/>
  <c r="I2227" i="1"/>
  <c r="J2226" i="1"/>
  <c r="I2226" i="1"/>
  <c r="J2225" i="1"/>
  <c r="I2225" i="1"/>
  <c r="J2224" i="1"/>
  <c r="I2224" i="1"/>
  <c r="J2223" i="1"/>
  <c r="I2223" i="1"/>
  <c r="J2222" i="1"/>
  <c r="I2222" i="1"/>
  <c r="J2221" i="1"/>
  <c r="I2221" i="1"/>
  <c r="J2220" i="1"/>
  <c r="I2220" i="1"/>
  <c r="J2219" i="1"/>
  <c r="I2219" i="1"/>
  <c r="J2218" i="1"/>
  <c r="I2218" i="1"/>
  <c r="J2217" i="1"/>
  <c r="I2217" i="1"/>
  <c r="J2216" i="1"/>
  <c r="I2216" i="1"/>
  <c r="J2215" i="1"/>
  <c r="I2215" i="1"/>
  <c r="J2214" i="1"/>
  <c r="I2214" i="1"/>
  <c r="J2213" i="1"/>
  <c r="I2213" i="1"/>
  <c r="J2212" i="1"/>
  <c r="I2212" i="1"/>
  <c r="J2211" i="1"/>
  <c r="I2211" i="1"/>
  <c r="J2210" i="1"/>
  <c r="I2210" i="1"/>
  <c r="J2209" i="1"/>
  <c r="I2209" i="1"/>
  <c r="J2208" i="1"/>
  <c r="I2208" i="1"/>
  <c r="J2207" i="1"/>
  <c r="I2207" i="1"/>
  <c r="J2206" i="1"/>
  <c r="I2206" i="1"/>
  <c r="J2205" i="1"/>
  <c r="I2205" i="1"/>
  <c r="J2204" i="1"/>
  <c r="I2204" i="1"/>
  <c r="J2203" i="1"/>
  <c r="I2203" i="1"/>
  <c r="J2199" i="1"/>
  <c r="I2199" i="1"/>
  <c r="J2198" i="1"/>
  <c r="I2198" i="1"/>
  <c r="J2197" i="1"/>
  <c r="I2197" i="1"/>
  <c r="J2196" i="1"/>
  <c r="I2196" i="1"/>
  <c r="J2195" i="1"/>
  <c r="I2195" i="1"/>
  <c r="J2194" i="1"/>
  <c r="I2194" i="1"/>
  <c r="J2193" i="1"/>
  <c r="I2193" i="1"/>
  <c r="J2192" i="1"/>
  <c r="I2192" i="1"/>
  <c r="J2191" i="1"/>
  <c r="I2191" i="1"/>
  <c r="J2190" i="1"/>
  <c r="I2190" i="1"/>
  <c r="J2189" i="1"/>
  <c r="I2189" i="1"/>
  <c r="J2188" i="1"/>
  <c r="I2188" i="1"/>
  <c r="J2187" i="1"/>
  <c r="I2187" i="1"/>
  <c r="J2183" i="1"/>
  <c r="I2183" i="1"/>
  <c r="J2179" i="1"/>
  <c r="I2179" i="1"/>
  <c r="J2178" i="1"/>
  <c r="I2178" i="1"/>
  <c r="J2177" i="1"/>
  <c r="I2177" i="1"/>
  <c r="J2173" i="1"/>
  <c r="I2173" i="1"/>
  <c r="J2172" i="1"/>
  <c r="I2172" i="1"/>
  <c r="J2169" i="1"/>
  <c r="I2169" i="1"/>
  <c r="J2168" i="1"/>
  <c r="I2168" i="1"/>
  <c r="J2164" i="1"/>
  <c r="I2164" i="1"/>
  <c r="J2163" i="1"/>
  <c r="I2163" i="1"/>
  <c r="J2160" i="1"/>
  <c r="I2160" i="1"/>
  <c r="J2157" i="1"/>
  <c r="I2157" i="1"/>
  <c r="J2156" i="1"/>
  <c r="I2156" i="1"/>
  <c r="J2155" i="1"/>
  <c r="I2155" i="1"/>
  <c r="J2152" i="1"/>
  <c r="I2152" i="1"/>
  <c r="J2151" i="1"/>
  <c r="I2151" i="1"/>
  <c r="J2148" i="1"/>
  <c r="I2148" i="1"/>
  <c r="J2145" i="1"/>
  <c r="I2145" i="1"/>
  <c r="J2142" i="1"/>
  <c r="I2142" i="1"/>
  <c r="J2138" i="1"/>
  <c r="I2138" i="1"/>
  <c r="J2135" i="1"/>
  <c r="I2135" i="1"/>
  <c r="J2134" i="1"/>
  <c r="I2134" i="1"/>
  <c r="J2133" i="1"/>
  <c r="I2133" i="1"/>
  <c r="J2130" i="1"/>
  <c r="I2130" i="1"/>
  <c r="J2127" i="1"/>
  <c r="I2127" i="1"/>
  <c r="J2126" i="1"/>
  <c r="I2126" i="1"/>
  <c r="J2125" i="1"/>
  <c r="I2125" i="1"/>
  <c r="J2124" i="1"/>
  <c r="I2124" i="1"/>
  <c r="J2123" i="1"/>
  <c r="I2123" i="1"/>
  <c r="J2120" i="1"/>
  <c r="I2120" i="1"/>
  <c r="J2119" i="1"/>
  <c r="I2119" i="1"/>
  <c r="J2118" i="1"/>
  <c r="I2118" i="1"/>
  <c r="J2117" i="1"/>
  <c r="I2117" i="1"/>
  <c r="J2116" i="1"/>
  <c r="I2116" i="1"/>
  <c r="J2111" i="1"/>
  <c r="I2111" i="1"/>
  <c r="J2110" i="1"/>
  <c r="I2110" i="1"/>
  <c r="J2109" i="1"/>
  <c r="I2109" i="1"/>
  <c r="J2105" i="1"/>
  <c r="I2105" i="1"/>
  <c r="J2104" i="1"/>
  <c r="I2104" i="1"/>
  <c r="J2103" i="1"/>
  <c r="I2103" i="1"/>
  <c r="J2102" i="1"/>
  <c r="I2102" i="1"/>
  <c r="J2101" i="1"/>
  <c r="I2101" i="1"/>
  <c r="J2100" i="1"/>
  <c r="I2100" i="1"/>
  <c r="J2099" i="1"/>
  <c r="I2099" i="1"/>
  <c r="J2098" i="1"/>
  <c r="I2098" i="1"/>
  <c r="J2097" i="1"/>
  <c r="I2097" i="1"/>
  <c r="J2096" i="1"/>
  <c r="I2096" i="1"/>
  <c r="J2095" i="1"/>
  <c r="I2095" i="1"/>
  <c r="J2094" i="1"/>
  <c r="I2094" i="1"/>
  <c r="J2093" i="1"/>
  <c r="I2093" i="1"/>
  <c r="J2092" i="1"/>
  <c r="I2092" i="1"/>
  <c r="J2091" i="1"/>
  <c r="I2091" i="1"/>
  <c r="J2090" i="1"/>
  <c r="I2090" i="1"/>
  <c r="J2089" i="1"/>
  <c r="I2089" i="1"/>
  <c r="J2088" i="1"/>
  <c r="I2088" i="1"/>
  <c r="J2087" i="1"/>
  <c r="I2087" i="1"/>
  <c r="J2086" i="1"/>
  <c r="I2086" i="1"/>
  <c r="J2085" i="1"/>
  <c r="I2085" i="1"/>
  <c r="J2084" i="1"/>
  <c r="I2084" i="1"/>
  <c r="J2083" i="1"/>
  <c r="I2083" i="1"/>
  <c r="J2082" i="1"/>
  <c r="I2082" i="1"/>
  <c r="J2081" i="1"/>
  <c r="I2081" i="1"/>
  <c r="J2080" i="1"/>
  <c r="I2080" i="1"/>
  <c r="J2079" i="1"/>
  <c r="I2079" i="1"/>
  <c r="J2078" i="1"/>
  <c r="I2078" i="1"/>
  <c r="J2077" i="1"/>
  <c r="I2077" i="1"/>
  <c r="J2076" i="1"/>
  <c r="I2076" i="1"/>
  <c r="J2075" i="1"/>
  <c r="I2075" i="1"/>
  <c r="J2072" i="1"/>
  <c r="I2072" i="1"/>
  <c r="J2071" i="1"/>
  <c r="I2071" i="1"/>
  <c r="J2070" i="1"/>
  <c r="I2070" i="1"/>
  <c r="J2069" i="1"/>
  <c r="I2069" i="1"/>
  <c r="J2068" i="1"/>
  <c r="I2068" i="1"/>
  <c r="J2067" i="1"/>
  <c r="I2067" i="1"/>
  <c r="J2063" i="1"/>
  <c r="I2063" i="1"/>
  <c r="J2059" i="1"/>
  <c r="I2059" i="1"/>
  <c r="J2058" i="1"/>
  <c r="I2058" i="1"/>
  <c r="J2057" i="1"/>
  <c r="I2057" i="1"/>
  <c r="J2056" i="1"/>
  <c r="I2056" i="1"/>
  <c r="J2055" i="1"/>
  <c r="I2055" i="1"/>
  <c r="J2054" i="1"/>
  <c r="I2054" i="1"/>
  <c r="J2053" i="1"/>
  <c r="I2053" i="1"/>
  <c r="J2052" i="1"/>
  <c r="I2052" i="1"/>
  <c r="J2051" i="1"/>
  <c r="I2051" i="1"/>
  <c r="J2048" i="1"/>
  <c r="I2048" i="1"/>
  <c r="J2047" i="1"/>
  <c r="I2047" i="1"/>
  <c r="J2046" i="1"/>
  <c r="I2046" i="1"/>
  <c r="J2045" i="1"/>
  <c r="I2045" i="1"/>
  <c r="J2042" i="1"/>
  <c r="I2042" i="1"/>
  <c r="J2041" i="1"/>
  <c r="I2041" i="1"/>
  <c r="J2040" i="1"/>
  <c r="I2040" i="1"/>
  <c r="J2039" i="1"/>
  <c r="I2039" i="1"/>
  <c r="J2038" i="1"/>
  <c r="I2038" i="1"/>
  <c r="J2035" i="1"/>
  <c r="I2035" i="1"/>
  <c r="J2034" i="1"/>
  <c r="I2034" i="1"/>
  <c r="J2030" i="1"/>
  <c r="I2030" i="1"/>
  <c r="J2027" i="1"/>
  <c r="I2027" i="1"/>
  <c r="J2026" i="1"/>
  <c r="I2026" i="1"/>
  <c r="J2023" i="1"/>
  <c r="I2023" i="1"/>
  <c r="J2022" i="1"/>
  <c r="I2022" i="1"/>
  <c r="J2019" i="1"/>
  <c r="I2019" i="1"/>
  <c r="J2018" i="1"/>
  <c r="I2018" i="1"/>
  <c r="J2017" i="1"/>
  <c r="I2017" i="1"/>
  <c r="J2016" i="1"/>
  <c r="I2016" i="1"/>
  <c r="J2015" i="1"/>
  <c r="I2015" i="1"/>
  <c r="J2014" i="1"/>
  <c r="I2014" i="1"/>
  <c r="J2010" i="1"/>
  <c r="I2010" i="1"/>
  <c r="J2009" i="1"/>
  <c r="I2009" i="1"/>
  <c r="J2008" i="1"/>
  <c r="I2008" i="1"/>
  <c r="J2007" i="1"/>
  <c r="I2007" i="1"/>
  <c r="J2004" i="1"/>
  <c r="I2004" i="1"/>
  <c r="J2003" i="1"/>
  <c r="I2003" i="1"/>
  <c r="J2002" i="1"/>
  <c r="I2002" i="1"/>
  <c r="J2001" i="1"/>
  <c r="I2001" i="1"/>
  <c r="J1998" i="1"/>
  <c r="I1998" i="1"/>
  <c r="J1997" i="1"/>
  <c r="I1997" i="1"/>
  <c r="J1996" i="1"/>
  <c r="I1996" i="1"/>
  <c r="J1992" i="1"/>
  <c r="I1992" i="1"/>
  <c r="J1991" i="1"/>
  <c r="I1991" i="1"/>
  <c r="J1990" i="1"/>
  <c r="I1990" i="1"/>
  <c r="J1989" i="1"/>
  <c r="I1989" i="1"/>
  <c r="J1988" i="1"/>
  <c r="I1988" i="1"/>
  <c r="J1987" i="1"/>
  <c r="I1987" i="1"/>
  <c r="J1986" i="1"/>
  <c r="I1986" i="1"/>
  <c r="J1985" i="1"/>
  <c r="I1985" i="1"/>
  <c r="J1984" i="1"/>
  <c r="I1984" i="1"/>
  <c r="J1983" i="1"/>
  <c r="I1983" i="1"/>
  <c r="J1982" i="1"/>
  <c r="I1982" i="1"/>
  <c r="J1981" i="1"/>
  <c r="I1981" i="1"/>
  <c r="J1977" i="1"/>
  <c r="I1977" i="1"/>
  <c r="J1976" i="1"/>
  <c r="I1976" i="1"/>
  <c r="J1975" i="1"/>
  <c r="I1975" i="1"/>
  <c r="J1974" i="1"/>
  <c r="I1974" i="1"/>
  <c r="J1973" i="1"/>
  <c r="I1973" i="1"/>
  <c r="J1972" i="1"/>
  <c r="I1972" i="1"/>
  <c r="J1971" i="1"/>
  <c r="I1971" i="1"/>
  <c r="J1970" i="1"/>
  <c r="I1970" i="1"/>
  <c r="J1969" i="1"/>
  <c r="I1969" i="1"/>
  <c r="J1968" i="1"/>
  <c r="I1968" i="1"/>
  <c r="J1967" i="1"/>
  <c r="I1967" i="1"/>
  <c r="J1966" i="1"/>
  <c r="I1966" i="1"/>
  <c r="J1965" i="1"/>
  <c r="I1965" i="1"/>
  <c r="J1964" i="1"/>
  <c r="I1964" i="1"/>
  <c r="J1963" i="1"/>
  <c r="I1963" i="1"/>
  <c r="J1959" i="1"/>
  <c r="I1959" i="1"/>
  <c r="J1958" i="1"/>
  <c r="I1958" i="1"/>
  <c r="J1957" i="1"/>
  <c r="I1957" i="1"/>
  <c r="J1956" i="1"/>
  <c r="I1956" i="1"/>
  <c r="J1955" i="1"/>
  <c r="I1955" i="1"/>
  <c r="J1954" i="1"/>
  <c r="I1954" i="1"/>
  <c r="J1953" i="1"/>
  <c r="I1953" i="1"/>
  <c r="J1952" i="1"/>
  <c r="I1952" i="1"/>
  <c r="J1951" i="1"/>
  <c r="I1951" i="1"/>
  <c r="J1948" i="1"/>
  <c r="I1948" i="1"/>
  <c r="J1944" i="1"/>
  <c r="I1944" i="1"/>
  <c r="J1940" i="1"/>
  <c r="I1940" i="1"/>
  <c r="J1939" i="1"/>
  <c r="I1939" i="1"/>
  <c r="J1938" i="1"/>
  <c r="I1938" i="1"/>
  <c r="J1934" i="1"/>
  <c r="I1934" i="1"/>
  <c r="J1931" i="1"/>
  <c r="I1931" i="1"/>
  <c r="J1930" i="1"/>
  <c r="I1930" i="1"/>
  <c r="J1929" i="1"/>
  <c r="I1929" i="1"/>
  <c r="J1926" i="1"/>
  <c r="I1926" i="1"/>
  <c r="J1922" i="1"/>
  <c r="I1922" i="1"/>
  <c r="J1919" i="1"/>
  <c r="I1919" i="1"/>
  <c r="J1916" i="1"/>
  <c r="I1916" i="1"/>
  <c r="J1915" i="1"/>
  <c r="I1915" i="1"/>
  <c r="J1914" i="1"/>
  <c r="I1914" i="1"/>
  <c r="J1911" i="1"/>
  <c r="I1911" i="1"/>
  <c r="J1910" i="1"/>
  <c r="I1910" i="1"/>
  <c r="J1907" i="1"/>
  <c r="I1907" i="1"/>
  <c r="J1906" i="1"/>
  <c r="I1906" i="1"/>
  <c r="J1905" i="1"/>
  <c r="I1905" i="1"/>
  <c r="J1904" i="1"/>
  <c r="I1904" i="1"/>
  <c r="J1903" i="1"/>
  <c r="I1903" i="1"/>
  <c r="J1902" i="1"/>
  <c r="I1902" i="1"/>
  <c r="J1899" i="1"/>
  <c r="I1899" i="1"/>
  <c r="J1898" i="1"/>
  <c r="I1898" i="1"/>
  <c r="J1897" i="1"/>
  <c r="I1897" i="1"/>
  <c r="J1896" i="1"/>
  <c r="I1896" i="1"/>
  <c r="J1895" i="1"/>
  <c r="I1895" i="1"/>
  <c r="J1892" i="1"/>
  <c r="I1892" i="1"/>
  <c r="J1891" i="1"/>
  <c r="I1891" i="1"/>
  <c r="J1887" i="1"/>
  <c r="I1887" i="1"/>
  <c r="J1884" i="1"/>
  <c r="I1884" i="1"/>
  <c r="J1883" i="1"/>
  <c r="I1883" i="1"/>
  <c r="J1882" i="1"/>
  <c r="I1882" i="1"/>
  <c r="J1879" i="1"/>
  <c r="I1879" i="1"/>
  <c r="J1876" i="1"/>
  <c r="I1876" i="1"/>
  <c r="J1873" i="1"/>
  <c r="I1873" i="1"/>
  <c r="J1872" i="1"/>
  <c r="I1872" i="1"/>
  <c r="J1871" i="1"/>
  <c r="I1871" i="1"/>
  <c r="J1870" i="1"/>
  <c r="I1870" i="1"/>
  <c r="J1869" i="1"/>
  <c r="I1869" i="1"/>
  <c r="J1868" i="1"/>
  <c r="I1868" i="1"/>
  <c r="J1867" i="1"/>
  <c r="I1867" i="1"/>
  <c r="J1866" i="1"/>
  <c r="I1866" i="1"/>
  <c r="J1865" i="1"/>
  <c r="I1865" i="1"/>
  <c r="J1864" i="1"/>
  <c r="I1864" i="1"/>
  <c r="J1863" i="1"/>
  <c r="I1863" i="1"/>
  <c r="J1862" i="1"/>
  <c r="I1862" i="1"/>
  <c r="J1861" i="1"/>
  <c r="I1861" i="1"/>
  <c r="J1858" i="1"/>
  <c r="I1858" i="1"/>
  <c r="J1857" i="1"/>
  <c r="I1857" i="1"/>
  <c r="J1856" i="1"/>
  <c r="I1856" i="1"/>
  <c r="J1855" i="1"/>
  <c r="I1855" i="1"/>
  <c r="J1854" i="1"/>
  <c r="I1854" i="1"/>
  <c r="J1853" i="1"/>
  <c r="I1853" i="1"/>
  <c r="J1852" i="1"/>
  <c r="I1852" i="1"/>
  <c r="J1851" i="1"/>
  <c r="I1851" i="1"/>
  <c r="J1850" i="1"/>
  <c r="I1850" i="1"/>
  <c r="J1849" i="1"/>
  <c r="I1849" i="1"/>
  <c r="J1848" i="1"/>
  <c r="I1848" i="1"/>
  <c r="J1845" i="1"/>
  <c r="I1845" i="1"/>
  <c r="J1844" i="1"/>
  <c r="I1844" i="1"/>
  <c r="J1843" i="1"/>
  <c r="I1843" i="1"/>
  <c r="J1842" i="1"/>
  <c r="I1842" i="1"/>
  <c r="J1837" i="1"/>
  <c r="I1837" i="1"/>
  <c r="J1834" i="1"/>
  <c r="I1834" i="1"/>
  <c r="J1833" i="1"/>
  <c r="I1833" i="1"/>
  <c r="J1832" i="1"/>
  <c r="I1832" i="1"/>
  <c r="J1829" i="1"/>
  <c r="I1829" i="1"/>
  <c r="J1828" i="1"/>
  <c r="I1828" i="1"/>
  <c r="J1827" i="1"/>
  <c r="I1827" i="1"/>
  <c r="J1826" i="1"/>
  <c r="I1826" i="1"/>
  <c r="J1825" i="1"/>
  <c r="I1825" i="1"/>
  <c r="J1824" i="1"/>
  <c r="I1824" i="1"/>
  <c r="J1823" i="1"/>
  <c r="I1823" i="1"/>
  <c r="J1822" i="1"/>
  <c r="I1822" i="1"/>
  <c r="J1819" i="1"/>
  <c r="I1819" i="1"/>
  <c r="J1818" i="1"/>
  <c r="I1818" i="1"/>
  <c r="J1817" i="1"/>
  <c r="I1817" i="1"/>
  <c r="J1816" i="1"/>
  <c r="I1816" i="1"/>
  <c r="J1815" i="1"/>
  <c r="I1815" i="1"/>
  <c r="J1814" i="1"/>
  <c r="I1814" i="1"/>
  <c r="J1813" i="1"/>
  <c r="I1813" i="1"/>
  <c r="J1812" i="1"/>
  <c r="I1812" i="1"/>
  <c r="J1811" i="1"/>
  <c r="I1811" i="1"/>
  <c r="J1810" i="1"/>
  <c r="I1810" i="1"/>
  <c r="J1809" i="1"/>
  <c r="I1809" i="1"/>
  <c r="J1806" i="1"/>
  <c r="I1806" i="1"/>
  <c r="J1805" i="1"/>
  <c r="I1805" i="1"/>
  <c r="J1804" i="1"/>
  <c r="I1804" i="1"/>
  <c r="J1803" i="1"/>
  <c r="I1803" i="1"/>
  <c r="J1802" i="1"/>
  <c r="I1802" i="1"/>
  <c r="J1801" i="1"/>
  <c r="I1801" i="1"/>
  <c r="J1800" i="1"/>
  <c r="I1800" i="1"/>
  <c r="J1799" i="1"/>
  <c r="I1799" i="1"/>
  <c r="J1798" i="1"/>
  <c r="I1798" i="1"/>
  <c r="J1795" i="1"/>
  <c r="I1795" i="1"/>
  <c r="J1794" i="1"/>
  <c r="I1794" i="1"/>
  <c r="J1793" i="1"/>
  <c r="I1793" i="1"/>
  <c r="J1792" i="1"/>
  <c r="I1792" i="1"/>
  <c r="J1791" i="1"/>
  <c r="I1791" i="1"/>
  <c r="J1790" i="1"/>
  <c r="I1790" i="1"/>
  <c r="J1787" i="1"/>
  <c r="I1787" i="1"/>
  <c r="J1784" i="1"/>
  <c r="I1784" i="1"/>
  <c r="J1783" i="1"/>
  <c r="I1783" i="1"/>
  <c r="J1780" i="1"/>
  <c r="I1780" i="1"/>
  <c r="J1776" i="1"/>
  <c r="I1776" i="1"/>
  <c r="J1773" i="1"/>
  <c r="I1773" i="1"/>
  <c r="J1770" i="1"/>
  <c r="I1770" i="1"/>
  <c r="J1767" i="1"/>
  <c r="I1767" i="1"/>
  <c r="J1764" i="1"/>
  <c r="I1764" i="1"/>
  <c r="J1763" i="1"/>
  <c r="I1763" i="1"/>
  <c r="J1762" i="1"/>
  <c r="I1762" i="1"/>
  <c r="J1757" i="1"/>
  <c r="I1757" i="1"/>
  <c r="J1754" i="1"/>
  <c r="I1754" i="1"/>
  <c r="J1753" i="1"/>
  <c r="I1753" i="1"/>
  <c r="J1749" i="1"/>
  <c r="I1749" i="1"/>
  <c r="J1746" i="1"/>
  <c r="I1746" i="1"/>
  <c r="J1745" i="1"/>
  <c r="I1745" i="1"/>
  <c r="J1741" i="1"/>
  <c r="I1741" i="1"/>
  <c r="J1738" i="1"/>
  <c r="I1738" i="1"/>
  <c r="J1735" i="1"/>
  <c r="I1735" i="1"/>
  <c r="J1734" i="1"/>
  <c r="I1734" i="1"/>
  <c r="J1733" i="1"/>
  <c r="I1733" i="1"/>
  <c r="J1732" i="1"/>
  <c r="I1732" i="1"/>
  <c r="J1731" i="1"/>
  <c r="I1731" i="1"/>
  <c r="J1730" i="1"/>
  <c r="I1730" i="1"/>
  <c r="J1729" i="1"/>
  <c r="I1729" i="1"/>
  <c r="J1728" i="1"/>
  <c r="I1728" i="1"/>
  <c r="J1725" i="1"/>
  <c r="I1725" i="1"/>
  <c r="J1724" i="1"/>
  <c r="I1724" i="1"/>
  <c r="J1723" i="1"/>
  <c r="I1723" i="1"/>
  <c r="J1722" i="1"/>
  <c r="I1722" i="1"/>
  <c r="J1719" i="1"/>
  <c r="I1719" i="1"/>
  <c r="J1718" i="1"/>
  <c r="I1718" i="1"/>
  <c r="J1717" i="1"/>
  <c r="I1717" i="1"/>
  <c r="J1714" i="1"/>
  <c r="I1714" i="1"/>
  <c r="J1713" i="1"/>
  <c r="I1713" i="1"/>
  <c r="J1712" i="1"/>
  <c r="I1712" i="1"/>
  <c r="J1711" i="1"/>
  <c r="I1711" i="1"/>
  <c r="J1710" i="1"/>
  <c r="I1710" i="1"/>
  <c r="J1709" i="1"/>
  <c r="I1709" i="1"/>
  <c r="J1708" i="1"/>
  <c r="I1708" i="1"/>
  <c r="J1707" i="1"/>
  <c r="I1707" i="1"/>
  <c r="J1706" i="1"/>
  <c r="I1706" i="1"/>
  <c r="J1705" i="1"/>
  <c r="I1705" i="1"/>
  <c r="J1702" i="1"/>
  <c r="I1702" i="1"/>
  <c r="J1699" i="1"/>
  <c r="I1699" i="1"/>
  <c r="J1698" i="1"/>
  <c r="I1698" i="1"/>
  <c r="J1697" i="1"/>
  <c r="I1697" i="1"/>
  <c r="J1696" i="1"/>
  <c r="I1696" i="1"/>
  <c r="J1695" i="1"/>
  <c r="I1695" i="1"/>
  <c r="J1691" i="1"/>
  <c r="I1691" i="1"/>
  <c r="J1688" i="1"/>
  <c r="I1688" i="1"/>
  <c r="J1687" i="1"/>
  <c r="I1687" i="1"/>
  <c r="J1683" i="1"/>
  <c r="I1683" i="1"/>
  <c r="J1680" i="1"/>
  <c r="I1680" i="1"/>
  <c r="J1679" i="1"/>
  <c r="I1679" i="1"/>
  <c r="J1675" i="1"/>
  <c r="I1675" i="1"/>
  <c r="J1674" i="1"/>
  <c r="I1674" i="1"/>
  <c r="J1671" i="1"/>
  <c r="I1671" i="1"/>
  <c r="J1668" i="1"/>
  <c r="I1668" i="1"/>
  <c r="J1667" i="1"/>
  <c r="I1667" i="1"/>
  <c r="J1664" i="1"/>
  <c r="I1664" i="1"/>
  <c r="J1660" i="1"/>
  <c r="I1660" i="1"/>
  <c r="J1659" i="1"/>
  <c r="I1659" i="1"/>
  <c r="J1658" i="1"/>
  <c r="I1658" i="1"/>
  <c r="J1657" i="1"/>
  <c r="I1657" i="1"/>
  <c r="J1654" i="1"/>
  <c r="I1654" i="1"/>
  <c r="J1651" i="1"/>
  <c r="I1651" i="1"/>
  <c r="J1650" i="1"/>
  <c r="I1650" i="1"/>
  <c r="J1649" i="1"/>
  <c r="I1649" i="1"/>
  <c r="J1648" i="1"/>
  <c r="I1648" i="1"/>
  <c r="J1647" i="1"/>
  <c r="I1647" i="1"/>
  <c r="J1644" i="1"/>
  <c r="I1644" i="1"/>
  <c r="J1643" i="1"/>
  <c r="I1643" i="1"/>
  <c r="J1639" i="1"/>
  <c r="I1639" i="1"/>
  <c r="J1636" i="1"/>
  <c r="I1636" i="1"/>
  <c r="J1635" i="1"/>
  <c r="I1635" i="1"/>
  <c r="J1632" i="1"/>
  <c r="I1632" i="1"/>
  <c r="J1629" i="1"/>
  <c r="I1629" i="1"/>
  <c r="J1626" i="1"/>
  <c r="I1626" i="1"/>
  <c r="J1625" i="1"/>
  <c r="I1625" i="1"/>
  <c r="J1624" i="1"/>
  <c r="I1624" i="1"/>
  <c r="J1623" i="1"/>
  <c r="I1623" i="1"/>
  <c r="J1622" i="1"/>
  <c r="I1622" i="1"/>
  <c r="J1621" i="1"/>
  <c r="I1621" i="1"/>
  <c r="J1620" i="1"/>
  <c r="I1620" i="1"/>
  <c r="J1619" i="1"/>
  <c r="I1619" i="1"/>
  <c r="J1618" i="1"/>
  <c r="I1618" i="1"/>
  <c r="J1617" i="1"/>
  <c r="I1617" i="1"/>
  <c r="J1616" i="1"/>
  <c r="I1616" i="1"/>
  <c r="J1615" i="1"/>
  <c r="I1615" i="1"/>
  <c r="J1614" i="1"/>
  <c r="I1614" i="1"/>
  <c r="J1611" i="1"/>
  <c r="I1611" i="1"/>
  <c r="J1610" i="1"/>
  <c r="I1610" i="1"/>
  <c r="J1607" i="1"/>
  <c r="I1607" i="1"/>
  <c r="J1606" i="1"/>
  <c r="I1606" i="1"/>
  <c r="J1605" i="1"/>
  <c r="I1605" i="1"/>
  <c r="J1604" i="1"/>
  <c r="I1604" i="1"/>
  <c r="J1603" i="1"/>
  <c r="I1603" i="1"/>
  <c r="J1602" i="1"/>
  <c r="I1602" i="1"/>
  <c r="J1595" i="1"/>
  <c r="I1595" i="1"/>
  <c r="J1594" i="1"/>
  <c r="I1594" i="1"/>
  <c r="J1591" i="1"/>
  <c r="I1591" i="1"/>
  <c r="J1588" i="1"/>
  <c r="I1588" i="1"/>
  <c r="J1585" i="1"/>
  <c r="I1585" i="1"/>
  <c r="J1584" i="1"/>
  <c r="I1584" i="1"/>
  <c r="J1583" i="1"/>
  <c r="I1583" i="1"/>
  <c r="J1579" i="1"/>
  <c r="I1579" i="1"/>
  <c r="J1575" i="1"/>
  <c r="I1575" i="1"/>
  <c r="J1574" i="1"/>
  <c r="I1574" i="1"/>
  <c r="J1573" i="1"/>
  <c r="I1573" i="1"/>
  <c r="J1572" i="1"/>
  <c r="I1572" i="1"/>
  <c r="J1569" i="1"/>
  <c r="I1569" i="1"/>
  <c r="J1568" i="1"/>
  <c r="I1568" i="1"/>
  <c r="J1567" i="1"/>
  <c r="I1567" i="1"/>
  <c r="J1566" i="1"/>
  <c r="I1566" i="1"/>
  <c r="J1563" i="1"/>
  <c r="I1563" i="1"/>
  <c r="J1559" i="1"/>
  <c r="I1559" i="1"/>
  <c r="J1555" i="1"/>
  <c r="I1555" i="1"/>
  <c r="J1554" i="1"/>
  <c r="I1554" i="1"/>
  <c r="J1553" i="1"/>
  <c r="I1553" i="1"/>
  <c r="J1552" i="1"/>
  <c r="I1552" i="1"/>
  <c r="J1548" i="1"/>
  <c r="I1548" i="1"/>
  <c r="J1547" i="1"/>
  <c r="I1547" i="1"/>
  <c r="J1546" i="1"/>
  <c r="I1546" i="1"/>
  <c r="J1545" i="1"/>
  <c r="I1545" i="1"/>
  <c r="J1544" i="1"/>
  <c r="I1544" i="1"/>
  <c r="J1540" i="1"/>
  <c r="I1540" i="1"/>
  <c r="J1537" i="1"/>
  <c r="I1537" i="1"/>
  <c r="J1536" i="1"/>
  <c r="I1536" i="1"/>
  <c r="J1535" i="1"/>
  <c r="I1535" i="1"/>
  <c r="J1534" i="1"/>
  <c r="I1534" i="1"/>
  <c r="J1533" i="1"/>
  <c r="I1533" i="1"/>
  <c r="J1532" i="1"/>
  <c r="I1532" i="1"/>
  <c r="J1531" i="1"/>
  <c r="I1531" i="1"/>
  <c r="J1527" i="1"/>
  <c r="I1527" i="1"/>
  <c r="J1526" i="1"/>
  <c r="I1526" i="1"/>
  <c r="J1525" i="1"/>
  <c r="I1525" i="1"/>
  <c r="J1524" i="1"/>
  <c r="I1524" i="1"/>
  <c r="J1523" i="1"/>
  <c r="I1523" i="1"/>
  <c r="J1522" i="1"/>
  <c r="I1522" i="1"/>
  <c r="J1521" i="1"/>
  <c r="I1521" i="1"/>
  <c r="J1520" i="1"/>
  <c r="I1520" i="1"/>
  <c r="J1519" i="1"/>
  <c r="I1519" i="1"/>
  <c r="J1518" i="1"/>
  <c r="I1518" i="1"/>
  <c r="J1517" i="1"/>
  <c r="I1517" i="1"/>
  <c r="J1516" i="1"/>
  <c r="I1516" i="1"/>
  <c r="J1515" i="1"/>
  <c r="I1515" i="1"/>
  <c r="J1514" i="1"/>
  <c r="I1514" i="1"/>
  <c r="J1513" i="1"/>
  <c r="I1513" i="1"/>
  <c r="J1510" i="1"/>
  <c r="I1510" i="1"/>
  <c r="J1509" i="1"/>
  <c r="I1509" i="1"/>
  <c r="J1508" i="1"/>
  <c r="I1508" i="1"/>
  <c r="J1507" i="1"/>
  <c r="I1507" i="1"/>
  <c r="J1506" i="1"/>
  <c r="I1506" i="1"/>
  <c r="J1505" i="1"/>
  <c r="I1505" i="1"/>
  <c r="J1504" i="1"/>
  <c r="I1504" i="1"/>
  <c r="J1503" i="1"/>
  <c r="I1503" i="1"/>
  <c r="J1498" i="1"/>
  <c r="I1498" i="1"/>
  <c r="J1497" i="1"/>
  <c r="I1497" i="1"/>
  <c r="J1493" i="1"/>
  <c r="I1493" i="1"/>
  <c r="J1492" i="1"/>
  <c r="I1492" i="1"/>
  <c r="J1489" i="1"/>
  <c r="I1489" i="1"/>
  <c r="J1488" i="1"/>
  <c r="I1488" i="1"/>
  <c r="J1485" i="1"/>
  <c r="I1485" i="1"/>
  <c r="J1481" i="1"/>
  <c r="I1481" i="1"/>
  <c r="J1480" i="1"/>
  <c r="I1480" i="1"/>
  <c r="J1479" i="1"/>
  <c r="I1479" i="1"/>
  <c r="J1478" i="1"/>
  <c r="I1478" i="1"/>
  <c r="J1475" i="1"/>
  <c r="I1475" i="1"/>
  <c r="J1474" i="1"/>
  <c r="I1474" i="1"/>
  <c r="J1473" i="1"/>
  <c r="I1473" i="1"/>
  <c r="J1472" i="1"/>
  <c r="I1472" i="1"/>
  <c r="J1469" i="1"/>
  <c r="I1469" i="1"/>
  <c r="J1465" i="1"/>
  <c r="I1465" i="1"/>
  <c r="J1464" i="1"/>
  <c r="I1464" i="1"/>
  <c r="J1460" i="1"/>
  <c r="I1460" i="1"/>
  <c r="J1456" i="1"/>
  <c r="I1456" i="1"/>
  <c r="J1455" i="1"/>
  <c r="I1455" i="1"/>
  <c r="J1452" i="1"/>
  <c r="I1452" i="1"/>
  <c r="J1451" i="1"/>
  <c r="I1451" i="1"/>
  <c r="J1450" i="1"/>
  <c r="I1450" i="1"/>
  <c r="J1449" i="1"/>
  <c r="I1449" i="1"/>
  <c r="J1448" i="1"/>
  <c r="I1448" i="1"/>
  <c r="J1447" i="1"/>
  <c r="I1447" i="1"/>
  <c r="J1446" i="1"/>
  <c r="I1446" i="1"/>
  <c r="J1445" i="1"/>
  <c r="I1445" i="1"/>
  <c r="J1444" i="1"/>
  <c r="I1444" i="1"/>
  <c r="J1443" i="1"/>
  <c r="I1443" i="1"/>
  <c r="J1439" i="1"/>
  <c r="I1439" i="1"/>
  <c r="J1438" i="1"/>
  <c r="I1438" i="1"/>
  <c r="J1437" i="1"/>
  <c r="I1437" i="1"/>
  <c r="J1436" i="1"/>
  <c r="I1436" i="1"/>
  <c r="J1435" i="1"/>
  <c r="I1435" i="1"/>
  <c r="J1434" i="1"/>
  <c r="I1434" i="1"/>
  <c r="J1430" i="1"/>
  <c r="I1430" i="1"/>
  <c r="J1427" i="1"/>
  <c r="I1427" i="1"/>
  <c r="J1426" i="1"/>
  <c r="I1426" i="1"/>
  <c r="J1425" i="1"/>
  <c r="I1425" i="1"/>
  <c r="J1424" i="1"/>
  <c r="I1424" i="1"/>
  <c r="J1423" i="1"/>
  <c r="I1423" i="1"/>
  <c r="J1422" i="1"/>
  <c r="I1422" i="1"/>
  <c r="J1421" i="1"/>
  <c r="I1421" i="1"/>
  <c r="J1417" i="1"/>
  <c r="I1417" i="1"/>
  <c r="J1416" i="1"/>
  <c r="I1416" i="1"/>
  <c r="J1415" i="1"/>
  <c r="I1415" i="1"/>
  <c r="J1414" i="1"/>
  <c r="I1414" i="1"/>
  <c r="J1413" i="1"/>
  <c r="I1413" i="1"/>
  <c r="J1412" i="1"/>
  <c r="I1412" i="1"/>
  <c r="J1411" i="1"/>
  <c r="I1411" i="1"/>
  <c r="J1410" i="1"/>
  <c r="I1410" i="1"/>
  <c r="J1409" i="1"/>
  <c r="I1409" i="1"/>
  <c r="J1408" i="1"/>
  <c r="I1408" i="1"/>
  <c r="J1407" i="1"/>
  <c r="I1407" i="1"/>
  <c r="J1406" i="1"/>
  <c r="I1406" i="1"/>
  <c r="J1405" i="1"/>
  <c r="I1405" i="1"/>
  <c r="J1404" i="1"/>
  <c r="I1404" i="1"/>
  <c r="J1403" i="1"/>
  <c r="I1403" i="1"/>
  <c r="J1400" i="1"/>
  <c r="I1400" i="1"/>
  <c r="J1399" i="1"/>
  <c r="I1399" i="1"/>
  <c r="J1398" i="1"/>
  <c r="I1398" i="1"/>
  <c r="J1397" i="1"/>
  <c r="I1397" i="1"/>
  <c r="J1396" i="1"/>
  <c r="I1396" i="1"/>
  <c r="J1395" i="1"/>
  <c r="I1395" i="1"/>
  <c r="J1394" i="1"/>
  <c r="I1394" i="1"/>
  <c r="J1393" i="1"/>
  <c r="I1393" i="1"/>
  <c r="J1388" i="1"/>
  <c r="I1388" i="1"/>
  <c r="J1387" i="1"/>
  <c r="I1387" i="1"/>
  <c r="J1383" i="1"/>
  <c r="I1383" i="1"/>
  <c r="J1379" i="1"/>
  <c r="I1379" i="1"/>
  <c r="J1378" i="1"/>
  <c r="I1378" i="1"/>
  <c r="J1377" i="1"/>
  <c r="I1377" i="1"/>
  <c r="J1376" i="1"/>
  <c r="I1376" i="1"/>
  <c r="J1373" i="1"/>
  <c r="I1373" i="1"/>
  <c r="J1369" i="1"/>
  <c r="I1369" i="1"/>
  <c r="J1368" i="1"/>
  <c r="I1368" i="1"/>
  <c r="J1364" i="1"/>
  <c r="I1364" i="1"/>
  <c r="J1360" i="1"/>
  <c r="I1360" i="1"/>
  <c r="J1359" i="1"/>
  <c r="I1359" i="1"/>
  <c r="J1358" i="1"/>
  <c r="I1358" i="1"/>
  <c r="J1357" i="1"/>
  <c r="I1357" i="1"/>
  <c r="J1356" i="1"/>
  <c r="I1356" i="1"/>
  <c r="J1353" i="1"/>
  <c r="I1353" i="1"/>
  <c r="J1352" i="1"/>
  <c r="I1352" i="1"/>
  <c r="J1351" i="1"/>
  <c r="I1351" i="1"/>
  <c r="J1350" i="1"/>
  <c r="I1350" i="1"/>
  <c r="J1349" i="1"/>
  <c r="I1349" i="1"/>
  <c r="J1348" i="1"/>
  <c r="I1348" i="1"/>
  <c r="J1347" i="1"/>
  <c r="I1347" i="1"/>
  <c r="J1346" i="1"/>
  <c r="I1346" i="1"/>
  <c r="J1345" i="1"/>
  <c r="I1345" i="1"/>
  <c r="J1344" i="1"/>
  <c r="I1344" i="1"/>
  <c r="J1343" i="1"/>
  <c r="I1343" i="1"/>
  <c r="J1342" i="1"/>
  <c r="I1342" i="1"/>
  <c r="J1341" i="1"/>
  <c r="I1341" i="1"/>
  <c r="J1340" i="1"/>
  <c r="I1340" i="1"/>
  <c r="J1339" i="1"/>
  <c r="I1339" i="1"/>
  <c r="J1338" i="1"/>
  <c r="I1338" i="1"/>
  <c r="J1337" i="1"/>
  <c r="I1337" i="1"/>
  <c r="J1336" i="1"/>
  <c r="I1336" i="1"/>
  <c r="J1335" i="1"/>
  <c r="I1335" i="1"/>
  <c r="J1334" i="1"/>
  <c r="I1334" i="1"/>
  <c r="J1330" i="1"/>
  <c r="I1330" i="1"/>
  <c r="J1329" i="1"/>
  <c r="I1329" i="1"/>
  <c r="J1328" i="1"/>
  <c r="I1328" i="1"/>
  <c r="J1327" i="1"/>
  <c r="I1327" i="1"/>
  <c r="J1326" i="1"/>
  <c r="I1326" i="1"/>
  <c r="J1325" i="1"/>
  <c r="I1325" i="1"/>
  <c r="J1324" i="1"/>
  <c r="I1324" i="1"/>
  <c r="J1323" i="1"/>
  <c r="I1323" i="1"/>
  <c r="J1322" i="1"/>
  <c r="I1322" i="1"/>
  <c r="J1321" i="1"/>
  <c r="I1321" i="1"/>
  <c r="J1320" i="1"/>
  <c r="I1320" i="1"/>
  <c r="J1319" i="1"/>
  <c r="I1319" i="1"/>
  <c r="J1315" i="1"/>
  <c r="I1315" i="1"/>
  <c r="J1314" i="1"/>
  <c r="I1314" i="1"/>
  <c r="J1313" i="1"/>
  <c r="I1313" i="1"/>
  <c r="J1312" i="1"/>
  <c r="I1312" i="1"/>
  <c r="J1311" i="1"/>
  <c r="I1311" i="1"/>
  <c r="J1310" i="1"/>
  <c r="I1310" i="1"/>
  <c r="J1309" i="1"/>
  <c r="I1309" i="1"/>
  <c r="J1308" i="1"/>
  <c r="I1308" i="1"/>
  <c r="J1307" i="1"/>
  <c r="I1307" i="1"/>
  <c r="J1303" i="1"/>
  <c r="I1303" i="1"/>
  <c r="J1302" i="1"/>
  <c r="I1302" i="1"/>
  <c r="J1301" i="1"/>
  <c r="I1301" i="1"/>
  <c r="J1300" i="1"/>
  <c r="I1300" i="1"/>
  <c r="J1299" i="1"/>
  <c r="I1299" i="1"/>
  <c r="J1298" i="1"/>
  <c r="I1298" i="1"/>
  <c r="J1297" i="1"/>
  <c r="I1297" i="1"/>
  <c r="J1296" i="1"/>
  <c r="I1296" i="1"/>
  <c r="J1295" i="1"/>
  <c r="I1295" i="1"/>
  <c r="J1294" i="1"/>
  <c r="I1294" i="1"/>
  <c r="J1293" i="1"/>
  <c r="I1293" i="1"/>
  <c r="J1292" i="1"/>
  <c r="I1292" i="1"/>
  <c r="J1291" i="1"/>
  <c r="I1291" i="1"/>
  <c r="J1290" i="1"/>
  <c r="I1290" i="1"/>
  <c r="J1289" i="1"/>
  <c r="I1289" i="1"/>
  <c r="J1288" i="1"/>
  <c r="I1288" i="1"/>
  <c r="J1287" i="1"/>
  <c r="I1287" i="1"/>
  <c r="J1286" i="1"/>
  <c r="I1286" i="1"/>
  <c r="J1285" i="1"/>
  <c r="I1285" i="1"/>
  <c r="J1284" i="1"/>
  <c r="I1284" i="1"/>
  <c r="J1283" i="1"/>
  <c r="I1283" i="1"/>
  <c r="J1282" i="1"/>
  <c r="I1282" i="1"/>
  <c r="J1281" i="1"/>
  <c r="I1281" i="1"/>
  <c r="J1278" i="1"/>
  <c r="I1278" i="1"/>
  <c r="J1277" i="1"/>
  <c r="I1277" i="1"/>
  <c r="J1276" i="1"/>
  <c r="I1276" i="1"/>
  <c r="J1275" i="1"/>
  <c r="I1275" i="1"/>
  <c r="J1274" i="1"/>
  <c r="I1274" i="1"/>
  <c r="J1273" i="1"/>
  <c r="I1273" i="1"/>
  <c r="J1272" i="1"/>
  <c r="I1272" i="1"/>
  <c r="J1271" i="1"/>
  <c r="I1271" i="1"/>
  <c r="J1266" i="1"/>
  <c r="I1266" i="1"/>
  <c r="J1262" i="1"/>
  <c r="I1262" i="1"/>
  <c r="J1261" i="1"/>
  <c r="I1261" i="1"/>
  <c r="J1260" i="1"/>
  <c r="I1260" i="1"/>
  <c r="J1256" i="1"/>
  <c r="I1256" i="1"/>
  <c r="J1252" i="1"/>
  <c r="I1252" i="1"/>
  <c r="J1251" i="1"/>
  <c r="I1251" i="1"/>
  <c r="J1250" i="1"/>
  <c r="I1250" i="1"/>
  <c r="J1249" i="1"/>
  <c r="I1249" i="1"/>
  <c r="J1248" i="1"/>
  <c r="I1248" i="1"/>
  <c r="J1247" i="1"/>
  <c r="I1247" i="1"/>
  <c r="J1246" i="1"/>
  <c r="I1246" i="1"/>
  <c r="J1245" i="1"/>
  <c r="I1245" i="1"/>
  <c r="J1244" i="1"/>
  <c r="I1244" i="1"/>
  <c r="J1243" i="1"/>
  <c r="I1243" i="1"/>
  <c r="J1242" i="1"/>
  <c r="I1242" i="1"/>
  <c r="J1241" i="1"/>
  <c r="I1241" i="1"/>
  <c r="J1237" i="1"/>
  <c r="I1237" i="1"/>
  <c r="J1236" i="1"/>
  <c r="I1236" i="1"/>
  <c r="J1235" i="1"/>
  <c r="I1235" i="1"/>
  <c r="J1234" i="1"/>
  <c r="I1234" i="1"/>
  <c r="J1233" i="1"/>
  <c r="I1233" i="1"/>
  <c r="J1232" i="1"/>
  <c r="I1232" i="1"/>
  <c r="J1231" i="1"/>
  <c r="I1231" i="1"/>
  <c r="J1230" i="1"/>
  <c r="I1230" i="1"/>
  <c r="J1227" i="1"/>
  <c r="I1227" i="1"/>
  <c r="J1226" i="1"/>
  <c r="I1226" i="1"/>
  <c r="J1225" i="1"/>
  <c r="I1225" i="1"/>
  <c r="J1224" i="1"/>
  <c r="I1224" i="1"/>
  <c r="J1223" i="1"/>
  <c r="I1223" i="1"/>
  <c r="J1222" i="1"/>
  <c r="I1222" i="1"/>
  <c r="J1221" i="1"/>
  <c r="I1221" i="1"/>
  <c r="J1220" i="1"/>
  <c r="I1220" i="1"/>
  <c r="J1215" i="1"/>
  <c r="I1215" i="1"/>
  <c r="J1211" i="1"/>
  <c r="I1211" i="1"/>
  <c r="J1210" i="1"/>
  <c r="I1210" i="1"/>
  <c r="J1209" i="1"/>
  <c r="I1209" i="1"/>
  <c r="J1205" i="1"/>
  <c r="I1205" i="1"/>
  <c r="J1201" i="1"/>
  <c r="I1201" i="1"/>
  <c r="J1200" i="1"/>
  <c r="I1200" i="1"/>
  <c r="J1199" i="1"/>
  <c r="I1199" i="1"/>
  <c r="J1198" i="1"/>
  <c r="I1198" i="1"/>
  <c r="J1197" i="1"/>
  <c r="I1197" i="1"/>
  <c r="J1196" i="1"/>
  <c r="I1196" i="1"/>
  <c r="J1195" i="1"/>
  <c r="I1195" i="1"/>
  <c r="J1194" i="1"/>
  <c r="I1194" i="1"/>
  <c r="J1193" i="1"/>
  <c r="I1193" i="1"/>
  <c r="J1192" i="1"/>
  <c r="I1192" i="1"/>
  <c r="J1191" i="1"/>
  <c r="I1191" i="1"/>
  <c r="J1190" i="1"/>
  <c r="I1190" i="1"/>
  <c r="J1186" i="1"/>
  <c r="I1186" i="1"/>
  <c r="J1185" i="1"/>
  <c r="I1185" i="1"/>
  <c r="J1184" i="1"/>
  <c r="I1184" i="1"/>
  <c r="J1183" i="1"/>
  <c r="I1183" i="1"/>
  <c r="J1182" i="1"/>
  <c r="I1182" i="1"/>
  <c r="J1181" i="1"/>
  <c r="I1181" i="1"/>
  <c r="J1180" i="1"/>
  <c r="I1180" i="1"/>
  <c r="J1179" i="1"/>
  <c r="I1179" i="1"/>
  <c r="J1176" i="1"/>
  <c r="I1176" i="1"/>
  <c r="J1175" i="1"/>
  <c r="I1175" i="1"/>
  <c r="J1174" i="1"/>
  <c r="I1174" i="1"/>
  <c r="J1173" i="1"/>
  <c r="I1173" i="1"/>
  <c r="J1172" i="1"/>
  <c r="I1172" i="1"/>
  <c r="J1171" i="1"/>
  <c r="I1171" i="1"/>
  <c r="J1170" i="1"/>
  <c r="I1170" i="1"/>
  <c r="J1169" i="1"/>
  <c r="I1169" i="1"/>
  <c r="J1164" i="1"/>
  <c r="I1164" i="1"/>
  <c r="J1163" i="1"/>
  <c r="I1163" i="1"/>
  <c r="J1162" i="1"/>
  <c r="I1162" i="1"/>
  <c r="J1158" i="1"/>
  <c r="I1158" i="1"/>
  <c r="J1157" i="1"/>
  <c r="I1157" i="1"/>
  <c r="J1154" i="1"/>
  <c r="I1154" i="1"/>
  <c r="J1153" i="1"/>
  <c r="I1153" i="1"/>
  <c r="J1150" i="1"/>
  <c r="I1150" i="1"/>
  <c r="J1149" i="1"/>
  <c r="I1149" i="1"/>
  <c r="J1148" i="1"/>
  <c r="I1148" i="1"/>
  <c r="J1145" i="1"/>
  <c r="I1145" i="1"/>
  <c r="J1144" i="1"/>
  <c r="I1144" i="1"/>
  <c r="J1143" i="1"/>
  <c r="I1143" i="1"/>
  <c r="J1142" i="1"/>
  <c r="I1142" i="1"/>
  <c r="J1138" i="1"/>
  <c r="I1138" i="1"/>
  <c r="J1137" i="1"/>
  <c r="I1137" i="1"/>
  <c r="J1134" i="1"/>
  <c r="I1134" i="1"/>
  <c r="J1131" i="1"/>
  <c r="I1131" i="1"/>
  <c r="J1130" i="1"/>
  <c r="I1130" i="1"/>
  <c r="J1126" i="1"/>
  <c r="I1126" i="1"/>
  <c r="J1123" i="1"/>
  <c r="I1123" i="1"/>
  <c r="J1122" i="1"/>
  <c r="I1122" i="1"/>
  <c r="J1121" i="1"/>
  <c r="I1121" i="1"/>
  <c r="J1120" i="1"/>
  <c r="I1120" i="1"/>
  <c r="J1119" i="1"/>
  <c r="I1119" i="1"/>
  <c r="J1116" i="1"/>
  <c r="I1116" i="1"/>
  <c r="J1115" i="1"/>
  <c r="I1115" i="1"/>
  <c r="J1114" i="1"/>
  <c r="I1114" i="1"/>
  <c r="J1110" i="1"/>
  <c r="I1110" i="1"/>
  <c r="J1106" i="1"/>
  <c r="I1106" i="1"/>
  <c r="J1102" i="1"/>
  <c r="I1102" i="1"/>
  <c r="J1101" i="1"/>
  <c r="I1101" i="1"/>
  <c r="J1100" i="1"/>
  <c r="I1100" i="1"/>
  <c r="J1099" i="1"/>
  <c r="I1099" i="1"/>
  <c r="J1098" i="1"/>
  <c r="I1098" i="1"/>
  <c r="J1095" i="1"/>
  <c r="I1095" i="1"/>
  <c r="J1094" i="1"/>
  <c r="I1094" i="1"/>
  <c r="J1093" i="1"/>
  <c r="I1093" i="1"/>
  <c r="J1092" i="1"/>
  <c r="I1092" i="1"/>
  <c r="J1091" i="1"/>
  <c r="I1091" i="1"/>
  <c r="J1090" i="1"/>
  <c r="I1090" i="1"/>
  <c r="J1089" i="1"/>
  <c r="I1089" i="1"/>
  <c r="J1088" i="1"/>
  <c r="I1088" i="1"/>
  <c r="J1087" i="1"/>
  <c r="I1087" i="1"/>
  <c r="J1086" i="1"/>
  <c r="I1086" i="1"/>
  <c r="J1085" i="1"/>
  <c r="I1085" i="1"/>
  <c r="J1084" i="1"/>
  <c r="I1084" i="1"/>
  <c r="J1083" i="1"/>
  <c r="I1083" i="1"/>
  <c r="J1082" i="1"/>
  <c r="I1082" i="1"/>
  <c r="J1081" i="1"/>
  <c r="I1081" i="1"/>
  <c r="J1080" i="1"/>
  <c r="I1080" i="1"/>
  <c r="J1079" i="1"/>
  <c r="I1079" i="1"/>
  <c r="J1078" i="1"/>
  <c r="I1078" i="1"/>
  <c r="J1077" i="1"/>
  <c r="I1077" i="1"/>
  <c r="J1073" i="1"/>
  <c r="I1073" i="1"/>
  <c r="J1072" i="1"/>
  <c r="I1072" i="1"/>
  <c r="J1071" i="1"/>
  <c r="I1071" i="1"/>
  <c r="J1070" i="1"/>
  <c r="I1070" i="1"/>
  <c r="J1069" i="1"/>
  <c r="I1069" i="1"/>
  <c r="J1068" i="1"/>
  <c r="I1068" i="1"/>
  <c r="J1067" i="1"/>
  <c r="I1067" i="1"/>
  <c r="J1066" i="1"/>
  <c r="I1066" i="1"/>
  <c r="J1065" i="1"/>
  <c r="I1065" i="1"/>
  <c r="J1061" i="1"/>
  <c r="I1061" i="1"/>
  <c r="J1058" i="1"/>
  <c r="I1058" i="1"/>
  <c r="J1057" i="1"/>
  <c r="I1057" i="1"/>
  <c r="J1056" i="1"/>
  <c r="I1056" i="1"/>
  <c r="J1055" i="1"/>
  <c r="I1055" i="1"/>
  <c r="J1054" i="1"/>
  <c r="I1054" i="1"/>
  <c r="J1053" i="1"/>
  <c r="I1053" i="1"/>
  <c r="J1052" i="1"/>
  <c r="I1052" i="1"/>
  <c r="J1048" i="1"/>
  <c r="I1048" i="1"/>
  <c r="J1047" i="1"/>
  <c r="I1047" i="1"/>
  <c r="J1046" i="1"/>
  <c r="I1046" i="1"/>
  <c r="J1045" i="1"/>
  <c r="I1045" i="1"/>
  <c r="J1044" i="1"/>
  <c r="I1044" i="1"/>
  <c r="J1043" i="1"/>
  <c r="I1043" i="1"/>
  <c r="J1042" i="1"/>
  <c r="I1042" i="1"/>
  <c r="J1041" i="1"/>
  <c r="I1041" i="1"/>
  <c r="J1040" i="1"/>
  <c r="I1040" i="1"/>
  <c r="J1039" i="1"/>
  <c r="I1039" i="1"/>
  <c r="J1038" i="1"/>
  <c r="I1038" i="1"/>
  <c r="J1037" i="1"/>
  <c r="I1037" i="1"/>
  <c r="J1036" i="1"/>
  <c r="I1036" i="1"/>
  <c r="J1035" i="1"/>
  <c r="I1035" i="1"/>
  <c r="J1034" i="1"/>
  <c r="I1034" i="1"/>
  <c r="J1031" i="1"/>
  <c r="I1031" i="1"/>
  <c r="J1030" i="1"/>
  <c r="I1030" i="1"/>
  <c r="J1029" i="1"/>
  <c r="I1029" i="1"/>
  <c r="J1028" i="1"/>
  <c r="I1028" i="1"/>
  <c r="J1027" i="1"/>
  <c r="I1027" i="1"/>
  <c r="J1026" i="1"/>
  <c r="I1026" i="1"/>
  <c r="J1025" i="1"/>
  <c r="I1025" i="1"/>
  <c r="J1024" i="1"/>
  <c r="I1024" i="1"/>
  <c r="J1019" i="1"/>
  <c r="I1019" i="1"/>
  <c r="J1018" i="1"/>
  <c r="I1018" i="1"/>
  <c r="J1017" i="1"/>
  <c r="I1017" i="1"/>
  <c r="J1016" i="1"/>
  <c r="I1016" i="1"/>
  <c r="J1015" i="1"/>
  <c r="I1015" i="1"/>
  <c r="J1014" i="1"/>
  <c r="I1014" i="1"/>
  <c r="J1013" i="1"/>
  <c r="I1013" i="1"/>
  <c r="J1012" i="1"/>
  <c r="I1012" i="1"/>
  <c r="J1011" i="1"/>
  <c r="I1011" i="1"/>
  <c r="J1010" i="1"/>
  <c r="I1010" i="1"/>
  <c r="J1009" i="1"/>
  <c r="I1009" i="1"/>
  <c r="J1006" i="1"/>
  <c r="I1006" i="1"/>
  <c r="J1005" i="1"/>
  <c r="I1005" i="1"/>
  <c r="J1004" i="1"/>
  <c r="I1004" i="1"/>
  <c r="J1003" i="1"/>
  <c r="I1003" i="1"/>
  <c r="J1002" i="1"/>
  <c r="I1002" i="1"/>
  <c r="J998" i="1"/>
  <c r="I998" i="1"/>
  <c r="J997" i="1"/>
  <c r="I997" i="1"/>
  <c r="J996" i="1"/>
  <c r="I996" i="1"/>
  <c r="J995" i="1"/>
  <c r="I995" i="1"/>
  <c r="J994" i="1"/>
  <c r="I994" i="1"/>
  <c r="J993" i="1"/>
  <c r="I993" i="1"/>
  <c r="J992" i="1"/>
  <c r="I992" i="1"/>
  <c r="J991" i="1"/>
  <c r="I991" i="1"/>
  <c r="J990" i="1"/>
  <c r="I990" i="1"/>
  <c r="J989" i="1"/>
  <c r="I989" i="1"/>
  <c r="J986" i="1"/>
  <c r="I986" i="1"/>
  <c r="J985" i="1"/>
  <c r="I985" i="1"/>
  <c r="J984" i="1"/>
  <c r="I984" i="1"/>
  <c r="J983" i="1"/>
  <c r="I983" i="1"/>
  <c r="J982" i="1"/>
  <c r="I982" i="1"/>
  <c r="J981" i="1"/>
  <c r="I981" i="1"/>
  <c r="J980" i="1"/>
  <c r="I980" i="1"/>
  <c r="J979" i="1"/>
  <c r="I979" i="1"/>
  <c r="J976" i="1"/>
  <c r="I976" i="1"/>
  <c r="J975" i="1"/>
  <c r="I975" i="1"/>
  <c r="J974" i="1"/>
  <c r="I974" i="1"/>
  <c r="J973" i="1"/>
  <c r="I973" i="1"/>
  <c r="J972" i="1"/>
  <c r="I972" i="1"/>
  <c r="J969" i="1"/>
  <c r="I969" i="1"/>
  <c r="J968" i="1"/>
  <c r="I968" i="1"/>
  <c r="J967" i="1"/>
  <c r="I967" i="1"/>
  <c r="J966" i="1"/>
  <c r="I966" i="1"/>
  <c r="J965" i="1"/>
  <c r="I965" i="1"/>
  <c r="J964" i="1"/>
  <c r="I964" i="1"/>
  <c r="J963" i="1"/>
  <c r="I963" i="1"/>
  <c r="J962" i="1"/>
  <c r="I962" i="1"/>
  <c r="J961" i="1"/>
  <c r="I961" i="1"/>
  <c r="J960" i="1"/>
  <c r="I960" i="1"/>
  <c r="J959" i="1"/>
  <c r="I959" i="1"/>
  <c r="J958" i="1"/>
  <c r="I958" i="1"/>
  <c r="J957" i="1"/>
  <c r="I957" i="1"/>
  <c r="J956" i="1"/>
  <c r="I956" i="1"/>
  <c r="J955" i="1"/>
  <c r="I955" i="1"/>
  <c r="J954" i="1"/>
  <c r="I954" i="1"/>
  <c r="J953" i="1"/>
  <c r="I953" i="1"/>
  <c r="J952" i="1"/>
  <c r="I952" i="1"/>
  <c r="J951" i="1"/>
  <c r="I951" i="1"/>
  <c r="J950" i="1"/>
  <c r="I950" i="1"/>
  <c r="J949" i="1"/>
  <c r="I949" i="1"/>
  <c r="J948" i="1"/>
  <c r="I948" i="1"/>
  <c r="J947" i="1"/>
  <c r="I947" i="1"/>
  <c r="J946" i="1"/>
  <c r="I946" i="1"/>
  <c r="J945" i="1"/>
  <c r="I945" i="1"/>
  <c r="J944" i="1"/>
  <c r="I944" i="1"/>
  <c r="J943" i="1"/>
  <c r="I943" i="1"/>
  <c r="J942" i="1"/>
  <c r="I942" i="1"/>
  <c r="J941" i="1"/>
  <c r="I941" i="1"/>
  <c r="J940" i="1"/>
  <c r="I940" i="1"/>
  <c r="J939" i="1"/>
  <c r="I939" i="1"/>
  <c r="J935" i="1"/>
  <c r="I935" i="1"/>
  <c r="J934" i="1"/>
  <c r="I934" i="1"/>
  <c r="J933" i="1"/>
  <c r="I933" i="1"/>
  <c r="J932" i="1"/>
  <c r="I932" i="1"/>
  <c r="J931" i="1"/>
  <c r="I931" i="1"/>
  <c r="J930" i="1"/>
  <c r="I930" i="1"/>
  <c r="J929" i="1"/>
  <c r="I929" i="1"/>
  <c r="J928" i="1"/>
  <c r="I928" i="1"/>
  <c r="J927" i="1"/>
  <c r="I927" i="1"/>
  <c r="J924" i="1"/>
  <c r="I924" i="1"/>
  <c r="J923" i="1"/>
  <c r="I923" i="1"/>
  <c r="J922" i="1"/>
  <c r="I922" i="1"/>
  <c r="J921" i="1"/>
  <c r="I921" i="1"/>
  <c r="J920" i="1"/>
  <c r="I920" i="1"/>
  <c r="J919" i="1"/>
  <c r="I919" i="1"/>
  <c r="J918" i="1"/>
  <c r="I918" i="1"/>
  <c r="J917" i="1"/>
  <c r="I917" i="1"/>
  <c r="J916" i="1"/>
  <c r="I916" i="1"/>
  <c r="J913" i="1"/>
  <c r="I913" i="1"/>
  <c r="J912" i="1"/>
  <c r="I912" i="1"/>
  <c r="J911" i="1"/>
  <c r="I911" i="1"/>
  <c r="J910" i="1"/>
  <c r="I910" i="1"/>
  <c r="J909" i="1"/>
  <c r="I909" i="1"/>
  <c r="J906" i="1"/>
  <c r="I906" i="1"/>
  <c r="J905" i="1"/>
  <c r="I905" i="1"/>
  <c r="J904" i="1"/>
  <c r="I904" i="1"/>
  <c r="J903" i="1"/>
  <c r="I903" i="1"/>
  <c r="J902" i="1"/>
  <c r="I902" i="1"/>
  <c r="J901" i="1"/>
  <c r="I901" i="1"/>
  <c r="J900" i="1"/>
  <c r="I900" i="1"/>
  <c r="J899" i="1"/>
  <c r="I899" i="1"/>
  <c r="J898" i="1"/>
  <c r="I898" i="1"/>
  <c r="J897" i="1"/>
  <c r="I897" i="1"/>
  <c r="J896" i="1"/>
  <c r="I896" i="1"/>
  <c r="J895" i="1"/>
  <c r="I895" i="1"/>
  <c r="J894" i="1"/>
  <c r="I894" i="1"/>
  <c r="J893" i="1"/>
  <c r="I893" i="1"/>
  <c r="J892" i="1"/>
  <c r="I892" i="1"/>
  <c r="J889" i="1"/>
  <c r="I889" i="1"/>
  <c r="J888" i="1"/>
  <c r="I888" i="1"/>
  <c r="J887" i="1"/>
  <c r="I887" i="1"/>
  <c r="J886" i="1"/>
  <c r="I886" i="1"/>
  <c r="J882" i="1"/>
  <c r="I882" i="1"/>
  <c r="J881" i="1"/>
  <c r="I881" i="1"/>
  <c r="J880" i="1"/>
  <c r="I880" i="1"/>
  <c r="J879" i="1"/>
  <c r="I879" i="1"/>
  <c r="J878" i="1"/>
  <c r="I878" i="1"/>
  <c r="J877" i="1"/>
  <c r="I877" i="1"/>
  <c r="J876" i="1"/>
  <c r="I876" i="1"/>
  <c r="J875" i="1"/>
  <c r="I875" i="1"/>
  <c r="J874" i="1"/>
  <c r="I874" i="1"/>
  <c r="J871" i="1"/>
  <c r="I871" i="1"/>
  <c r="J870" i="1"/>
  <c r="I870" i="1"/>
  <c r="J869" i="1"/>
  <c r="I869" i="1"/>
  <c r="J868" i="1"/>
  <c r="I868" i="1"/>
  <c r="J867" i="1"/>
  <c r="I867" i="1"/>
  <c r="J866" i="1"/>
  <c r="I866" i="1"/>
  <c r="J865" i="1"/>
  <c r="I865" i="1"/>
  <c r="J864" i="1"/>
  <c r="I864" i="1"/>
  <c r="J863" i="1"/>
  <c r="I863" i="1"/>
  <c r="J862" i="1"/>
  <c r="I862" i="1"/>
  <c r="J859" i="1"/>
  <c r="I859" i="1"/>
  <c r="J858" i="1"/>
  <c r="I858" i="1"/>
  <c r="J857" i="1"/>
  <c r="I857" i="1"/>
  <c r="J856" i="1"/>
  <c r="I856" i="1"/>
  <c r="J855" i="1"/>
  <c r="I855" i="1"/>
  <c r="J852" i="1"/>
  <c r="I852" i="1"/>
  <c r="J851" i="1"/>
  <c r="I851" i="1"/>
  <c r="J850" i="1"/>
  <c r="I850" i="1"/>
  <c r="J849" i="1"/>
  <c r="I849" i="1"/>
  <c r="J848" i="1"/>
  <c r="I848" i="1"/>
  <c r="J847" i="1"/>
  <c r="I847" i="1"/>
  <c r="J846" i="1"/>
  <c r="I846" i="1"/>
  <c r="J845" i="1"/>
  <c r="I845" i="1"/>
  <c r="J844" i="1"/>
  <c r="I844" i="1"/>
  <c r="J843" i="1"/>
  <c r="I843" i="1"/>
  <c r="J842" i="1"/>
  <c r="I842" i="1"/>
  <c r="J841" i="1"/>
  <c r="I841" i="1"/>
  <c r="J840" i="1"/>
  <c r="I840" i="1"/>
  <c r="J839" i="1"/>
  <c r="I839" i="1"/>
  <c r="J838" i="1"/>
  <c r="I838" i="1"/>
  <c r="J837" i="1"/>
  <c r="I837" i="1"/>
  <c r="J836" i="1"/>
  <c r="I836" i="1"/>
  <c r="J835" i="1"/>
  <c r="I835" i="1"/>
  <c r="J834" i="1"/>
  <c r="I834" i="1"/>
  <c r="J833" i="1"/>
  <c r="I833" i="1"/>
  <c r="J830" i="1"/>
  <c r="I830" i="1"/>
  <c r="J829" i="1"/>
  <c r="I829" i="1"/>
  <c r="J828" i="1"/>
  <c r="I828" i="1"/>
  <c r="J827" i="1"/>
  <c r="I827" i="1"/>
  <c r="J826" i="1"/>
  <c r="I826" i="1"/>
  <c r="J825" i="1"/>
  <c r="I825" i="1"/>
  <c r="J824" i="1"/>
  <c r="I824" i="1"/>
  <c r="J820" i="1"/>
  <c r="I820" i="1"/>
  <c r="J819" i="1"/>
  <c r="I819" i="1"/>
  <c r="J818" i="1"/>
  <c r="I818" i="1"/>
  <c r="J817" i="1"/>
  <c r="I817" i="1"/>
  <c r="J816" i="1"/>
  <c r="I816" i="1"/>
  <c r="J815" i="1"/>
  <c r="I815" i="1"/>
  <c r="J814" i="1"/>
  <c r="I814" i="1"/>
  <c r="J813" i="1"/>
  <c r="I813" i="1"/>
  <c r="J812" i="1"/>
  <c r="I812" i="1"/>
  <c r="J811" i="1"/>
  <c r="I811" i="1"/>
  <c r="J810" i="1"/>
  <c r="I810" i="1"/>
  <c r="J809" i="1"/>
  <c r="I809" i="1"/>
  <c r="J808" i="1"/>
  <c r="I808" i="1"/>
  <c r="J807" i="1"/>
  <c r="I807" i="1"/>
  <c r="J806" i="1"/>
  <c r="I806" i="1"/>
  <c r="J805" i="1"/>
  <c r="I805" i="1"/>
  <c r="J804" i="1"/>
  <c r="I804" i="1"/>
  <c r="J803" i="1"/>
  <c r="I803" i="1"/>
  <c r="J802" i="1"/>
  <c r="I802" i="1"/>
  <c r="J801" i="1"/>
  <c r="I801" i="1"/>
  <c r="J798" i="1"/>
  <c r="I798" i="1"/>
  <c r="J797" i="1"/>
  <c r="I797" i="1"/>
  <c r="J796" i="1"/>
  <c r="I796" i="1"/>
  <c r="J795" i="1"/>
  <c r="I795" i="1"/>
  <c r="J794" i="1"/>
  <c r="I794" i="1"/>
  <c r="J791" i="1"/>
  <c r="I791" i="1"/>
  <c r="J790" i="1"/>
  <c r="I790" i="1"/>
  <c r="J787" i="1"/>
  <c r="I787" i="1"/>
  <c r="J786" i="1"/>
  <c r="I786" i="1"/>
  <c r="J785" i="1"/>
  <c r="I785" i="1"/>
  <c r="J784" i="1"/>
  <c r="I784" i="1"/>
  <c r="J783" i="1"/>
  <c r="I783" i="1"/>
  <c r="J780" i="1"/>
  <c r="I780" i="1"/>
  <c r="J779" i="1"/>
  <c r="I779" i="1"/>
  <c r="J778" i="1"/>
  <c r="I778" i="1"/>
  <c r="J777" i="1"/>
  <c r="I777" i="1"/>
  <c r="J776" i="1"/>
  <c r="I776" i="1"/>
  <c r="J775" i="1"/>
  <c r="I775" i="1"/>
  <c r="J774" i="1"/>
  <c r="I774" i="1"/>
  <c r="J773" i="1"/>
  <c r="I773" i="1"/>
  <c r="J772" i="1"/>
  <c r="I772" i="1"/>
  <c r="J771" i="1"/>
  <c r="I771" i="1"/>
  <c r="J770" i="1"/>
  <c r="I770" i="1"/>
  <c r="J769" i="1"/>
  <c r="I769" i="1"/>
  <c r="J768" i="1"/>
  <c r="I768" i="1"/>
  <c r="J767" i="1"/>
  <c r="I767" i="1"/>
  <c r="J766" i="1"/>
  <c r="I766" i="1"/>
  <c r="J765" i="1"/>
  <c r="I765" i="1"/>
  <c r="J764" i="1"/>
  <c r="I764" i="1"/>
  <c r="J763" i="1"/>
  <c r="I763" i="1"/>
  <c r="J762" i="1"/>
  <c r="I762" i="1"/>
  <c r="J761" i="1"/>
  <c r="I761" i="1"/>
  <c r="J760" i="1"/>
  <c r="I760" i="1"/>
  <c r="J759" i="1"/>
  <c r="I759" i="1"/>
  <c r="J758" i="1"/>
  <c r="I758" i="1"/>
  <c r="J754" i="1"/>
  <c r="I754" i="1"/>
  <c r="J753" i="1"/>
  <c r="I753" i="1"/>
  <c r="J752" i="1"/>
  <c r="I752" i="1"/>
  <c r="J751" i="1"/>
  <c r="I751" i="1"/>
  <c r="J750" i="1"/>
  <c r="I750" i="1"/>
  <c r="J749" i="1"/>
  <c r="I749" i="1"/>
  <c r="J748" i="1"/>
  <c r="I748" i="1"/>
  <c r="J747" i="1"/>
  <c r="I747" i="1"/>
  <c r="J746" i="1"/>
  <c r="I746" i="1"/>
  <c r="J745" i="1"/>
  <c r="I745" i="1"/>
  <c r="J744" i="1"/>
  <c r="I744" i="1"/>
  <c r="J743" i="1"/>
  <c r="I743" i="1"/>
  <c r="J742" i="1"/>
  <c r="I742" i="1"/>
  <c r="J741" i="1"/>
  <c r="I741" i="1"/>
  <c r="J740" i="1"/>
  <c r="I740" i="1"/>
  <c r="J739" i="1"/>
  <c r="I739" i="1"/>
  <c r="J738" i="1"/>
  <c r="I738" i="1"/>
  <c r="J737" i="1"/>
  <c r="I737" i="1"/>
  <c r="J734" i="1"/>
  <c r="I734" i="1"/>
  <c r="J733" i="1"/>
  <c r="I733" i="1"/>
  <c r="J732" i="1"/>
  <c r="I732" i="1"/>
  <c r="J731" i="1"/>
  <c r="I731" i="1"/>
  <c r="J730" i="1"/>
  <c r="I730" i="1"/>
  <c r="J729" i="1"/>
  <c r="I729" i="1"/>
  <c r="J728" i="1"/>
  <c r="I728" i="1"/>
  <c r="J727" i="1"/>
  <c r="I727" i="1"/>
  <c r="J726" i="1"/>
  <c r="I726" i="1"/>
  <c r="J725" i="1"/>
  <c r="I725" i="1"/>
  <c r="J724" i="1"/>
  <c r="I724" i="1"/>
  <c r="J723" i="1"/>
  <c r="I723" i="1"/>
  <c r="J722" i="1"/>
  <c r="I722" i="1"/>
  <c r="J721" i="1"/>
  <c r="I721" i="1"/>
  <c r="J720" i="1"/>
  <c r="I720" i="1"/>
  <c r="J719" i="1"/>
  <c r="I719" i="1"/>
  <c r="J718" i="1"/>
  <c r="I718" i="1"/>
  <c r="J717" i="1"/>
  <c r="I717" i="1"/>
  <c r="J716" i="1"/>
  <c r="I716" i="1"/>
  <c r="J715" i="1"/>
  <c r="I715" i="1"/>
  <c r="J714" i="1"/>
  <c r="I714" i="1"/>
  <c r="J713" i="1"/>
  <c r="I713" i="1"/>
  <c r="J712" i="1"/>
  <c r="I712" i="1"/>
  <c r="J711" i="1"/>
  <c r="I711" i="1"/>
  <c r="J710" i="1"/>
  <c r="I710" i="1"/>
  <c r="J709" i="1"/>
  <c r="I709" i="1"/>
  <c r="J708" i="1"/>
  <c r="I708" i="1"/>
  <c r="J707" i="1"/>
  <c r="I707" i="1"/>
  <c r="J706" i="1"/>
  <c r="I706" i="1"/>
  <c r="J705" i="1"/>
  <c r="I705" i="1"/>
  <c r="J704" i="1"/>
  <c r="I704" i="1"/>
  <c r="J701" i="1"/>
  <c r="I701" i="1"/>
  <c r="J700" i="1"/>
  <c r="I700" i="1"/>
  <c r="J699" i="1"/>
  <c r="I699" i="1"/>
  <c r="J698" i="1"/>
  <c r="I698" i="1"/>
  <c r="J697" i="1"/>
  <c r="I697" i="1"/>
  <c r="J696" i="1"/>
  <c r="I696" i="1"/>
  <c r="J695" i="1"/>
  <c r="I695" i="1"/>
  <c r="J694" i="1"/>
  <c r="I694" i="1"/>
  <c r="J693" i="1"/>
  <c r="I693" i="1"/>
  <c r="J692" i="1"/>
  <c r="I692" i="1"/>
  <c r="J691" i="1"/>
  <c r="I691" i="1"/>
  <c r="J690" i="1"/>
  <c r="I690" i="1"/>
  <c r="J689" i="1"/>
  <c r="I689" i="1"/>
  <c r="J688" i="1"/>
  <c r="I688" i="1"/>
  <c r="J687" i="1"/>
  <c r="I687" i="1"/>
  <c r="J686" i="1"/>
  <c r="I686" i="1"/>
  <c r="J685" i="1"/>
  <c r="I685" i="1"/>
  <c r="J684" i="1"/>
  <c r="I684" i="1"/>
  <c r="J683" i="1"/>
  <c r="I683" i="1"/>
  <c r="J682" i="1"/>
  <c r="I682" i="1"/>
  <c r="J681" i="1"/>
  <c r="I681" i="1"/>
  <c r="J680" i="1"/>
  <c r="I680" i="1"/>
  <c r="J676" i="1"/>
  <c r="I676" i="1"/>
  <c r="J675" i="1"/>
  <c r="I675" i="1"/>
  <c r="J674" i="1"/>
  <c r="I674" i="1"/>
  <c r="J673" i="1"/>
  <c r="I673" i="1"/>
  <c r="J672" i="1"/>
  <c r="I672" i="1"/>
  <c r="J671" i="1"/>
  <c r="I671" i="1"/>
  <c r="J670" i="1"/>
  <c r="I670" i="1"/>
  <c r="J669" i="1"/>
  <c r="I669" i="1"/>
  <c r="J668" i="1"/>
  <c r="I668" i="1"/>
  <c r="J667" i="1"/>
  <c r="I667" i="1"/>
  <c r="J666" i="1"/>
  <c r="I666" i="1"/>
  <c r="J665" i="1"/>
  <c r="I665" i="1"/>
  <c r="J664" i="1"/>
  <c r="I664" i="1"/>
  <c r="J663" i="1"/>
  <c r="I663" i="1"/>
  <c r="J662" i="1"/>
  <c r="I662" i="1"/>
  <c r="J661" i="1"/>
  <c r="I661" i="1"/>
  <c r="J660" i="1"/>
  <c r="I660" i="1"/>
  <c r="J659" i="1"/>
  <c r="I659" i="1"/>
  <c r="J658" i="1"/>
  <c r="I658" i="1"/>
  <c r="J657" i="1"/>
  <c r="I657" i="1"/>
  <c r="J656" i="1"/>
  <c r="I656" i="1"/>
  <c r="J655" i="1"/>
  <c r="I655" i="1"/>
  <c r="J652" i="1"/>
  <c r="I652" i="1"/>
  <c r="J651" i="1"/>
  <c r="I651" i="1"/>
  <c r="J647" i="1"/>
  <c r="I647" i="1"/>
  <c r="J646" i="1"/>
  <c r="I646" i="1"/>
  <c r="J645" i="1"/>
  <c r="I645" i="1"/>
  <c r="J644" i="1"/>
  <c r="I644" i="1"/>
  <c r="J643" i="1"/>
  <c r="I643" i="1"/>
  <c r="J642" i="1"/>
  <c r="I642" i="1"/>
  <c r="J641" i="1"/>
  <c r="I641" i="1"/>
  <c r="J637" i="1"/>
  <c r="I637" i="1"/>
  <c r="J634" i="1"/>
  <c r="I634" i="1"/>
  <c r="J633" i="1"/>
  <c r="I633" i="1"/>
  <c r="J632" i="1"/>
  <c r="I632" i="1"/>
  <c r="J631" i="1"/>
  <c r="I631" i="1"/>
  <c r="J630" i="1"/>
  <c r="I630" i="1"/>
  <c r="J627" i="1"/>
  <c r="I627" i="1"/>
  <c r="J626" i="1"/>
  <c r="I626" i="1"/>
  <c r="J625" i="1"/>
  <c r="I625" i="1"/>
  <c r="J624" i="1"/>
  <c r="I624" i="1"/>
  <c r="J623" i="1"/>
  <c r="I623" i="1"/>
  <c r="J620" i="1"/>
  <c r="I620" i="1"/>
  <c r="J619" i="1"/>
  <c r="I619" i="1"/>
  <c r="J618" i="1"/>
  <c r="I618" i="1"/>
  <c r="J617" i="1"/>
  <c r="I617" i="1"/>
  <c r="J616" i="1"/>
  <c r="I616" i="1"/>
  <c r="J615" i="1"/>
  <c r="I615" i="1"/>
  <c r="J614" i="1"/>
  <c r="I614" i="1"/>
  <c r="J613" i="1"/>
  <c r="I613" i="1"/>
  <c r="J610" i="1"/>
  <c r="I610" i="1"/>
  <c r="J609" i="1"/>
  <c r="I609" i="1"/>
  <c r="J608" i="1"/>
  <c r="I608" i="1"/>
  <c r="J607" i="1"/>
  <c r="I607" i="1"/>
  <c r="J606" i="1"/>
  <c r="I606" i="1"/>
  <c r="J605" i="1"/>
  <c r="I605" i="1"/>
  <c r="J604" i="1"/>
  <c r="I604" i="1"/>
  <c r="J603" i="1"/>
  <c r="I603" i="1"/>
  <c r="J602" i="1"/>
  <c r="I602" i="1"/>
  <c r="J601" i="1"/>
  <c r="I601" i="1"/>
  <c r="J600" i="1"/>
  <c r="I600" i="1"/>
  <c r="J599" i="1"/>
  <c r="I599" i="1"/>
  <c r="J598" i="1"/>
  <c r="I598" i="1"/>
  <c r="J597" i="1"/>
  <c r="I597" i="1"/>
  <c r="J596" i="1"/>
  <c r="I596" i="1"/>
  <c r="J595" i="1"/>
  <c r="I595" i="1"/>
  <c r="J592" i="1"/>
  <c r="I592" i="1"/>
  <c r="J591" i="1"/>
  <c r="I591" i="1"/>
  <c r="J590" i="1"/>
  <c r="I590" i="1"/>
  <c r="J589" i="1"/>
  <c r="I589" i="1"/>
  <c r="J588" i="1"/>
  <c r="I588" i="1"/>
  <c r="J587" i="1"/>
  <c r="I587" i="1"/>
  <c r="J586" i="1"/>
  <c r="I586" i="1"/>
  <c r="J585" i="1"/>
  <c r="I585" i="1"/>
  <c r="J582" i="1"/>
  <c r="I582" i="1"/>
  <c r="J581" i="1"/>
  <c r="I581" i="1"/>
  <c r="J580" i="1"/>
  <c r="I580" i="1"/>
  <c r="J579" i="1"/>
  <c r="I579" i="1"/>
  <c r="J578" i="1"/>
  <c r="I578" i="1"/>
  <c r="J575" i="1"/>
  <c r="I575" i="1"/>
  <c r="J574" i="1"/>
  <c r="I574" i="1"/>
  <c r="J573" i="1"/>
  <c r="I573" i="1"/>
  <c r="J572" i="1"/>
  <c r="I572" i="1"/>
  <c r="J571" i="1"/>
  <c r="I571" i="1"/>
  <c r="J570" i="1"/>
  <c r="I570" i="1"/>
  <c r="J569" i="1"/>
  <c r="I569" i="1"/>
  <c r="J568" i="1"/>
  <c r="I568" i="1"/>
  <c r="J567" i="1"/>
  <c r="I567" i="1"/>
  <c r="J566" i="1"/>
  <c r="I566" i="1"/>
  <c r="J565" i="1"/>
  <c r="I565" i="1"/>
  <c r="J562" i="1"/>
  <c r="I562" i="1"/>
  <c r="J561" i="1"/>
  <c r="I561" i="1"/>
  <c r="J558" i="1"/>
  <c r="I558" i="1"/>
  <c r="J557" i="1"/>
  <c r="I557" i="1"/>
  <c r="J554" i="1"/>
  <c r="I554" i="1"/>
  <c r="J553" i="1"/>
  <c r="I553" i="1"/>
  <c r="J550" i="1"/>
  <c r="I550" i="1"/>
  <c r="J549" i="1"/>
  <c r="I549" i="1"/>
  <c r="J548" i="1"/>
  <c r="I548" i="1"/>
  <c r="J547" i="1"/>
  <c r="I547" i="1"/>
  <c r="J544" i="1"/>
  <c r="I544" i="1"/>
  <c r="J543" i="1"/>
  <c r="I543" i="1"/>
  <c r="J542" i="1"/>
  <c r="I542" i="1"/>
  <c r="J541" i="1"/>
  <c r="I541" i="1"/>
  <c r="J540" i="1"/>
  <c r="I540" i="1"/>
  <c r="J539" i="1"/>
  <c r="I539" i="1"/>
  <c r="J536" i="1"/>
  <c r="I536" i="1"/>
  <c r="J535" i="1"/>
  <c r="I535" i="1"/>
  <c r="J534" i="1"/>
  <c r="I534" i="1"/>
  <c r="J533" i="1"/>
  <c r="I533" i="1"/>
  <c r="J532" i="1"/>
  <c r="I532" i="1"/>
  <c r="J531" i="1"/>
  <c r="I531" i="1"/>
  <c r="J530" i="1"/>
  <c r="I530" i="1"/>
  <c r="J529" i="1"/>
  <c r="I529" i="1"/>
  <c r="J526" i="1"/>
  <c r="I526" i="1"/>
  <c r="J525" i="1"/>
  <c r="I525" i="1"/>
  <c r="J524" i="1"/>
  <c r="I524" i="1"/>
  <c r="J523" i="1"/>
  <c r="I523" i="1"/>
  <c r="J522" i="1"/>
  <c r="I522" i="1"/>
  <c r="J521" i="1"/>
  <c r="I521" i="1"/>
  <c r="J520" i="1"/>
  <c r="I520" i="1"/>
  <c r="J519" i="1"/>
  <c r="I519" i="1"/>
  <c r="J518" i="1"/>
  <c r="I518" i="1"/>
  <c r="J517" i="1"/>
  <c r="I517" i="1"/>
  <c r="J516" i="1"/>
  <c r="I516" i="1"/>
  <c r="J515" i="1"/>
  <c r="I515" i="1"/>
  <c r="J514" i="1"/>
  <c r="I514" i="1"/>
  <c r="J513" i="1"/>
  <c r="I513" i="1"/>
  <c r="J512" i="1"/>
  <c r="I512" i="1"/>
  <c r="J511" i="1"/>
  <c r="I511" i="1"/>
  <c r="J510" i="1"/>
  <c r="I510" i="1"/>
  <c r="J509" i="1"/>
  <c r="I509" i="1"/>
  <c r="J506" i="1"/>
  <c r="I506" i="1"/>
  <c r="J505" i="1"/>
  <c r="I505" i="1"/>
  <c r="J504" i="1"/>
  <c r="I504" i="1"/>
  <c r="J503" i="1"/>
  <c r="I503" i="1"/>
  <c r="J502" i="1"/>
  <c r="I502" i="1"/>
  <c r="J501" i="1"/>
  <c r="I501" i="1"/>
  <c r="J500" i="1"/>
  <c r="I500" i="1"/>
  <c r="J499" i="1"/>
  <c r="I499" i="1"/>
  <c r="J498" i="1"/>
  <c r="I498" i="1"/>
  <c r="J495" i="1"/>
  <c r="I495" i="1"/>
  <c r="J494" i="1"/>
  <c r="I494" i="1"/>
  <c r="J493" i="1"/>
  <c r="I493" i="1"/>
  <c r="J492" i="1"/>
  <c r="I492" i="1"/>
  <c r="J491" i="1"/>
  <c r="I491" i="1"/>
  <c r="J490" i="1"/>
  <c r="I490" i="1"/>
  <c r="J487" i="1"/>
  <c r="I487" i="1"/>
  <c r="J486" i="1"/>
  <c r="I486" i="1"/>
  <c r="J485" i="1"/>
  <c r="I485" i="1"/>
  <c r="J484" i="1"/>
  <c r="I484" i="1"/>
  <c r="J483" i="1"/>
  <c r="I483" i="1"/>
  <c r="J482" i="1"/>
  <c r="I482" i="1"/>
  <c r="J481" i="1"/>
  <c r="I481" i="1"/>
  <c r="J480" i="1"/>
  <c r="I480" i="1"/>
  <c r="J479" i="1"/>
  <c r="I479" i="1"/>
  <c r="J478" i="1"/>
  <c r="I478" i="1"/>
  <c r="J477" i="1"/>
  <c r="I477" i="1"/>
  <c r="J476" i="1"/>
  <c r="I476" i="1"/>
  <c r="J475" i="1"/>
  <c r="I475" i="1"/>
  <c r="J474" i="1"/>
  <c r="I474" i="1"/>
  <c r="J473" i="1"/>
  <c r="I473" i="1"/>
  <c r="J472" i="1"/>
  <c r="I472" i="1"/>
  <c r="J471" i="1"/>
  <c r="I471" i="1"/>
  <c r="J470" i="1"/>
  <c r="I470" i="1"/>
  <c r="J469" i="1"/>
  <c r="I469" i="1"/>
  <c r="J468" i="1"/>
  <c r="I468" i="1"/>
  <c r="J467" i="1"/>
  <c r="I467" i="1"/>
  <c r="J466" i="1"/>
  <c r="I466" i="1"/>
  <c r="J465" i="1"/>
  <c r="I465" i="1"/>
  <c r="J464" i="1"/>
  <c r="I464" i="1"/>
  <c r="J461" i="1"/>
  <c r="I461" i="1"/>
  <c r="J460" i="1"/>
  <c r="I460" i="1"/>
  <c r="J459" i="1"/>
  <c r="I459" i="1"/>
  <c r="J458" i="1"/>
  <c r="I458" i="1"/>
  <c r="J457" i="1"/>
  <c r="I457" i="1"/>
  <c r="J456" i="1"/>
  <c r="I456" i="1"/>
  <c r="J455" i="1"/>
  <c r="I455" i="1"/>
  <c r="J454" i="1"/>
  <c r="I454" i="1"/>
  <c r="J453" i="1"/>
  <c r="I453" i="1"/>
  <c r="J452" i="1"/>
  <c r="I452" i="1"/>
  <c r="J451" i="1"/>
  <c r="I451" i="1"/>
  <c r="J450" i="1"/>
  <c r="I450" i="1"/>
  <c r="J449" i="1"/>
  <c r="I449" i="1"/>
  <c r="J448" i="1"/>
  <c r="I448" i="1"/>
  <c r="J447" i="1"/>
  <c r="I447" i="1"/>
  <c r="J446" i="1"/>
  <c r="I446" i="1"/>
  <c r="J445" i="1"/>
  <c r="I445" i="1"/>
  <c r="J444" i="1"/>
  <c r="I444" i="1"/>
  <c r="J443" i="1"/>
  <c r="I443" i="1"/>
  <c r="J442" i="1"/>
  <c r="I442" i="1"/>
  <c r="J441" i="1"/>
  <c r="I441" i="1"/>
  <c r="J440" i="1"/>
  <c r="I440" i="1"/>
  <c r="J439" i="1"/>
  <c r="I439" i="1"/>
  <c r="J438" i="1"/>
  <c r="I438" i="1"/>
  <c r="J437" i="1"/>
  <c r="I437" i="1"/>
  <c r="J436" i="1"/>
  <c r="I436" i="1"/>
  <c r="J435" i="1"/>
  <c r="I435" i="1"/>
  <c r="J434" i="1"/>
  <c r="I434" i="1"/>
  <c r="J430" i="1"/>
  <c r="I430" i="1"/>
  <c r="J429" i="1"/>
  <c r="I429" i="1"/>
  <c r="J428" i="1"/>
  <c r="I428" i="1"/>
  <c r="J427" i="1"/>
  <c r="I427" i="1"/>
  <c r="J426" i="1"/>
  <c r="I426" i="1"/>
  <c r="J425" i="1"/>
  <c r="I425" i="1"/>
  <c r="J424" i="1"/>
  <c r="I424" i="1"/>
  <c r="J423" i="1"/>
  <c r="I423" i="1"/>
  <c r="J422" i="1"/>
  <c r="I422" i="1"/>
  <c r="J421" i="1"/>
  <c r="I421" i="1"/>
  <c r="J420" i="1"/>
  <c r="I420" i="1"/>
  <c r="J419" i="1"/>
  <c r="I419" i="1"/>
  <c r="J418" i="1"/>
  <c r="I418" i="1"/>
  <c r="J417" i="1"/>
  <c r="I417" i="1"/>
  <c r="J416" i="1"/>
  <c r="I416" i="1"/>
  <c r="J412" i="1"/>
  <c r="I412" i="1"/>
  <c r="J411" i="1"/>
  <c r="I411" i="1"/>
  <c r="J410" i="1"/>
  <c r="I410" i="1"/>
  <c r="J409" i="1"/>
  <c r="I409" i="1"/>
  <c r="J408" i="1"/>
  <c r="I408" i="1"/>
  <c r="J407" i="1"/>
  <c r="I407" i="1"/>
  <c r="J406" i="1"/>
  <c r="I406" i="1"/>
  <c r="J405" i="1"/>
  <c r="I405" i="1"/>
  <c r="J404" i="1"/>
  <c r="I404" i="1"/>
  <c r="J403" i="1"/>
  <c r="I403" i="1"/>
  <c r="J402" i="1"/>
  <c r="I402" i="1"/>
  <c r="J401" i="1"/>
  <c r="I401" i="1"/>
  <c r="J400" i="1"/>
  <c r="I400" i="1"/>
  <c r="J399" i="1"/>
  <c r="I399" i="1"/>
  <c r="J398" i="1"/>
  <c r="I398" i="1"/>
  <c r="J397" i="1"/>
  <c r="I397" i="1"/>
  <c r="J396" i="1"/>
  <c r="I396" i="1"/>
  <c r="J395" i="1"/>
  <c r="I395" i="1"/>
  <c r="J394" i="1"/>
  <c r="I394" i="1"/>
  <c r="J391" i="1"/>
  <c r="I391" i="1"/>
  <c r="J390" i="1"/>
  <c r="I390" i="1"/>
  <c r="J389" i="1"/>
  <c r="I389" i="1"/>
  <c r="J388" i="1"/>
  <c r="I388" i="1"/>
  <c r="J387" i="1"/>
  <c r="I387" i="1"/>
  <c r="J386" i="1"/>
  <c r="I386" i="1"/>
  <c r="J385" i="1"/>
  <c r="I385" i="1"/>
  <c r="J384" i="1"/>
  <c r="I384" i="1"/>
  <c r="J383" i="1"/>
  <c r="I383" i="1"/>
  <c r="J382" i="1"/>
  <c r="I382" i="1"/>
  <c r="J381" i="1"/>
  <c r="I381" i="1"/>
  <c r="J380" i="1"/>
  <c r="I380" i="1"/>
  <c r="J379" i="1"/>
  <c r="I379" i="1"/>
  <c r="J378" i="1"/>
  <c r="I378" i="1"/>
  <c r="J377" i="1"/>
  <c r="I377" i="1"/>
  <c r="J376" i="1"/>
  <c r="I376" i="1"/>
  <c r="J375" i="1"/>
  <c r="I375" i="1"/>
  <c r="J374" i="1"/>
  <c r="I374" i="1"/>
  <c r="J373" i="1"/>
  <c r="I373" i="1"/>
  <c r="J372" i="1"/>
  <c r="I372" i="1"/>
  <c r="J371" i="1"/>
  <c r="I371" i="1"/>
  <c r="J370" i="1"/>
  <c r="I370" i="1"/>
  <c r="J369" i="1"/>
  <c r="I369" i="1"/>
  <c r="J368" i="1"/>
  <c r="I368" i="1"/>
  <c r="J367" i="1"/>
  <c r="I367" i="1"/>
  <c r="J366" i="1"/>
  <c r="I366" i="1"/>
  <c r="J365" i="1"/>
  <c r="I365" i="1"/>
  <c r="J364" i="1"/>
  <c r="I364" i="1"/>
  <c r="J363" i="1"/>
  <c r="I363" i="1"/>
  <c r="J362" i="1"/>
  <c r="I362" i="1"/>
  <c r="J361" i="1"/>
  <c r="I361" i="1"/>
  <c r="J360" i="1"/>
  <c r="I360" i="1"/>
  <c r="J359" i="1"/>
  <c r="I359" i="1"/>
  <c r="J358" i="1"/>
  <c r="I358" i="1"/>
  <c r="J354" i="1"/>
  <c r="I354" i="1"/>
  <c r="J353" i="1"/>
  <c r="I353" i="1"/>
  <c r="J352" i="1"/>
  <c r="I352" i="1"/>
  <c r="J351" i="1"/>
  <c r="I351" i="1"/>
  <c r="J350" i="1"/>
  <c r="I350" i="1"/>
  <c r="J349" i="1"/>
  <c r="I349" i="1"/>
  <c r="J348" i="1"/>
  <c r="I348" i="1"/>
  <c r="J347" i="1"/>
  <c r="I347" i="1"/>
  <c r="J346" i="1"/>
  <c r="I346" i="1"/>
  <c r="J345" i="1"/>
  <c r="I345" i="1"/>
  <c r="J344" i="1"/>
  <c r="I344" i="1"/>
  <c r="J343" i="1"/>
  <c r="I343" i="1"/>
  <c r="J342" i="1"/>
  <c r="I342" i="1"/>
  <c r="J341" i="1"/>
  <c r="I341" i="1"/>
  <c r="J340" i="1"/>
  <c r="I340" i="1"/>
  <c r="J339" i="1"/>
  <c r="I339" i="1"/>
  <c r="J338" i="1"/>
  <c r="I338" i="1"/>
  <c r="J337" i="1"/>
  <c r="I337" i="1"/>
  <c r="J336" i="1"/>
  <c r="I336" i="1"/>
  <c r="J335" i="1"/>
  <c r="I335" i="1"/>
  <c r="J334" i="1"/>
  <c r="I334" i="1"/>
  <c r="J333" i="1"/>
  <c r="I333" i="1"/>
  <c r="J332" i="1"/>
  <c r="I332" i="1"/>
  <c r="J331" i="1"/>
  <c r="I331" i="1"/>
  <c r="J330" i="1"/>
  <c r="I330" i="1"/>
  <c r="J329" i="1"/>
  <c r="I329" i="1"/>
  <c r="J328" i="1"/>
  <c r="I328" i="1"/>
  <c r="J327" i="1"/>
  <c r="I327" i="1"/>
  <c r="J326" i="1"/>
  <c r="I326" i="1"/>
  <c r="J325" i="1"/>
  <c r="I325" i="1"/>
  <c r="J324" i="1"/>
  <c r="I324" i="1"/>
  <c r="J323" i="1"/>
  <c r="I323" i="1"/>
  <c r="J320" i="1"/>
  <c r="I320" i="1"/>
  <c r="J319" i="1"/>
  <c r="I319" i="1"/>
  <c r="J318" i="1"/>
  <c r="I318" i="1"/>
  <c r="J317" i="1"/>
  <c r="I317" i="1"/>
  <c r="J316" i="1"/>
  <c r="I316" i="1"/>
  <c r="J315" i="1"/>
  <c r="I315" i="1"/>
  <c r="J314" i="1"/>
  <c r="I314" i="1"/>
  <c r="J313" i="1"/>
  <c r="I313" i="1"/>
  <c r="J312" i="1"/>
  <c r="I312" i="1"/>
  <c r="J311" i="1"/>
  <c r="I311" i="1"/>
  <c r="J310" i="1"/>
  <c r="I310" i="1"/>
  <c r="J309" i="1"/>
  <c r="I309" i="1"/>
  <c r="J302" i="1"/>
  <c r="I302" i="1"/>
  <c r="J299" i="1"/>
  <c r="I299" i="1"/>
  <c r="J298" i="1"/>
  <c r="I298" i="1"/>
  <c r="J297" i="1"/>
  <c r="I297" i="1"/>
  <c r="J292" i="1"/>
  <c r="I292" i="1"/>
  <c r="J289" i="1"/>
  <c r="I289" i="1"/>
  <c r="J288" i="1"/>
  <c r="I288" i="1"/>
  <c r="J287" i="1"/>
  <c r="I287" i="1"/>
  <c r="J284" i="1"/>
  <c r="I284" i="1"/>
  <c r="J283" i="1"/>
  <c r="I283" i="1"/>
  <c r="J282" i="1"/>
  <c r="I282" i="1"/>
  <c r="J279" i="1"/>
  <c r="I279" i="1"/>
  <c r="J278" i="1"/>
  <c r="I278" i="1"/>
  <c r="J277" i="1"/>
  <c r="I277" i="1"/>
  <c r="J276" i="1"/>
  <c r="I276" i="1"/>
  <c r="J275" i="1"/>
  <c r="I275" i="1"/>
  <c r="J271" i="1"/>
  <c r="I271" i="1"/>
  <c r="J268" i="1"/>
  <c r="I268" i="1"/>
  <c r="J267" i="1"/>
  <c r="I267" i="1"/>
  <c r="J266" i="1"/>
  <c r="I266" i="1"/>
  <c r="J265" i="1"/>
  <c r="I265" i="1"/>
  <c r="J264" i="1"/>
  <c r="I264" i="1"/>
  <c r="J263" i="1"/>
  <c r="I263" i="1"/>
  <c r="J262" i="1"/>
  <c r="I262" i="1"/>
  <c r="J258" i="1"/>
  <c r="I258" i="1"/>
  <c r="J255" i="1"/>
  <c r="I255" i="1"/>
  <c r="J252" i="1"/>
  <c r="I252" i="1"/>
  <c r="J251" i="1"/>
  <c r="I251" i="1"/>
  <c r="J250" i="1"/>
  <c r="I250" i="1"/>
  <c r="J249" i="1"/>
  <c r="I249" i="1"/>
  <c r="J248" i="1"/>
  <c r="I248" i="1"/>
  <c r="J247" i="1"/>
  <c r="I247" i="1"/>
  <c r="J246" i="1"/>
  <c r="I246" i="1"/>
  <c r="J245" i="1"/>
  <c r="I245" i="1"/>
  <c r="J244" i="1"/>
  <c r="I244" i="1"/>
  <c r="J243" i="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0" i="1"/>
  <c r="I220" i="1"/>
  <c r="J219" i="1"/>
  <c r="I219" i="1"/>
  <c r="J218" i="1"/>
  <c r="I218" i="1"/>
  <c r="J217" i="1"/>
  <c r="I217" i="1"/>
  <c r="J216" i="1"/>
  <c r="I216" i="1"/>
  <c r="J215" i="1"/>
  <c r="I215" i="1"/>
  <c r="J214" i="1"/>
  <c r="I214" i="1"/>
  <c r="J211" i="1"/>
  <c r="I211" i="1"/>
  <c r="J208" i="1"/>
  <c r="I208" i="1"/>
  <c r="J207" i="1"/>
  <c r="I207" i="1"/>
  <c r="J204" i="1"/>
  <c r="I204" i="1"/>
  <c r="J201" i="1"/>
  <c r="I201" i="1"/>
  <c r="J200" i="1"/>
  <c r="I200"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0" i="1"/>
  <c r="I180" i="1"/>
  <c r="J179" i="1"/>
  <c r="I179" i="1"/>
  <c r="J178" i="1"/>
  <c r="I178" i="1"/>
  <c r="J177" i="1"/>
  <c r="I177" i="1"/>
  <c r="J176" i="1"/>
  <c r="I176" i="1"/>
  <c r="J175" i="1"/>
  <c r="I175" i="1"/>
  <c r="J174" i="1"/>
  <c r="I174" i="1"/>
  <c r="J171" i="1"/>
  <c r="I171" i="1"/>
  <c r="J170" i="1"/>
  <c r="I170" i="1"/>
  <c r="J169" i="1"/>
  <c r="I169" i="1"/>
  <c r="J168" i="1"/>
  <c r="I168" i="1"/>
  <c r="J167" i="1"/>
  <c r="I167" i="1"/>
  <c r="J166" i="1"/>
  <c r="I166" i="1"/>
  <c r="J165" i="1"/>
  <c r="I165" i="1"/>
  <c r="J161" i="1"/>
  <c r="I161" i="1"/>
  <c r="J158" i="1"/>
  <c r="I158" i="1"/>
  <c r="J155" i="1"/>
  <c r="I155" i="1"/>
  <c r="J152" i="1"/>
  <c r="I152" i="1"/>
  <c r="J149" i="1"/>
  <c r="I149" i="1"/>
  <c r="J148" i="1"/>
  <c r="I148" i="1"/>
  <c r="J147" i="1"/>
  <c r="I147" i="1"/>
  <c r="J146" i="1"/>
  <c r="I146" i="1"/>
  <c r="J145" i="1"/>
  <c r="I145" i="1"/>
  <c r="J144" i="1"/>
  <c r="I144" i="1"/>
  <c r="J141" i="1"/>
  <c r="I141" i="1"/>
  <c r="J140" i="1"/>
  <c r="I140" i="1"/>
  <c r="J139" i="1"/>
  <c r="I139" i="1"/>
  <c r="J138" i="1"/>
  <c r="I138" i="1"/>
  <c r="J137" i="1"/>
  <c r="I137" i="1"/>
  <c r="J136" i="1"/>
  <c r="I136" i="1"/>
  <c r="J135" i="1"/>
  <c r="I135" i="1"/>
  <c r="J131" i="1"/>
  <c r="I131" i="1"/>
  <c r="J128" i="1"/>
  <c r="I128" i="1"/>
  <c r="J127" i="1"/>
  <c r="I127" i="1"/>
  <c r="J126" i="1"/>
  <c r="I126" i="1"/>
  <c r="J125" i="1"/>
  <c r="I125"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6" i="1"/>
  <c r="I106" i="1"/>
  <c r="J105" i="1"/>
  <c r="I105" i="1"/>
  <c r="J104" i="1"/>
  <c r="I104" i="1"/>
  <c r="J103" i="1"/>
  <c r="I103" i="1"/>
  <c r="J102" i="1"/>
  <c r="I102" i="1"/>
  <c r="J98" i="1"/>
  <c r="I98" i="1"/>
  <c r="J97" i="1"/>
  <c r="I97" i="1"/>
  <c r="J96" i="1"/>
  <c r="I96" i="1"/>
  <c r="J95" i="1"/>
  <c r="I95" i="1"/>
  <c r="J92" i="1"/>
  <c r="I92" i="1"/>
  <c r="J91" i="1"/>
  <c r="I91" i="1"/>
  <c r="J90" i="1"/>
  <c r="I90" i="1"/>
  <c r="J89" i="1"/>
  <c r="I89" i="1"/>
  <c r="J88" i="1"/>
  <c r="I88" i="1"/>
  <c r="J87" i="1"/>
  <c r="I87" i="1"/>
  <c r="J84" i="1"/>
  <c r="I84" i="1"/>
  <c r="J83" i="1"/>
  <c r="I83" i="1"/>
  <c r="J82" i="1"/>
  <c r="I82" i="1"/>
  <c r="J81" i="1"/>
  <c r="I81" i="1"/>
  <c r="J80" i="1"/>
  <c r="I80" i="1"/>
  <c r="J73" i="1"/>
  <c r="I73" i="1"/>
  <c r="J72" i="1"/>
  <c r="I72" i="1"/>
  <c r="J71" i="1"/>
  <c r="I71" i="1"/>
  <c r="J68" i="1"/>
  <c r="I68" i="1"/>
  <c r="J67" i="1"/>
  <c r="I67" i="1"/>
  <c r="J63" i="1"/>
  <c r="I63" i="1"/>
  <c r="J60" i="1"/>
  <c r="I60"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0" i="1"/>
  <c r="I30" i="1"/>
  <c r="J29" i="1"/>
  <c r="I29" i="1"/>
  <c r="J28" i="1"/>
  <c r="I28" i="1"/>
  <c r="J25" i="1"/>
  <c r="I25" i="1"/>
  <c r="J24" i="1"/>
  <c r="I24" i="1"/>
  <c r="J23" i="1"/>
  <c r="I23" i="1"/>
  <c r="J22" i="1"/>
  <c r="I22" i="1"/>
  <c r="J21" i="1"/>
  <c r="I21" i="1"/>
  <c r="J20" i="1"/>
  <c r="I20" i="1"/>
  <c r="J19" i="1"/>
  <c r="I19" i="1"/>
  <c r="J18" i="1"/>
  <c r="I18" i="1"/>
  <c r="J17" i="1"/>
  <c r="I17" i="1"/>
  <c r="J16" i="1"/>
  <c r="I16" i="1"/>
  <c r="J15" i="1"/>
  <c r="I15" i="1"/>
  <c r="H2664" i="1"/>
  <c r="H2663" i="1"/>
  <c r="H2660" i="1"/>
  <c r="H2659" i="1"/>
  <c r="H2658" i="1"/>
  <c r="H2657" i="1"/>
  <c r="H2656" i="1"/>
  <c r="H2653" i="1"/>
  <c r="H2652" i="1"/>
  <c r="H2651" i="1"/>
  <c r="H2650" i="1"/>
  <c r="H2649" i="1"/>
  <c r="H2648" i="1"/>
  <c r="H2647" i="1"/>
  <c r="H2646" i="1"/>
  <c r="H2645" i="1"/>
  <c r="H2644" i="1"/>
  <c r="H2643" i="1"/>
  <c r="H2642" i="1"/>
  <c r="H2641" i="1"/>
  <c r="H2640" i="1"/>
  <c r="H2639" i="1"/>
  <c r="H2638" i="1"/>
  <c r="H2637" i="1"/>
  <c r="H2634" i="1"/>
  <c r="H2633" i="1"/>
  <c r="H2632" i="1"/>
  <c r="H2631" i="1"/>
  <c r="H2630" i="1"/>
  <c r="H2629" i="1"/>
  <c r="H2628" i="1"/>
  <c r="H2627" i="1"/>
  <c r="H2626" i="1"/>
  <c r="H2625" i="1"/>
  <c r="H2624" i="1"/>
  <c r="H2623" i="1"/>
  <c r="H2622" i="1"/>
  <c r="H2621" i="1"/>
  <c r="H2620" i="1"/>
  <c r="H2619" i="1"/>
  <c r="H2618" i="1"/>
  <c r="H2617" i="1"/>
  <c r="H2616" i="1"/>
  <c r="H2615" i="1"/>
  <c r="H2614" i="1"/>
  <c r="H2613" i="1"/>
  <c r="H2612" i="1"/>
  <c r="H2611" i="1"/>
  <c r="H2610" i="1"/>
  <c r="H2609" i="1"/>
  <c r="H2608" i="1"/>
  <c r="H2607" i="1"/>
  <c r="H2606" i="1"/>
  <c r="H2605" i="1"/>
  <c r="H2604" i="1"/>
  <c r="H2601" i="1"/>
  <c r="H2600" i="1"/>
  <c r="H2599" i="1"/>
  <c r="H2598" i="1"/>
  <c r="H2597" i="1"/>
  <c r="H2596" i="1"/>
  <c r="H2595" i="1"/>
  <c r="H2594" i="1"/>
  <c r="H2593" i="1"/>
  <c r="H2592" i="1"/>
  <c r="H2591" i="1"/>
  <c r="H2590" i="1"/>
  <c r="H2589" i="1"/>
  <c r="H2588" i="1"/>
  <c r="H2587" i="1"/>
  <c r="H2586" i="1"/>
  <c r="H2585" i="1"/>
  <c r="H2584" i="1"/>
  <c r="H2583" i="1"/>
  <c r="H2582" i="1"/>
  <c r="H2581" i="1"/>
  <c r="H2580" i="1"/>
  <c r="H2579" i="1"/>
  <c r="H2578" i="1"/>
  <c r="H2577" i="1"/>
  <c r="H2576" i="1"/>
  <c r="H2575" i="1"/>
  <c r="H2574" i="1"/>
  <c r="H2573" i="1"/>
  <c r="H2572" i="1"/>
  <c r="H2571" i="1"/>
  <c r="H2570" i="1"/>
  <c r="H2569" i="1"/>
  <c r="H2568" i="1"/>
  <c r="H2563" i="1"/>
  <c r="H2562" i="1"/>
  <c r="H2561" i="1"/>
  <c r="H2560" i="1"/>
  <c r="H2559" i="1"/>
  <c r="H2558" i="1"/>
  <c r="H2557" i="1"/>
  <c r="H2556" i="1"/>
  <c r="H2555" i="1"/>
  <c r="H2554" i="1"/>
  <c r="H2553" i="1"/>
  <c r="H2552" i="1"/>
  <c r="H2551" i="1"/>
  <c r="H2550" i="1"/>
  <c r="H2549" i="1"/>
  <c r="H2548" i="1"/>
  <c r="H2547" i="1"/>
  <c r="H2546" i="1"/>
  <c r="H2545" i="1"/>
  <c r="H2544" i="1"/>
  <c r="H2543" i="1"/>
  <c r="H2542" i="1"/>
  <c r="H2541" i="1"/>
  <c r="H2540" i="1"/>
  <c r="H2539" i="1"/>
  <c r="H2538" i="1"/>
  <c r="H2537" i="1"/>
  <c r="H2536" i="1"/>
  <c r="H2535" i="1"/>
  <c r="H2534" i="1"/>
  <c r="H2533" i="1"/>
  <c r="H2530" i="1"/>
  <c r="H2529" i="1"/>
  <c r="H2528" i="1"/>
  <c r="H2527" i="1"/>
  <c r="H2526" i="1"/>
  <c r="H2525" i="1"/>
  <c r="H2524" i="1"/>
  <c r="H2523" i="1"/>
  <c r="H2522" i="1"/>
  <c r="H2521" i="1"/>
  <c r="H2520" i="1"/>
  <c r="H2519" i="1"/>
  <c r="H2518" i="1"/>
  <c r="H2517" i="1"/>
  <c r="H2516" i="1"/>
  <c r="H2515" i="1"/>
  <c r="H2514" i="1"/>
  <c r="H2513" i="1"/>
  <c r="H2512" i="1"/>
  <c r="H2511" i="1"/>
  <c r="H2510" i="1"/>
  <c r="H2509" i="1"/>
  <c r="H2508" i="1"/>
  <c r="H2507" i="1"/>
  <c r="H2506" i="1"/>
  <c r="H2505" i="1"/>
  <c r="H2504" i="1"/>
  <c r="H2503" i="1"/>
  <c r="H2502" i="1"/>
  <c r="H2501" i="1"/>
  <c r="H2500" i="1"/>
  <c r="H2499" i="1"/>
  <c r="H2498" i="1"/>
  <c r="H2497" i="1"/>
  <c r="H2496" i="1"/>
  <c r="H2495" i="1"/>
  <c r="H2494" i="1"/>
  <c r="H2493" i="1"/>
  <c r="H2492" i="1"/>
  <c r="H2491" i="1"/>
  <c r="H2490" i="1"/>
  <c r="H2489" i="1"/>
  <c r="H2488" i="1"/>
  <c r="H2487" i="1"/>
  <c r="H2486" i="1"/>
  <c r="H2485" i="1"/>
  <c r="H2484" i="1"/>
  <c r="H2483" i="1"/>
  <c r="H2482" i="1"/>
  <c r="H2481" i="1"/>
  <c r="H2480" i="1"/>
  <c r="H2479" i="1"/>
  <c r="H2478" i="1"/>
  <c r="H2477" i="1"/>
  <c r="H2476" i="1"/>
  <c r="H2475" i="1"/>
  <c r="H2474" i="1"/>
  <c r="H2473" i="1"/>
  <c r="H2472" i="1"/>
  <c r="H2471" i="1"/>
  <c r="H2470" i="1"/>
  <c r="H2469" i="1"/>
  <c r="H2468" i="1"/>
  <c r="H2467"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3" i="1"/>
  <c r="H2372" i="1"/>
  <c r="H2371" i="1"/>
  <c r="H2370"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89" i="1"/>
  <c r="H2288" i="1"/>
  <c r="H2287" i="1"/>
  <c r="H2286" i="1"/>
  <c r="H2285" i="1"/>
  <c r="H2284" i="1"/>
  <c r="H2283" i="1"/>
  <c r="H2282" i="1"/>
  <c r="H2281" i="1"/>
  <c r="H2280" i="1"/>
  <c r="H2279" i="1"/>
  <c r="H2278" i="1"/>
  <c r="H2277" i="1"/>
  <c r="H2276" i="1"/>
  <c r="H2273" i="1"/>
  <c r="H2272" i="1"/>
  <c r="H2271" i="1"/>
  <c r="H2270" i="1"/>
  <c r="H2269" i="1"/>
  <c r="H2268" i="1"/>
  <c r="H2267" i="1"/>
  <c r="H2266" i="1"/>
  <c r="H2265" i="1"/>
  <c r="H2264" i="1"/>
  <c r="H2263" i="1"/>
  <c r="H2262" i="1"/>
  <c r="H2261" i="1"/>
  <c r="H2260" i="1"/>
  <c r="H2259" i="1"/>
  <c r="H2258" i="1"/>
  <c r="H2257" i="1"/>
  <c r="H2256" i="1"/>
  <c r="H2255" i="1"/>
  <c r="H2254" i="1"/>
  <c r="H2253" i="1"/>
  <c r="H2250" i="1"/>
  <c r="H2249" i="1"/>
  <c r="H2248" i="1"/>
  <c r="H2247" i="1"/>
  <c r="H2246" i="1"/>
  <c r="H2245" i="1"/>
  <c r="H2244" i="1"/>
  <c r="H2243" i="1"/>
  <c r="H2242" i="1"/>
  <c r="H2241" i="1"/>
  <c r="H2240" i="1"/>
  <c r="H2239" i="1"/>
  <c r="H2238" i="1"/>
  <c r="H2237" i="1"/>
  <c r="H2233" i="1"/>
  <c r="H2232"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199" i="1"/>
  <c r="H2198" i="1"/>
  <c r="H2197" i="1"/>
  <c r="H2196" i="1"/>
  <c r="H2195" i="1"/>
  <c r="H2194" i="1"/>
  <c r="H2193" i="1"/>
  <c r="H2192" i="1"/>
  <c r="H2191" i="1"/>
  <c r="H2190" i="1"/>
  <c r="H2189" i="1"/>
  <c r="H2188" i="1"/>
  <c r="H2187" i="1"/>
  <c r="H2183" i="1"/>
  <c r="H2179" i="1"/>
  <c r="H2178" i="1"/>
  <c r="H2177" i="1"/>
  <c r="H2173" i="1"/>
  <c r="H2172" i="1"/>
  <c r="H2169" i="1"/>
  <c r="H2168" i="1"/>
  <c r="H2164" i="1"/>
  <c r="H2163" i="1"/>
  <c r="H2160" i="1"/>
  <c r="H2157" i="1"/>
  <c r="H2156" i="1"/>
  <c r="H2155" i="1"/>
  <c r="H2152" i="1"/>
  <c r="H2151" i="1"/>
  <c r="H2148" i="1"/>
  <c r="H2145" i="1"/>
  <c r="H2142" i="1"/>
  <c r="H2138" i="1"/>
  <c r="H2135" i="1"/>
  <c r="H2134" i="1"/>
  <c r="H2133" i="1"/>
  <c r="H2130" i="1"/>
  <c r="H2127" i="1"/>
  <c r="H2126" i="1"/>
  <c r="H2125" i="1"/>
  <c r="H2124" i="1"/>
  <c r="H2123" i="1"/>
  <c r="H2120" i="1"/>
  <c r="H2119" i="1"/>
  <c r="H2118" i="1"/>
  <c r="H2117" i="1"/>
  <c r="H2116" i="1"/>
  <c r="H2111" i="1"/>
  <c r="H2110" i="1"/>
  <c r="H2109"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2" i="1"/>
  <c r="H2071" i="1"/>
  <c r="H2070" i="1"/>
  <c r="H2069" i="1"/>
  <c r="H2068" i="1"/>
  <c r="H2067" i="1"/>
  <c r="H2063" i="1"/>
  <c r="H2059" i="1"/>
  <c r="H2058" i="1"/>
  <c r="H2057" i="1"/>
  <c r="H2056" i="1"/>
  <c r="H2055" i="1"/>
  <c r="H2054" i="1"/>
  <c r="H2053" i="1"/>
  <c r="H2052" i="1"/>
  <c r="H2051" i="1"/>
  <c r="H2048" i="1"/>
  <c r="H2047" i="1"/>
  <c r="H2046" i="1"/>
  <c r="H2045" i="1"/>
  <c r="H2042" i="1"/>
  <c r="H2041" i="1"/>
  <c r="H2040" i="1"/>
  <c r="H2039" i="1"/>
  <c r="H2038" i="1"/>
  <c r="H2035" i="1"/>
  <c r="H2034" i="1"/>
  <c r="H2030" i="1"/>
  <c r="H2027" i="1"/>
  <c r="H2026" i="1"/>
  <c r="H2023" i="1"/>
  <c r="H2022" i="1"/>
  <c r="H2019" i="1"/>
  <c r="H2018" i="1"/>
  <c r="H2017" i="1"/>
  <c r="H2016" i="1"/>
  <c r="H2015" i="1"/>
  <c r="H2014" i="1"/>
  <c r="H2010" i="1"/>
  <c r="H2009" i="1"/>
  <c r="H2008" i="1"/>
  <c r="H2007" i="1"/>
  <c r="H2004" i="1"/>
  <c r="H2003" i="1"/>
  <c r="H2002" i="1"/>
  <c r="H2001" i="1"/>
  <c r="H1998" i="1"/>
  <c r="H1997" i="1"/>
  <c r="H1996" i="1"/>
  <c r="H1992" i="1"/>
  <c r="H1991" i="1"/>
  <c r="H1990" i="1"/>
  <c r="H1989" i="1"/>
  <c r="H1988" i="1"/>
  <c r="H1987" i="1"/>
  <c r="H1986" i="1"/>
  <c r="H1985" i="1"/>
  <c r="H1984" i="1"/>
  <c r="H1983" i="1"/>
  <c r="H1982" i="1"/>
  <c r="H1981" i="1"/>
  <c r="H1977" i="1"/>
  <c r="H1976" i="1"/>
  <c r="H1975" i="1"/>
  <c r="H1974" i="1"/>
  <c r="H1973" i="1"/>
  <c r="H1972" i="1"/>
  <c r="H1971" i="1"/>
  <c r="H1970" i="1"/>
  <c r="H1969" i="1"/>
  <c r="H1968" i="1"/>
  <c r="H1967" i="1"/>
  <c r="H1966" i="1"/>
  <c r="H1965" i="1"/>
  <c r="H1964" i="1"/>
  <c r="H1963" i="1"/>
  <c r="H1959" i="1"/>
  <c r="H1958" i="1"/>
  <c r="H1957" i="1"/>
  <c r="H1956" i="1"/>
  <c r="H1955" i="1"/>
  <c r="H1954" i="1"/>
  <c r="H1953" i="1"/>
  <c r="H1952" i="1"/>
  <c r="H1951" i="1"/>
  <c r="H1948" i="1"/>
  <c r="H1944" i="1"/>
  <c r="H1940" i="1"/>
  <c r="H1939" i="1"/>
  <c r="H1938" i="1"/>
  <c r="H1934" i="1"/>
  <c r="H1931" i="1"/>
  <c r="H1930" i="1"/>
  <c r="H1929" i="1"/>
  <c r="H1926" i="1"/>
  <c r="H1922" i="1"/>
  <c r="H1919" i="1"/>
  <c r="H1916" i="1"/>
  <c r="H1915" i="1"/>
  <c r="H1914" i="1"/>
  <c r="H1911" i="1"/>
  <c r="H1910" i="1"/>
  <c r="H1907" i="1"/>
  <c r="H1906" i="1"/>
  <c r="H1905" i="1"/>
  <c r="H1904" i="1"/>
  <c r="H1903" i="1"/>
  <c r="H1902" i="1"/>
  <c r="H1899" i="1"/>
  <c r="H1898" i="1"/>
  <c r="H1897" i="1"/>
  <c r="H1896" i="1"/>
  <c r="H1895" i="1"/>
  <c r="H1892" i="1"/>
  <c r="H1891" i="1"/>
  <c r="H1887" i="1"/>
  <c r="H1884" i="1"/>
  <c r="H1883" i="1"/>
  <c r="H1882" i="1"/>
  <c r="H1879" i="1"/>
  <c r="H1876" i="1"/>
  <c r="H1873" i="1"/>
  <c r="H1872" i="1"/>
  <c r="H1871" i="1"/>
  <c r="H1870" i="1"/>
  <c r="H1869" i="1"/>
  <c r="H1868" i="1"/>
  <c r="H1867" i="1"/>
  <c r="H1866" i="1"/>
  <c r="H1865" i="1"/>
  <c r="H1864" i="1"/>
  <c r="H1863" i="1"/>
  <c r="H1862" i="1"/>
  <c r="H1861" i="1"/>
  <c r="H1858" i="1"/>
  <c r="H1857" i="1"/>
  <c r="H1856" i="1"/>
  <c r="H1855" i="1"/>
  <c r="H1854" i="1"/>
  <c r="H1853" i="1"/>
  <c r="H1852" i="1"/>
  <c r="H1851" i="1"/>
  <c r="H1850" i="1"/>
  <c r="H1849" i="1"/>
  <c r="H1848" i="1"/>
  <c r="H1845" i="1"/>
  <c r="H1844" i="1"/>
  <c r="H1843" i="1"/>
  <c r="H1842" i="1"/>
  <c r="H1837" i="1"/>
  <c r="H1834" i="1"/>
  <c r="H1833" i="1"/>
  <c r="H1832" i="1"/>
  <c r="H1829" i="1"/>
  <c r="H1828" i="1"/>
  <c r="H1827" i="1"/>
  <c r="H1826" i="1"/>
  <c r="H1825" i="1"/>
  <c r="H1824" i="1"/>
  <c r="H1823" i="1"/>
  <c r="H1822" i="1"/>
  <c r="H1819" i="1"/>
  <c r="H1818" i="1"/>
  <c r="H1817" i="1"/>
  <c r="H1816" i="1"/>
  <c r="H1815" i="1"/>
  <c r="H1814" i="1"/>
  <c r="H1813" i="1"/>
  <c r="H1812" i="1"/>
  <c r="H1811" i="1"/>
  <c r="H1810" i="1"/>
  <c r="H1809" i="1"/>
  <c r="H1806" i="1"/>
  <c r="H1805" i="1"/>
  <c r="H1804" i="1"/>
  <c r="H1803" i="1"/>
  <c r="H1802" i="1"/>
  <c r="H1801" i="1"/>
  <c r="H1800" i="1"/>
  <c r="H1799" i="1"/>
  <c r="H1798" i="1"/>
  <c r="H1795" i="1"/>
  <c r="H1794" i="1"/>
  <c r="H1793" i="1"/>
  <c r="H1792" i="1"/>
  <c r="H1791" i="1"/>
  <c r="H1790" i="1"/>
  <c r="H1787" i="1"/>
  <c r="H1784" i="1"/>
  <c r="H1783" i="1"/>
  <c r="H1780" i="1"/>
  <c r="H1776" i="1"/>
  <c r="H1773" i="1"/>
  <c r="H1770" i="1"/>
  <c r="H1767" i="1"/>
  <c r="H1764" i="1"/>
  <c r="H1763" i="1"/>
  <c r="H1762" i="1"/>
  <c r="H1757" i="1"/>
  <c r="H1754" i="1"/>
  <c r="H1753" i="1"/>
  <c r="H1749" i="1"/>
  <c r="H1746" i="1"/>
  <c r="H1745" i="1"/>
  <c r="H1741" i="1"/>
  <c r="H1738" i="1"/>
  <c r="H1735" i="1"/>
  <c r="H1734" i="1"/>
  <c r="H1733" i="1"/>
  <c r="H1732" i="1"/>
  <c r="H1731" i="1"/>
  <c r="H1730" i="1"/>
  <c r="H1729" i="1"/>
  <c r="H1728" i="1"/>
  <c r="H1725" i="1"/>
  <c r="H1724" i="1"/>
  <c r="H1723" i="1"/>
  <c r="H1722" i="1"/>
  <c r="H1719" i="1"/>
  <c r="H1718" i="1"/>
  <c r="H1717" i="1"/>
  <c r="H1714" i="1"/>
  <c r="H1713" i="1"/>
  <c r="H1712" i="1"/>
  <c r="H1711" i="1"/>
  <c r="H1710" i="1"/>
  <c r="H1709" i="1"/>
  <c r="H1708" i="1"/>
  <c r="H1707" i="1"/>
  <c r="H1706" i="1"/>
  <c r="H1705" i="1"/>
  <c r="H1702" i="1"/>
  <c r="H1699" i="1"/>
  <c r="H1698" i="1"/>
  <c r="H1697" i="1"/>
  <c r="H1696" i="1"/>
  <c r="H1695" i="1"/>
  <c r="H1691" i="1"/>
  <c r="H1688" i="1"/>
  <c r="H1687" i="1"/>
  <c r="H1683" i="1"/>
  <c r="H1680" i="1"/>
  <c r="H1679" i="1"/>
  <c r="H1675" i="1"/>
  <c r="H1674" i="1"/>
  <c r="H1671" i="1"/>
  <c r="H1668" i="1"/>
  <c r="H1667" i="1"/>
  <c r="H1664" i="1"/>
  <c r="H1660" i="1"/>
  <c r="H1659" i="1"/>
  <c r="H1658" i="1"/>
  <c r="H1657" i="1"/>
  <c r="H1654" i="1"/>
  <c r="H1651" i="1"/>
  <c r="H1650" i="1"/>
  <c r="H1649" i="1"/>
  <c r="H1648" i="1"/>
  <c r="H1647" i="1"/>
  <c r="H1644" i="1"/>
  <c r="H1643" i="1"/>
  <c r="H1639" i="1"/>
  <c r="H1636" i="1"/>
  <c r="H1635" i="1"/>
  <c r="H1632" i="1"/>
  <c r="H1629" i="1"/>
  <c r="H1626" i="1"/>
  <c r="H1625" i="1"/>
  <c r="H1624" i="1"/>
  <c r="H1623" i="1"/>
  <c r="H1622" i="1"/>
  <c r="H1621" i="1"/>
  <c r="H1620" i="1"/>
  <c r="H1619" i="1"/>
  <c r="H1618" i="1"/>
  <c r="H1617" i="1"/>
  <c r="H1616" i="1"/>
  <c r="H1615" i="1"/>
  <c r="H1614" i="1"/>
  <c r="H1611" i="1"/>
  <c r="H1610" i="1"/>
  <c r="H1607" i="1"/>
  <c r="H1606" i="1"/>
  <c r="H1605" i="1"/>
  <c r="H1604" i="1"/>
  <c r="H1603" i="1"/>
  <c r="H1602" i="1"/>
  <c r="H1595" i="1"/>
  <c r="H1594" i="1"/>
  <c r="H1591" i="1"/>
  <c r="H1588" i="1"/>
  <c r="H1585" i="1"/>
  <c r="H1584" i="1"/>
  <c r="H1583" i="1"/>
  <c r="H1579" i="1"/>
  <c r="H1575" i="1"/>
  <c r="H1574" i="1"/>
  <c r="H1573" i="1"/>
  <c r="H1572" i="1"/>
  <c r="H1569" i="1"/>
  <c r="H1568" i="1"/>
  <c r="H1567" i="1"/>
  <c r="H1566" i="1"/>
  <c r="H1563" i="1"/>
  <c r="H1559" i="1"/>
  <c r="H1555" i="1"/>
  <c r="H1554" i="1"/>
  <c r="H1553" i="1"/>
  <c r="H1552" i="1"/>
  <c r="H1548" i="1"/>
  <c r="H1547" i="1"/>
  <c r="H1546" i="1"/>
  <c r="H1545" i="1"/>
  <c r="H1544" i="1"/>
  <c r="H1540" i="1"/>
  <c r="H1537" i="1"/>
  <c r="H1536" i="1"/>
  <c r="H1535" i="1"/>
  <c r="H1534" i="1"/>
  <c r="H1533" i="1"/>
  <c r="H1532" i="1"/>
  <c r="H1531" i="1"/>
  <c r="H1527" i="1"/>
  <c r="H1526" i="1"/>
  <c r="H1525" i="1"/>
  <c r="H1524" i="1"/>
  <c r="H1523" i="1"/>
  <c r="H1522" i="1"/>
  <c r="H1521" i="1"/>
  <c r="H1520" i="1"/>
  <c r="H1519" i="1"/>
  <c r="H1518" i="1"/>
  <c r="H1517" i="1"/>
  <c r="H1516" i="1"/>
  <c r="H1515" i="1"/>
  <c r="H1514" i="1"/>
  <c r="H1513" i="1"/>
  <c r="H1510" i="1"/>
  <c r="H1509" i="1"/>
  <c r="H1508" i="1"/>
  <c r="H1507" i="1"/>
  <c r="H1506" i="1"/>
  <c r="H1505" i="1"/>
  <c r="H1504" i="1"/>
  <c r="H1503" i="1"/>
  <c r="H1498" i="1"/>
  <c r="H1497" i="1"/>
  <c r="H1493" i="1"/>
  <c r="H1492" i="1"/>
  <c r="H1489" i="1"/>
  <c r="H1488" i="1"/>
  <c r="H1485" i="1"/>
  <c r="H1481" i="1"/>
  <c r="H1480" i="1"/>
  <c r="H1479" i="1"/>
  <c r="H1478" i="1"/>
  <c r="H1475" i="1"/>
  <c r="H1474" i="1"/>
  <c r="H1473" i="1"/>
  <c r="H1472" i="1"/>
  <c r="H1469" i="1"/>
  <c r="H1465" i="1"/>
  <c r="H1464" i="1"/>
  <c r="H1460" i="1"/>
  <c r="H1456" i="1"/>
  <c r="H1455" i="1"/>
  <c r="H1452" i="1"/>
  <c r="H1451" i="1"/>
  <c r="H1450" i="1"/>
  <c r="H1449" i="1"/>
  <c r="H1448" i="1"/>
  <c r="H1447" i="1"/>
  <c r="H1446" i="1"/>
  <c r="H1445" i="1"/>
  <c r="H1444" i="1"/>
  <c r="H1443" i="1"/>
  <c r="H1439" i="1"/>
  <c r="H1438" i="1"/>
  <c r="H1437" i="1"/>
  <c r="H1436" i="1"/>
  <c r="H1435" i="1"/>
  <c r="H1434" i="1"/>
  <c r="H1430" i="1"/>
  <c r="H1427" i="1"/>
  <c r="H1426" i="1"/>
  <c r="H1425" i="1"/>
  <c r="H1424" i="1"/>
  <c r="H1423" i="1"/>
  <c r="H1422" i="1"/>
  <c r="H1421" i="1"/>
  <c r="H1417" i="1"/>
  <c r="H1416" i="1"/>
  <c r="H1415" i="1"/>
  <c r="H1414" i="1"/>
  <c r="H1413" i="1"/>
  <c r="H1412" i="1"/>
  <c r="H1411" i="1"/>
  <c r="H1410" i="1"/>
  <c r="H1409" i="1"/>
  <c r="H1408" i="1"/>
  <c r="H1407" i="1"/>
  <c r="H1406" i="1"/>
  <c r="H1405" i="1"/>
  <c r="H1404" i="1"/>
  <c r="H1403" i="1"/>
  <c r="H1400" i="1"/>
  <c r="H1399" i="1"/>
  <c r="H1398" i="1"/>
  <c r="H1397" i="1"/>
  <c r="H1396" i="1"/>
  <c r="H1395" i="1"/>
  <c r="H1394" i="1"/>
  <c r="H1393" i="1"/>
  <c r="H1388" i="1"/>
  <c r="H1387" i="1"/>
  <c r="H1383" i="1"/>
  <c r="H1379" i="1"/>
  <c r="H1378" i="1"/>
  <c r="H1377" i="1"/>
  <c r="H1376" i="1"/>
  <c r="H1373" i="1"/>
  <c r="H1369" i="1"/>
  <c r="H1368" i="1"/>
  <c r="H1364" i="1"/>
  <c r="H1360" i="1"/>
  <c r="H1359" i="1"/>
  <c r="H1358" i="1"/>
  <c r="H1357" i="1"/>
  <c r="H1356" i="1"/>
  <c r="H1353" i="1"/>
  <c r="H1352" i="1"/>
  <c r="H1351" i="1"/>
  <c r="H1350" i="1"/>
  <c r="H1349" i="1"/>
  <c r="H1348" i="1"/>
  <c r="H1347" i="1"/>
  <c r="H1346" i="1"/>
  <c r="H1345" i="1"/>
  <c r="H1344" i="1"/>
  <c r="H1343" i="1"/>
  <c r="H1342" i="1"/>
  <c r="H1341" i="1"/>
  <c r="H1340" i="1"/>
  <c r="H1339" i="1"/>
  <c r="H1338" i="1"/>
  <c r="H1337" i="1"/>
  <c r="H1336" i="1"/>
  <c r="H1335" i="1"/>
  <c r="H1334" i="1"/>
  <c r="H1330" i="1"/>
  <c r="H1329" i="1"/>
  <c r="H1328" i="1"/>
  <c r="H1327" i="1"/>
  <c r="H1326" i="1"/>
  <c r="H1325" i="1"/>
  <c r="H1324" i="1"/>
  <c r="H1323" i="1"/>
  <c r="H1322" i="1"/>
  <c r="H1321" i="1"/>
  <c r="H1320" i="1"/>
  <c r="H1319" i="1"/>
  <c r="H1315" i="1"/>
  <c r="H1314" i="1"/>
  <c r="H1313" i="1"/>
  <c r="H1312" i="1"/>
  <c r="H1311" i="1"/>
  <c r="H1310" i="1"/>
  <c r="H1309" i="1"/>
  <c r="H1308" i="1"/>
  <c r="H1307"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78" i="1"/>
  <c r="H1277" i="1"/>
  <c r="H1276" i="1"/>
  <c r="H1275" i="1"/>
  <c r="H1274" i="1"/>
  <c r="H1273" i="1"/>
  <c r="H1272" i="1"/>
  <c r="H1271" i="1"/>
  <c r="H1266" i="1"/>
  <c r="H1262" i="1"/>
  <c r="H1261" i="1"/>
  <c r="H1260" i="1"/>
  <c r="H1256" i="1"/>
  <c r="H1252" i="1"/>
  <c r="H1251" i="1"/>
  <c r="H1250" i="1"/>
  <c r="H1249" i="1"/>
  <c r="H1248" i="1"/>
  <c r="H1247" i="1"/>
  <c r="H1246" i="1"/>
  <c r="H1245" i="1"/>
  <c r="H1244" i="1"/>
  <c r="H1243" i="1"/>
  <c r="H1242" i="1"/>
  <c r="H1241" i="1"/>
  <c r="H1237" i="1"/>
  <c r="H1236" i="1"/>
  <c r="H1235" i="1"/>
  <c r="H1234" i="1"/>
  <c r="H1233" i="1"/>
  <c r="H1232" i="1"/>
  <c r="H1231" i="1"/>
  <c r="H1230" i="1"/>
  <c r="H1227" i="1"/>
  <c r="H1226" i="1"/>
  <c r="H1225" i="1"/>
  <c r="H1224" i="1"/>
  <c r="H1223" i="1"/>
  <c r="H1222" i="1"/>
  <c r="H1221" i="1"/>
  <c r="H1220" i="1"/>
  <c r="H1215" i="1"/>
  <c r="H1211" i="1"/>
  <c r="H1210" i="1"/>
  <c r="H1209" i="1"/>
  <c r="H1205" i="1"/>
  <c r="H1201" i="1"/>
  <c r="H1200" i="1"/>
  <c r="H1199" i="1"/>
  <c r="H1198" i="1"/>
  <c r="H1197" i="1"/>
  <c r="H1196" i="1"/>
  <c r="H1195" i="1"/>
  <c r="H1194" i="1"/>
  <c r="H1193" i="1"/>
  <c r="H1192" i="1"/>
  <c r="H1191" i="1"/>
  <c r="H1190" i="1"/>
  <c r="H1186" i="1"/>
  <c r="H1185" i="1"/>
  <c r="H1184" i="1"/>
  <c r="H1183" i="1"/>
  <c r="H1182" i="1"/>
  <c r="H1181" i="1"/>
  <c r="H1180" i="1"/>
  <c r="H1179" i="1"/>
  <c r="H1176" i="1"/>
  <c r="H1175" i="1"/>
  <c r="H1174" i="1"/>
  <c r="H1173" i="1"/>
  <c r="H1172" i="1"/>
  <c r="H1171" i="1"/>
  <c r="H1170" i="1"/>
  <c r="H1169" i="1"/>
  <c r="H1164" i="1"/>
  <c r="H1163" i="1"/>
  <c r="H1162" i="1"/>
  <c r="H1158" i="1"/>
  <c r="H1157" i="1"/>
  <c r="H1154" i="1"/>
  <c r="H1153" i="1"/>
  <c r="H1150" i="1"/>
  <c r="H1149" i="1"/>
  <c r="H1148" i="1"/>
  <c r="H1145" i="1"/>
  <c r="H1144" i="1"/>
  <c r="H1143" i="1"/>
  <c r="H1142" i="1"/>
  <c r="H1138" i="1"/>
  <c r="H1137" i="1"/>
  <c r="H1134" i="1"/>
  <c r="H1131" i="1"/>
  <c r="H1130" i="1"/>
  <c r="H1126" i="1"/>
  <c r="H1123" i="1"/>
  <c r="H1122" i="1"/>
  <c r="H1121" i="1"/>
  <c r="H1120" i="1"/>
  <c r="H1119" i="1"/>
  <c r="H1116" i="1"/>
  <c r="H1115" i="1"/>
  <c r="H1114" i="1"/>
  <c r="H1110" i="1"/>
  <c r="H1106" i="1"/>
  <c r="H1102" i="1"/>
  <c r="H1101" i="1"/>
  <c r="H1100" i="1"/>
  <c r="H1099" i="1"/>
  <c r="H1098" i="1"/>
  <c r="H1095" i="1"/>
  <c r="H1094" i="1"/>
  <c r="H1093" i="1"/>
  <c r="H1092" i="1"/>
  <c r="H1091" i="1"/>
  <c r="H1090" i="1"/>
  <c r="H1089" i="1"/>
  <c r="H1088" i="1"/>
  <c r="H1087" i="1"/>
  <c r="H1086" i="1"/>
  <c r="H1085" i="1"/>
  <c r="H1084" i="1"/>
  <c r="H1083" i="1"/>
  <c r="H1082" i="1"/>
  <c r="H1081" i="1"/>
  <c r="H1080" i="1"/>
  <c r="H1079" i="1"/>
  <c r="H1078" i="1"/>
  <c r="H1077" i="1"/>
  <c r="H1073" i="1"/>
  <c r="H1072" i="1"/>
  <c r="H1071" i="1"/>
  <c r="H1070" i="1"/>
  <c r="H1069" i="1"/>
  <c r="H1068" i="1"/>
  <c r="H1067" i="1"/>
  <c r="H1066" i="1"/>
  <c r="H1065" i="1"/>
  <c r="H1061" i="1"/>
  <c r="H1058" i="1"/>
  <c r="H1057" i="1"/>
  <c r="H1056" i="1"/>
  <c r="H1055" i="1"/>
  <c r="H1054" i="1"/>
  <c r="H1053" i="1"/>
  <c r="H1052" i="1"/>
  <c r="H1048" i="1"/>
  <c r="H1047" i="1"/>
  <c r="H1046" i="1"/>
  <c r="H1045" i="1"/>
  <c r="H1044" i="1"/>
  <c r="H1043" i="1"/>
  <c r="H1042" i="1"/>
  <c r="H1041" i="1"/>
  <c r="H1040" i="1"/>
  <c r="H1039" i="1"/>
  <c r="H1038" i="1"/>
  <c r="H1037" i="1"/>
  <c r="H1036" i="1"/>
  <c r="H1035" i="1"/>
  <c r="H1034" i="1"/>
  <c r="H1031" i="1"/>
  <c r="H1030" i="1"/>
  <c r="H1029" i="1"/>
  <c r="H1028" i="1"/>
  <c r="H1027" i="1"/>
  <c r="H1026" i="1"/>
  <c r="H1025" i="1"/>
  <c r="H1024" i="1"/>
  <c r="H1019" i="1"/>
  <c r="H1018" i="1"/>
  <c r="H1017" i="1"/>
  <c r="H1016" i="1"/>
  <c r="H1015" i="1"/>
  <c r="H1014" i="1"/>
  <c r="H1013" i="1"/>
  <c r="H1012" i="1"/>
  <c r="H1011" i="1"/>
  <c r="H1010" i="1"/>
  <c r="H1009" i="1"/>
  <c r="H1006" i="1"/>
  <c r="H1005" i="1"/>
  <c r="H1004" i="1"/>
  <c r="H1003" i="1"/>
  <c r="H1002" i="1"/>
  <c r="H998" i="1"/>
  <c r="H997" i="1"/>
  <c r="H996" i="1"/>
  <c r="H995" i="1"/>
  <c r="H994" i="1"/>
  <c r="H993" i="1"/>
  <c r="H992" i="1"/>
  <c r="H991" i="1"/>
  <c r="H990" i="1"/>
  <c r="H989" i="1"/>
  <c r="H986" i="1"/>
  <c r="H985" i="1"/>
  <c r="H984" i="1"/>
  <c r="H983" i="1"/>
  <c r="H982" i="1"/>
  <c r="H981" i="1"/>
  <c r="H980" i="1"/>
  <c r="H979" i="1"/>
  <c r="H976" i="1"/>
  <c r="H975" i="1"/>
  <c r="H974" i="1"/>
  <c r="H973" i="1"/>
  <c r="H972"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5" i="1"/>
  <c r="H934" i="1"/>
  <c r="H933" i="1"/>
  <c r="H932" i="1"/>
  <c r="H931" i="1"/>
  <c r="H930" i="1"/>
  <c r="H929" i="1"/>
  <c r="H928" i="1"/>
  <c r="H927" i="1"/>
  <c r="H924" i="1"/>
  <c r="H923" i="1"/>
  <c r="H922" i="1"/>
  <c r="H921" i="1"/>
  <c r="H920" i="1"/>
  <c r="H919" i="1"/>
  <c r="H918" i="1"/>
  <c r="H917" i="1"/>
  <c r="H916" i="1"/>
  <c r="H913" i="1"/>
  <c r="H912" i="1"/>
  <c r="H911" i="1"/>
  <c r="H910" i="1"/>
  <c r="H909" i="1"/>
  <c r="H906" i="1"/>
  <c r="H905" i="1"/>
  <c r="H904" i="1"/>
  <c r="H903" i="1"/>
  <c r="H902" i="1"/>
  <c r="H901" i="1"/>
  <c r="H900" i="1"/>
  <c r="H899" i="1"/>
  <c r="H898" i="1"/>
  <c r="H897" i="1"/>
  <c r="H896" i="1"/>
  <c r="H895" i="1"/>
  <c r="H894" i="1"/>
  <c r="H893" i="1"/>
  <c r="H892" i="1"/>
  <c r="H889" i="1"/>
  <c r="H888" i="1"/>
  <c r="H887" i="1"/>
  <c r="H886" i="1"/>
  <c r="H882" i="1"/>
  <c r="H881" i="1"/>
  <c r="H880" i="1"/>
  <c r="H879" i="1"/>
  <c r="H878" i="1"/>
  <c r="H877" i="1"/>
  <c r="H876" i="1"/>
  <c r="H875" i="1"/>
  <c r="H874" i="1"/>
  <c r="H871" i="1"/>
  <c r="H870" i="1"/>
  <c r="H869" i="1"/>
  <c r="H868" i="1"/>
  <c r="H867" i="1"/>
  <c r="H866" i="1"/>
  <c r="H865" i="1"/>
  <c r="H864" i="1"/>
  <c r="H863" i="1"/>
  <c r="H862" i="1"/>
  <c r="H859" i="1"/>
  <c r="H858" i="1"/>
  <c r="H857" i="1"/>
  <c r="H856" i="1"/>
  <c r="H855" i="1"/>
  <c r="H852" i="1"/>
  <c r="H851" i="1"/>
  <c r="H850" i="1"/>
  <c r="H849" i="1"/>
  <c r="H848" i="1"/>
  <c r="H847" i="1"/>
  <c r="H846" i="1"/>
  <c r="H845" i="1"/>
  <c r="H844" i="1"/>
  <c r="H843" i="1"/>
  <c r="H842" i="1"/>
  <c r="H841" i="1"/>
  <c r="H840" i="1"/>
  <c r="H839" i="1"/>
  <c r="H838" i="1"/>
  <c r="H837" i="1"/>
  <c r="H836" i="1"/>
  <c r="H835" i="1"/>
  <c r="H834" i="1"/>
  <c r="H833" i="1"/>
  <c r="H830" i="1"/>
  <c r="H829" i="1"/>
  <c r="H828" i="1"/>
  <c r="H827" i="1"/>
  <c r="H826" i="1"/>
  <c r="H825" i="1"/>
  <c r="H824" i="1"/>
  <c r="H820" i="1"/>
  <c r="H819" i="1"/>
  <c r="H818" i="1"/>
  <c r="H817" i="1"/>
  <c r="H816" i="1"/>
  <c r="H815" i="1"/>
  <c r="H814" i="1"/>
  <c r="H813" i="1"/>
  <c r="H812" i="1"/>
  <c r="H811" i="1"/>
  <c r="H810" i="1"/>
  <c r="H809" i="1"/>
  <c r="H808" i="1"/>
  <c r="H807" i="1"/>
  <c r="H806" i="1"/>
  <c r="H805" i="1"/>
  <c r="H804" i="1"/>
  <c r="H803" i="1"/>
  <c r="H802" i="1"/>
  <c r="H801" i="1"/>
  <c r="H798" i="1"/>
  <c r="H797" i="1"/>
  <c r="H796" i="1"/>
  <c r="H795" i="1"/>
  <c r="H794" i="1"/>
  <c r="H791" i="1"/>
  <c r="H790" i="1"/>
  <c r="H787" i="1"/>
  <c r="H786" i="1"/>
  <c r="H785" i="1"/>
  <c r="H784" i="1"/>
  <c r="H783" i="1"/>
  <c r="H780" i="1"/>
  <c r="H779" i="1"/>
  <c r="H778" i="1"/>
  <c r="H777" i="1"/>
  <c r="H776" i="1"/>
  <c r="H775" i="1"/>
  <c r="H774" i="1"/>
  <c r="H773" i="1"/>
  <c r="H772" i="1"/>
  <c r="H771" i="1"/>
  <c r="H770" i="1"/>
  <c r="H769" i="1"/>
  <c r="H768" i="1"/>
  <c r="H767" i="1"/>
  <c r="H766" i="1"/>
  <c r="H765" i="1"/>
  <c r="H764" i="1"/>
  <c r="H763" i="1"/>
  <c r="H762" i="1"/>
  <c r="H761" i="1"/>
  <c r="H760" i="1"/>
  <c r="H759" i="1"/>
  <c r="H758" i="1"/>
  <c r="H754" i="1"/>
  <c r="H753" i="1"/>
  <c r="H752" i="1"/>
  <c r="H751" i="1"/>
  <c r="H750" i="1"/>
  <c r="H749" i="1"/>
  <c r="H748" i="1"/>
  <c r="H747" i="1"/>
  <c r="H746" i="1"/>
  <c r="H745" i="1"/>
  <c r="H744" i="1"/>
  <c r="H743" i="1"/>
  <c r="H742" i="1"/>
  <c r="H741" i="1"/>
  <c r="H740" i="1"/>
  <c r="H739" i="1"/>
  <c r="H738" i="1"/>
  <c r="H737"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1" i="1"/>
  <c r="H700" i="1"/>
  <c r="H699" i="1"/>
  <c r="H698" i="1"/>
  <c r="H697" i="1"/>
  <c r="H696" i="1"/>
  <c r="H695" i="1"/>
  <c r="H694" i="1"/>
  <c r="H693" i="1"/>
  <c r="H692" i="1"/>
  <c r="H691" i="1"/>
  <c r="H690" i="1"/>
  <c r="H689" i="1"/>
  <c r="H688" i="1"/>
  <c r="H687" i="1"/>
  <c r="H686" i="1"/>
  <c r="H685" i="1"/>
  <c r="H684" i="1"/>
  <c r="H683" i="1"/>
  <c r="H682" i="1"/>
  <c r="H681" i="1"/>
  <c r="H680" i="1"/>
  <c r="H676" i="1"/>
  <c r="H675" i="1"/>
  <c r="H674" i="1"/>
  <c r="H673" i="1"/>
  <c r="H672" i="1"/>
  <c r="H671" i="1"/>
  <c r="H670" i="1"/>
  <c r="H669" i="1"/>
  <c r="H668" i="1"/>
  <c r="H667" i="1"/>
  <c r="H666" i="1"/>
  <c r="H665" i="1"/>
  <c r="H664" i="1"/>
  <c r="H663" i="1"/>
  <c r="H662" i="1"/>
  <c r="H661" i="1"/>
  <c r="H660" i="1"/>
  <c r="H659" i="1"/>
  <c r="H658" i="1"/>
  <c r="H657" i="1"/>
  <c r="H656" i="1"/>
  <c r="H655" i="1"/>
  <c r="H652" i="1"/>
  <c r="H651" i="1"/>
  <c r="H647" i="1"/>
  <c r="H646" i="1"/>
  <c r="H645" i="1"/>
  <c r="H644" i="1"/>
  <c r="H643" i="1"/>
  <c r="H642" i="1"/>
  <c r="H641" i="1"/>
  <c r="H637" i="1"/>
  <c r="H634" i="1"/>
  <c r="H633" i="1"/>
  <c r="H632" i="1"/>
  <c r="H631" i="1"/>
  <c r="H630" i="1"/>
  <c r="H627" i="1"/>
  <c r="H626" i="1"/>
  <c r="H625" i="1"/>
  <c r="H624" i="1"/>
  <c r="H623" i="1"/>
  <c r="H620" i="1"/>
  <c r="H619" i="1"/>
  <c r="H618" i="1"/>
  <c r="H617" i="1"/>
  <c r="H616" i="1"/>
  <c r="H615" i="1"/>
  <c r="H614" i="1"/>
  <c r="H613" i="1"/>
  <c r="H610" i="1"/>
  <c r="H609" i="1"/>
  <c r="H608" i="1"/>
  <c r="H607" i="1"/>
  <c r="H606" i="1"/>
  <c r="H605" i="1"/>
  <c r="H604" i="1"/>
  <c r="H603" i="1"/>
  <c r="H602" i="1"/>
  <c r="H601" i="1"/>
  <c r="H600" i="1"/>
  <c r="H599" i="1"/>
  <c r="H598" i="1"/>
  <c r="H597" i="1"/>
  <c r="H596" i="1"/>
  <c r="H595" i="1"/>
  <c r="H592" i="1"/>
  <c r="H591" i="1"/>
  <c r="H590" i="1"/>
  <c r="H589" i="1"/>
  <c r="H588" i="1"/>
  <c r="H587" i="1"/>
  <c r="H586" i="1"/>
  <c r="H585" i="1"/>
  <c r="H582" i="1"/>
  <c r="H581" i="1"/>
  <c r="H580" i="1"/>
  <c r="H579" i="1"/>
  <c r="H578" i="1"/>
  <c r="H575" i="1"/>
  <c r="H574" i="1"/>
  <c r="H573" i="1"/>
  <c r="H572" i="1"/>
  <c r="H571" i="1"/>
  <c r="H570" i="1"/>
  <c r="H569" i="1"/>
  <c r="H568" i="1"/>
  <c r="H567" i="1"/>
  <c r="H566" i="1"/>
  <c r="H565" i="1"/>
  <c r="H562" i="1"/>
  <c r="H561" i="1"/>
  <c r="H558" i="1"/>
  <c r="H557" i="1"/>
  <c r="H554" i="1"/>
  <c r="H553" i="1"/>
  <c r="H550" i="1"/>
  <c r="H549" i="1"/>
  <c r="H548" i="1"/>
  <c r="H547" i="1"/>
  <c r="H544" i="1"/>
  <c r="H543" i="1"/>
  <c r="H542" i="1"/>
  <c r="H541" i="1"/>
  <c r="H540" i="1"/>
  <c r="H539" i="1"/>
  <c r="H536" i="1"/>
  <c r="H535" i="1"/>
  <c r="H534" i="1"/>
  <c r="H533" i="1"/>
  <c r="H532" i="1"/>
  <c r="H531" i="1"/>
  <c r="H530" i="1"/>
  <c r="H529" i="1"/>
  <c r="H526" i="1"/>
  <c r="H525" i="1"/>
  <c r="H524" i="1"/>
  <c r="H523" i="1"/>
  <c r="H522" i="1"/>
  <c r="H521" i="1"/>
  <c r="H520" i="1"/>
  <c r="H519" i="1"/>
  <c r="H518" i="1"/>
  <c r="H517" i="1"/>
  <c r="H516" i="1"/>
  <c r="H515" i="1"/>
  <c r="H514" i="1"/>
  <c r="H513" i="1"/>
  <c r="H512" i="1"/>
  <c r="H511" i="1"/>
  <c r="H510" i="1"/>
  <c r="H509" i="1"/>
  <c r="H506" i="1"/>
  <c r="H505" i="1"/>
  <c r="H504" i="1"/>
  <c r="H503" i="1"/>
  <c r="H502" i="1"/>
  <c r="H501" i="1"/>
  <c r="H500" i="1"/>
  <c r="H499" i="1"/>
  <c r="H498" i="1"/>
  <c r="H495" i="1"/>
  <c r="H494" i="1"/>
  <c r="H493" i="1"/>
  <c r="H492" i="1"/>
  <c r="H491" i="1"/>
  <c r="H490" i="1"/>
  <c r="H487" i="1"/>
  <c r="H486" i="1"/>
  <c r="H485" i="1"/>
  <c r="H484" i="1"/>
  <c r="H483" i="1"/>
  <c r="H482" i="1"/>
  <c r="H481" i="1"/>
  <c r="H480" i="1"/>
  <c r="H479" i="1"/>
  <c r="H478" i="1"/>
  <c r="H477" i="1"/>
  <c r="H476" i="1"/>
  <c r="H475" i="1"/>
  <c r="H474" i="1"/>
  <c r="H473" i="1"/>
  <c r="H472" i="1"/>
  <c r="H471" i="1"/>
  <c r="H470" i="1"/>
  <c r="H469" i="1"/>
  <c r="H468" i="1"/>
  <c r="H467" i="1"/>
  <c r="H466" i="1"/>
  <c r="H465" i="1"/>
  <c r="H464"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0" i="1"/>
  <c r="H429" i="1"/>
  <c r="H428" i="1"/>
  <c r="H427" i="1"/>
  <c r="H426" i="1"/>
  <c r="H425" i="1"/>
  <c r="H424" i="1"/>
  <c r="H423" i="1"/>
  <c r="H422" i="1"/>
  <c r="H421" i="1"/>
  <c r="H420" i="1"/>
  <c r="H419" i="1"/>
  <c r="H418" i="1"/>
  <c r="H417" i="1"/>
  <c r="H416" i="1"/>
  <c r="H412" i="1"/>
  <c r="H411" i="1"/>
  <c r="H410" i="1"/>
  <c r="H409" i="1"/>
  <c r="H408" i="1"/>
  <c r="H407" i="1"/>
  <c r="H406" i="1"/>
  <c r="H405" i="1"/>
  <c r="H404" i="1"/>
  <c r="H403" i="1"/>
  <c r="H402" i="1"/>
  <c r="H401" i="1"/>
  <c r="H400" i="1"/>
  <c r="H399" i="1"/>
  <c r="H398" i="1"/>
  <c r="H397" i="1"/>
  <c r="H396" i="1"/>
  <c r="H395" i="1"/>
  <c r="H394"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0" i="1"/>
  <c r="H319" i="1"/>
  <c r="H318" i="1"/>
  <c r="H317" i="1"/>
  <c r="H316" i="1"/>
  <c r="H315" i="1"/>
  <c r="H314" i="1"/>
  <c r="H313" i="1"/>
  <c r="H312" i="1"/>
  <c r="H311" i="1"/>
  <c r="H310" i="1"/>
  <c r="H309" i="1"/>
  <c r="H302" i="1"/>
  <c r="H299" i="1"/>
  <c r="H298" i="1"/>
  <c r="H297" i="1"/>
  <c r="H292" i="1"/>
  <c r="H289" i="1"/>
  <c r="H288" i="1"/>
  <c r="H287" i="1"/>
  <c r="H284" i="1"/>
  <c r="H283" i="1"/>
  <c r="H282" i="1"/>
  <c r="H279" i="1"/>
  <c r="H278" i="1"/>
  <c r="H277" i="1"/>
  <c r="H276" i="1"/>
  <c r="H275" i="1"/>
  <c r="H271" i="1"/>
  <c r="H268" i="1"/>
  <c r="H267" i="1"/>
  <c r="H266" i="1"/>
  <c r="H265" i="1"/>
  <c r="H264" i="1"/>
  <c r="H263" i="1"/>
  <c r="H262" i="1"/>
  <c r="H258" i="1"/>
  <c r="H255"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0" i="1"/>
  <c r="H219" i="1"/>
  <c r="H218" i="1"/>
  <c r="H217" i="1"/>
  <c r="H216" i="1"/>
  <c r="H215" i="1"/>
  <c r="H214" i="1"/>
  <c r="H211" i="1"/>
  <c r="H208" i="1"/>
  <c r="H207" i="1"/>
  <c r="H204" i="1"/>
  <c r="H201" i="1"/>
  <c r="H200" i="1"/>
  <c r="H197" i="1"/>
  <c r="H196" i="1"/>
  <c r="H195" i="1"/>
  <c r="H194" i="1"/>
  <c r="H193" i="1"/>
  <c r="H192" i="1"/>
  <c r="H191" i="1"/>
  <c r="H190" i="1"/>
  <c r="H189" i="1"/>
  <c r="H188" i="1"/>
  <c r="H187" i="1"/>
  <c r="H186" i="1"/>
  <c r="H185" i="1"/>
  <c r="H184" i="1"/>
  <c r="H183" i="1"/>
  <c r="H180" i="1"/>
  <c r="H179" i="1"/>
  <c r="H178" i="1"/>
  <c r="H177" i="1"/>
  <c r="H176" i="1"/>
  <c r="H175" i="1"/>
  <c r="H174" i="1"/>
  <c r="H171" i="1"/>
  <c r="H170" i="1"/>
  <c r="H169" i="1"/>
  <c r="H168" i="1"/>
  <c r="H167" i="1"/>
  <c r="H166" i="1"/>
  <c r="H165" i="1"/>
  <c r="H161" i="1"/>
  <c r="H158" i="1"/>
  <c r="H155" i="1"/>
  <c r="H152" i="1"/>
  <c r="H149" i="1"/>
  <c r="H148" i="1"/>
  <c r="H147" i="1"/>
  <c r="H146" i="1"/>
  <c r="H145" i="1"/>
  <c r="H144" i="1"/>
  <c r="H141" i="1"/>
  <c r="H140" i="1"/>
  <c r="H139" i="1"/>
  <c r="H138" i="1"/>
  <c r="H137" i="1"/>
  <c r="H136" i="1"/>
  <c r="H135" i="1"/>
  <c r="H131" i="1"/>
  <c r="H128" i="1"/>
  <c r="H127" i="1"/>
  <c r="H126" i="1"/>
  <c r="H125" i="1"/>
  <c r="H122" i="1"/>
  <c r="H121" i="1"/>
  <c r="H120" i="1"/>
  <c r="H119" i="1"/>
  <c r="H118" i="1"/>
  <c r="H117" i="1"/>
  <c r="H116" i="1"/>
  <c r="H115" i="1"/>
  <c r="H114" i="1"/>
  <c r="H113" i="1"/>
  <c r="H112" i="1"/>
  <c r="H111" i="1"/>
  <c r="H110" i="1"/>
  <c r="H109" i="1"/>
  <c r="H106" i="1"/>
  <c r="H105" i="1"/>
  <c r="H104" i="1"/>
  <c r="H103" i="1"/>
  <c r="H102" i="1"/>
  <c r="H98" i="1"/>
  <c r="H97" i="1"/>
  <c r="H96" i="1"/>
  <c r="H95" i="1"/>
  <c r="H92" i="1"/>
  <c r="H91" i="1"/>
  <c r="H90" i="1"/>
  <c r="H89" i="1"/>
  <c r="H88" i="1"/>
  <c r="H87" i="1"/>
  <c r="H84" i="1"/>
  <c r="H83" i="1"/>
  <c r="H82" i="1"/>
  <c r="H81" i="1"/>
  <c r="H80" i="1"/>
  <c r="H73" i="1"/>
  <c r="H72" i="1"/>
  <c r="H71" i="1"/>
  <c r="H68" i="1"/>
  <c r="H67" i="1"/>
  <c r="H63" i="1"/>
  <c r="H60" i="1"/>
  <c r="H57" i="1"/>
  <c r="H56" i="1"/>
  <c r="H55" i="1"/>
  <c r="H54" i="1"/>
  <c r="H53" i="1"/>
  <c r="H52" i="1"/>
  <c r="H51" i="1"/>
  <c r="H50" i="1"/>
  <c r="H49" i="1"/>
  <c r="H48" i="1"/>
  <c r="H47" i="1"/>
  <c r="H46" i="1"/>
  <c r="H45" i="1"/>
  <c r="H44" i="1"/>
  <c r="H43" i="1"/>
  <c r="H42" i="1"/>
  <c r="H41" i="1"/>
  <c r="H40" i="1"/>
  <c r="H39" i="1"/>
  <c r="H38" i="1"/>
  <c r="H37" i="1"/>
  <c r="H36" i="1"/>
  <c r="H35" i="1"/>
  <c r="H34" i="1"/>
  <c r="H30" i="1"/>
  <c r="H29" i="1"/>
  <c r="H28" i="1"/>
  <c r="H25" i="1"/>
  <c r="H24" i="1"/>
  <c r="H23" i="1"/>
  <c r="H22" i="1"/>
  <c r="H21" i="1"/>
  <c r="H20" i="1"/>
  <c r="H19" i="1"/>
  <c r="H18" i="1"/>
  <c r="H17" i="1"/>
  <c r="H16" i="1"/>
  <c r="K826" i="1" l="1"/>
  <c r="K836" i="1"/>
  <c r="K844" i="1"/>
  <c r="K848" i="1"/>
  <c r="K850" i="1"/>
  <c r="K874" i="1"/>
  <c r="K889" i="1"/>
  <c r="K893" i="1"/>
  <c r="K895" i="1"/>
  <c r="K901" i="1"/>
  <c r="K903" i="1"/>
  <c r="K913" i="1"/>
  <c r="K923" i="1"/>
  <c r="K929" i="1"/>
  <c r="K931" i="1"/>
  <c r="K968" i="1"/>
  <c r="K998" i="1"/>
  <c r="K1011" i="1"/>
  <c r="K1019" i="1"/>
  <c r="K1027" i="1"/>
  <c r="K1029" i="1"/>
  <c r="K1031" i="1"/>
  <c r="K1041" i="1"/>
  <c r="K1045" i="1"/>
  <c r="K1047" i="1"/>
  <c r="K1052" i="1"/>
  <c r="K1056" i="1"/>
  <c r="K1058" i="1"/>
  <c r="K1065" i="1"/>
  <c r="K1069" i="1"/>
  <c r="K1071" i="1"/>
  <c r="K1073" i="1"/>
  <c r="K313" i="1"/>
  <c r="K323" i="1"/>
  <c r="K347" i="1"/>
  <c r="K358" i="1"/>
  <c r="K382" i="1"/>
  <c r="K390" i="1"/>
  <c r="K419" i="1"/>
  <c r="K427" i="1"/>
  <c r="K480" i="1"/>
  <c r="K482" i="1"/>
  <c r="K484" i="1"/>
  <c r="K486" i="1"/>
  <c r="K498" i="1"/>
  <c r="K500" i="1"/>
  <c r="K502" i="1"/>
  <c r="K504" i="1"/>
  <c r="K506" i="1"/>
  <c r="K544" i="1"/>
  <c r="K562" i="1"/>
  <c r="K566" i="1"/>
  <c r="K570" i="1"/>
  <c r="K580" i="1"/>
  <c r="K1088" i="1"/>
  <c r="K1090" i="1"/>
  <c r="K1092" i="1"/>
  <c r="K1102" i="1"/>
  <c r="K1115" i="1"/>
  <c r="K1119" i="1"/>
  <c r="K1121" i="1"/>
  <c r="K582" i="1"/>
  <c r="K586" i="1"/>
  <c r="K590" i="1"/>
  <c r="K602" i="1"/>
  <c r="K604" i="1"/>
  <c r="K608" i="1"/>
  <c r="K618" i="1"/>
  <c r="K620" i="1"/>
  <c r="K624" i="1"/>
  <c r="K630" i="1"/>
  <c r="K645" i="1"/>
  <c r="K647" i="1"/>
  <c r="K656" i="1"/>
  <c r="K664" i="1"/>
  <c r="K666" i="1"/>
  <c r="K668" i="1"/>
  <c r="K672" i="1"/>
  <c r="K685" i="1"/>
  <c r="K687" i="1"/>
  <c r="K691" i="1"/>
  <c r="K699" i="1"/>
  <c r="K701" i="1"/>
  <c r="K705" i="1"/>
  <c r="K709" i="1"/>
  <c r="K719" i="1"/>
  <c r="K721" i="1"/>
  <c r="K725" i="1"/>
  <c r="K733" i="1"/>
  <c r="K737" i="1"/>
  <c r="K739" i="1"/>
  <c r="K743" i="1"/>
  <c r="K753" i="1"/>
  <c r="K758" i="1"/>
  <c r="K762" i="1"/>
  <c r="K845" i="1"/>
  <c r="K847" i="1"/>
  <c r="K851" i="1"/>
  <c r="K855" i="1"/>
  <c r="K857" i="1"/>
  <c r="K886" i="1"/>
  <c r="K888" i="1"/>
  <c r="K894" i="1"/>
  <c r="K896" i="1"/>
  <c r="K898" i="1"/>
  <c r="K932" i="1"/>
  <c r="K979" i="1"/>
  <c r="K997" i="1"/>
  <c r="K1085" i="1"/>
  <c r="K1087" i="1"/>
  <c r="K1106" i="1"/>
  <c r="K1725" i="1"/>
  <c r="K1858" i="1"/>
  <c r="K1862" i="1"/>
  <c r="K1864" i="1"/>
  <c r="K1866" i="1"/>
  <c r="K1868" i="1"/>
  <c r="K1870" i="1"/>
  <c r="K1872" i="1"/>
  <c r="K1876" i="1"/>
  <c r="K1882" i="1"/>
  <c r="K1884" i="1"/>
  <c r="K1891" i="1"/>
  <c r="K1895" i="1"/>
  <c r="K1907" i="1"/>
  <c r="K1911" i="1"/>
  <c r="K1915" i="1"/>
  <c r="K1919" i="1"/>
  <c r="K1955" i="1"/>
  <c r="K1968" i="1"/>
  <c r="K1970" i="1"/>
  <c r="K1972" i="1"/>
  <c r="K1974" i="1"/>
  <c r="K1976" i="1"/>
  <c r="K1981" i="1"/>
  <c r="K1985" i="1"/>
  <c r="K1987" i="1"/>
  <c r="K1989" i="1"/>
  <c r="K1996" i="1"/>
  <c r="K2048" i="1"/>
  <c r="K2054" i="1"/>
  <c r="K2058" i="1"/>
  <c r="K2156" i="1"/>
  <c r="K2190" i="1"/>
  <c r="K2194" i="1"/>
  <c r="K2198" i="1"/>
  <c r="K1114" i="1"/>
  <c r="K383" i="1"/>
  <c r="K385" i="1"/>
  <c r="K389" i="1"/>
  <c r="K391" i="1"/>
  <c r="K395" i="1"/>
  <c r="K411" i="1"/>
  <c r="K420" i="1"/>
  <c r="K422" i="1"/>
  <c r="K426" i="1"/>
  <c r="K428" i="1"/>
  <c r="K430" i="1"/>
  <c r="K479" i="1"/>
  <c r="K481" i="1"/>
  <c r="K485" i="1"/>
  <c r="K499" i="1"/>
  <c r="K501" i="1"/>
  <c r="K505" i="1"/>
  <c r="K561" i="1"/>
  <c r="K569" i="1"/>
  <c r="K581" i="1"/>
  <c r="K589" i="1"/>
  <c r="K601" i="1"/>
  <c r="K607" i="1"/>
  <c r="K619" i="1"/>
  <c r="K627" i="1"/>
  <c r="K644" i="1"/>
  <c r="K655" i="1"/>
  <c r="K665" i="1"/>
  <c r="K671" i="1"/>
  <c r="K684" i="1"/>
  <c r="K690" i="1"/>
  <c r="K700" i="1"/>
  <c r="K708" i="1"/>
  <c r="K718" i="1"/>
  <c r="K724" i="1"/>
  <c r="K734" i="1"/>
  <c r="K742" i="1"/>
  <c r="K752" i="1"/>
  <c r="K761" i="1"/>
  <c r="K771" i="1"/>
  <c r="K773" i="1"/>
  <c r="K775" i="1"/>
  <c r="K785" i="1"/>
  <c r="K805" i="1"/>
  <c r="K811" i="1"/>
  <c r="K813" i="1"/>
  <c r="K815" i="1"/>
  <c r="K824" i="1"/>
  <c r="K1732" i="1"/>
  <c r="K1734" i="1"/>
  <c r="K1749" i="1"/>
  <c r="K1754" i="1"/>
  <c r="K1770" i="1"/>
  <c r="K1776" i="1"/>
  <c r="K1791" i="1"/>
  <c r="K1793" i="1"/>
  <c r="K1845" i="1"/>
  <c r="K1849" i="1"/>
  <c r="K1851" i="1"/>
  <c r="K1855" i="1"/>
  <c r="K1857" i="1"/>
  <c r="K1861" i="1"/>
  <c r="K1865" i="1"/>
  <c r="K1879" i="1"/>
  <c r="K1883" i="1"/>
  <c r="K1956" i="1"/>
  <c r="K1958" i="1"/>
  <c r="K1965" i="1"/>
  <c r="K1967" i="1"/>
  <c r="K1969" i="1"/>
  <c r="K1973" i="1"/>
  <c r="K1986" i="1"/>
  <c r="K2187" i="1"/>
  <c r="K2191" i="1"/>
  <c r="K2195" i="1"/>
  <c r="K2199" i="1"/>
  <c r="K2468" i="1"/>
  <c r="K2470" i="1"/>
  <c r="K2476" i="1"/>
  <c r="K2500" i="1"/>
  <c r="K2508" i="1"/>
  <c r="K2604" i="1"/>
  <c r="K2612" i="1"/>
  <c r="K2206" i="1"/>
  <c r="K2280" i="1"/>
  <c r="K2288" i="1"/>
  <c r="K2294" i="1"/>
  <c r="K2330" i="1"/>
  <c r="K2364" i="1"/>
  <c r="K2376" i="1"/>
  <c r="K2378" i="1"/>
  <c r="K2205" i="1"/>
  <c r="K258" i="1"/>
  <c r="K2257" i="1"/>
  <c r="K2283" i="1"/>
  <c r="K2293" i="1"/>
  <c r="K2325" i="1"/>
  <c r="K2329" i="1"/>
  <c r="K2331" i="1"/>
  <c r="K2335" i="1"/>
  <c r="K2359" i="1"/>
  <c r="K2363" i="1"/>
  <c r="K2365" i="1"/>
  <c r="K2367" i="1"/>
  <c r="K2373" i="1"/>
  <c r="K2377" i="1"/>
  <c r="K2379" i="1"/>
  <c r="K2445" i="1"/>
  <c r="K2461" i="1"/>
  <c r="K2467" i="1"/>
  <c r="K2469" i="1"/>
  <c r="K2471" i="1"/>
  <c r="K2477" i="1"/>
  <c r="K1262" i="1"/>
  <c r="K1138" i="1"/>
  <c r="K1180" i="1"/>
  <c r="K2030" i="1"/>
  <c r="K1303" i="1"/>
  <c r="K105" i="1"/>
  <c r="K148" i="1"/>
  <c r="K2511" i="1"/>
  <c r="K2581" i="1"/>
  <c r="K2597" i="1"/>
  <c r="K2601" i="1"/>
  <c r="K2605" i="1"/>
  <c r="K2607" i="1"/>
  <c r="K2613" i="1"/>
  <c r="K2615" i="1"/>
  <c r="K1523" i="1"/>
  <c r="K2069" i="1"/>
  <c r="K2087" i="1"/>
  <c r="K2514" i="1"/>
  <c r="K2522" i="1"/>
  <c r="K19" i="1"/>
  <c r="K25" i="1"/>
  <c r="K29" i="1"/>
  <c r="K34" i="1"/>
  <c r="K36" i="1"/>
  <c r="K20" i="1"/>
  <c r="K24" i="1"/>
  <c r="K38" i="1"/>
  <c r="K40" i="1"/>
  <c r="K56" i="1"/>
  <c r="K71" i="1"/>
  <c r="K73" i="1"/>
  <c r="K81" i="1"/>
  <c r="K83" i="1"/>
  <c r="K87" i="1"/>
  <c r="K89" i="1"/>
  <c r="K112" i="1"/>
  <c r="K118" i="1"/>
  <c r="K120" i="1"/>
  <c r="K122" i="1"/>
  <c r="K126" i="1"/>
  <c r="K128" i="1"/>
  <c r="K135" i="1"/>
  <c r="K161" i="1"/>
  <c r="K170" i="1"/>
  <c r="K174" i="1"/>
  <c r="K176" i="1"/>
  <c r="K178" i="1"/>
  <c r="K180" i="1"/>
  <c r="K184" i="1"/>
  <c r="K216" i="1"/>
  <c r="K218" i="1"/>
  <c r="K246" i="1"/>
  <c r="K252" i="1"/>
  <c r="K436" i="1"/>
  <c r="K444" i="1"/>
  <c r="K470" i="1"/>
  <c r="K516" i="1"/>
  <c r="K784" i="1"/>
  <c r="K922" i="1"/>
  <c r="K967" i="1"/>
  <c r="K990" i="1"/>
  <c r="K1195" i="1"/>
  <c r="K1197" i="1"/>
  <c r="K1199" i="1"/>
  <c r="K1230" i="1"/>
  <c r="K1234" i="1"/>
  <c r="K1236" i="1"/>
  <c r="K1241" i="1"/>
  <c r="K1245" i="1"/>
  <c r="K1247" i="1"/>
  <c r="K1249" i="1"/>
  <c r="K1286" i="1"/>
  <c r="K1300" i="1"/>
  <c r="K1326" i="1"/>
  <c r="K1524" i="1"/>
  <c r="K1526" i="1"/>
  <c r="K1544" i="1"/>
  <c r="K1619" i="1"/>
  <c r="K1621" i="1"/>
  <c r="K1629" i="1"/>
  <c r="K1635" i="1"/>
  <c r="K1648" i="1"/>
  <c r="K1650" i="1"/>
  <c r="K1660" i="1"/>
  <c r="K1667" i="1"/>
  <c r="K1710" i="1"/>
  <c r="K1712" i="1"/>
  <c r="K1722" i="1"/>
  <c r="K1724" i="1"/>
  <c r="K1731" i="1"/>
  <c r="K1757" i="1"/>
  <c r="K2098" i="1"/>
  <c r="K2109" i="1"/>
  <c r="K2111" i="1"/>
  <c r="K2117" i="1"/>
  <c r="K2123" i="1"/>
  <c r="K2135" i="1"/>
  <c r="K2142" i="1"/>
  <c r="K2148" i="1"/>
  <c r="K2168" i="1"/>
  <c r="K2222" i="1"/>
  <c r="K2226" i="1"/>
  <c r="K2233" i="1"/>
  <c r="K2240" i="1"/>
  <c r="K2244" i="1"/>
  <c r="K2254" i="1"/>
  <c r="K2391" i="1"/>
  <c r="K2423" i="1"/>
  <c r="K1992" i="1"/>
  <c r="K2008" i="1"/>
  <c r="K2523" i="1"/>
  <c r="K2557" i="1"/>
  <c r="K2561" i="1"/>
  <c r="K37" i="1"/>
  <c r="K57" i="1"/>
  <c r="K68" i="1"/>
  <c r="K84" i="1"/>
  <c r="K215" i="1"/>
  <c r="K251" i="1"/>
  <c r="K302" i="1"/>
  <c r="K361" i="1"/>
  <c r="K437" i="1"/>
  <c r="K449" i="1"/>
  <c r="K513" i="1"/>
  <c r="K531" i="1"/>
  <c r="K852" i="1"/>
  <c r="K864" i="1"/>
  <c r="K942" i="1"/>
  <c r="K944" i="1"/>
  <c r="K952" i="1"/>
  <c r="K960" i="1"/>
  <c r="K1018" i="1"/>
  <c r="K1040" i="1"/>
  <c r="K1142" i="1"/>
  <c r="K1144" i="1"/>
  <c r="K1171" i="1"/>
  <c r="K1173" i="1"/>
  <c r="K1192" i="1"/>
  <c r="K1194" i="1"/>
  <c r="K1231" i="1"/>
  <c r="K1233" i="1"/>
  <c r="K1242" i="1"/>
  <c r="K1334" i="1"/>
  <c r="K1336" i="1"/>
  <c r="K1338" i="1"/>
  <c r="K1340" i="1"/>
  <c r="K1344" i="1"/>
  <c r="K1368" i="1"/>
  <c r="K1379" i="1"/>
  <c r="K1387" i="1"/>
  <c r="K1393" i="1"/>
  <c r="K1395" i="1"/>
  <c r="K1399" i="1"/>
  <c r="K1426" i="1"/>
  <c r="K1430" i="1"/>
  <c r="K1435" i="1"/>
  <c r="K1437" i="1"/>
  <c r="K1444" i="1"/>
  <c r="K1473" i="1"/>
  <c r="K1479" i="1"/>
  <c r="K1481" i="1"/>
  <c r="K1488" i="1"/>
  <c r="K1492" i="1"/>
  <c r="K1497" i="1"/>
  <c r="K1505" i="1"/>
  <c r="K1614" i="1"/>
  <c r="K1649" i="1"/>
  <c r="K1651" i="1"/>
  <c r="K1659" i="1"/>
  <c r="K1664" i="1"/>
  <c r="K1668" i="1"/>
  <c r="K1679" i="1"/>
  <c r="K1683" i="1"/>
  <c r="K1688" i="1"/>
  <c r="K1697" i="1"/>
  <c r="K1699" i="1"/>
  <c r="K1705" i="1"/>
  <c r="K1709" i="1"/>
  <c r="K1711" i="1"/>
  <c r="K1713" i="1"/>
  <c r="K1719" i="1"/>
  <c r="K1931" i="1"/>
  <c r="K1997" i="1"/>
  <c r="K2007" i="1"/>
  <c r="K2009" i="1"/>
  <c r="K2051" i="1"/>
  <c r="K2057" i="1"/>
  <c r="K2110" i="1"/>
  <c r="K2120" i="1"/>
  <c r="K2138" i="1"/>
  <c r="K2155" i="1"/>
  <c r="K2225" i="1"/>
  <c r="K2247" i="1"/>
  <c r="K2253" i="1"/>
  <c r="K2479" i="1"/>
  <c r="K2499" i="1"/>
  <c r="K2501" i="1"/>
  <c r="K2503" i="1"/>
  <c r="K2509" i="1"/>
  <c r="K2548" i="1"/>
  <c r="K2556" i="1"/>
  <c r="K44" i="1"/>
  <c r="K195" i="1"/>
  <c r="K225" i="1"/>
  <c r="K233" i="1"/>
  <c r="K241" i="1"/>
  <c r="K377" i="1"/>
  <c r="K399" i="1"/>
  <c r="K455" i="1"/>
  <c r="K457" i="1"/>
  <c r="K461" i="1"/>
  <c r="K465" i="1"/>
  <c r="K469" i="1"/>
  <c r="K478" i="1"/>
  <c r="K518" i="1"/>
  <c r="K520" i="1"/>
  <c r="K522" i="1"/>
  <c r="K524" i="1"/>
  <c r="K534" i="1"/>
  <c r="K536" i="1"/>
  <c r="K540" i="1"/>
  <c r="K553" i="1"/>
  <c r="K575" i="1"/>
  <c r="K597" i="1"/>
  <c r="K615" i="1"/>
  <c r="K637" i="1"/>
  <c r="K661" i="1"/>
  <c r="K680" i="1"/>
  <c r="K696" i="1"/>
  <c r="K714" i="1"/>
  <c r="K730" i="1"/>
  <c r="K748" i="1"/>
  <c r="K767" i="1"/>
  <c r="K843" i="1"/>
  <c r="K882" i="1"/>
  <c r="K1083" i="1"/>
  <c r="K1101" i="1"/>
  <c r="K1191" i="1"/>
  <c r="K1310" i="1"/>
  <c r="K1325" i="1"/>
  <c r="K1348" i="1"/>
  <c r="K95" i="1"/>
  <c r="K139" i="1"/>
  <c r="K264" i="1"/>
  <c r="K277" i="1"/>
  <c r="K289" i="1"/>
  <c r="K329" i="1"/>
  <c r="K337" i="1"/>
  <c r="K770" i="1"/>
  <c r="K797" i="1"/>
  <c r="K912" i="1"/>
  <c r="K924" i="1"/>
  <c r="K928" i="1"/>
  <c r="K933" i="1"/>
  <c r="K1010" i="1"/>
  <c r="K1137" i="1"/>
  <c r="K1169" i="1"/>
  <c r="K1244" i="1"/>
  <c r="K1341" i="1"/>
  <c r="K1369" i="1"/>
  <c r="K1396" i="1"/>
  <c r="K1405" i="1"/>
  <c r="K1417" i="1"/>
  <c r="K1448" i="1"/>
  <c r="K1527" i="1"/>
  <c r="K1532" i="1"/>
  <c r="K1534" i="1"/>
  <c r="K1540" i="1"/>
  <c r="K1545" i="1"/>
  <c r="K51" i="1"/>
  <c r="K113" i="1"/>
  <c r="K117" i="1"/>
  <c r="K127" i="1"/>
  <c r="K165" i="1"/>
  <c r="K169" i="1"/>
  <c r="K179" i="1"/>
  <c r="K188" i="1"/>
  <c r="K204" i="1"/>
  <c r="K226" i="1"/>
  <c r="K314" i="1"/>
  <c r="K316" i="1"/>
  <c r="K320" i="1"/>
  <c r="K324" i="1"/>
  <c r="K326" i="1"/>
  <c r="K342" i="1"/>
  <c r="K346" i="1"/>
  <c r="K348" i="1"/>
  <c r="K350" i="1"/>
  <c r="K354" i="1"/>
  <c r="K359" i="1"/>
  <c r="K364" i="1"/>
  <c r="K372" i="1"/>
  <c r="K398" i="1"/>
  <c r="K406" i="1"/>
  <c r="K454" i="1"/>
  <c r="K464" i="1"/>
  <c r="K466" i="1"/>
  <c r="K468" i="1"/>
  <c r="K475" i="1"/>
  <c r="K493" i="1"/>
  <c r="K517" i="1"/>
  <c r="K519" i="1"/>
  <c r="K523" i="1"/>
  <c r="K535" i="1"/>
  <c r="K543" i="1"/>
  <c r="K558" i="1"/>
  <c r="K600" i="1"/>
  <c r="K643" i="1"/>
  <c r="K683" i="1"/>
  <c r="K717" i="1"/>
  <c r="K751" i="1"/>
  <c r="K802" i="1"/>
  <c r="K804" i="1"/>
  <c r="K806" i="1"/>
  <c r="K808" i="1"/>
  <c r="K810" i="1"/>
  <c r="K814" i="1"/>
  <c r="K816" i="1"/>
  <c r="K818" i="1"/>
  <c r="K835" i="1"/>
  <c r="K862" i="1"/>
  <c r="K871" i="1"/>
  <c r="K881" i="1"/>
  <c r="K934" i="1"/>
  <c r="K939" i="1"/>
  <c r="K943" i="1"/>
  <c r="K945" i="1"/>
  <c r="K947" i="1"/>
  <c r="K951" i="1"/>
  <c r="K980" i="1"/>
  <c r="K1024" i="1"/>
  <c r="K1026" i="1"/>
  <c r="K1042" i="1"/>
  <c r="K1044" i="1"/>
  <c r="K1053" i="1"/>
  <c r="K1055" i="1"/>
  <c r="K1066" i="1"/>
  <c r="K1068" i="1"/>
  <c r="K1084" i="1"/>
  <c r="K1145" i="1"/>
  <c r="K1149" i="1"/>
  <c r="K1153" i="1"/>
  <c r="K1170" i="1"/>
  <c r="K1174" i="1"/>
  <c r="K1176" i="1"/>
  <c r="K1190" i="1"/>
  <c r="K1215" i="1"/>
  <c r="K1227" i="1"/>
  <c r="K1285" i="1"/>
  <c r="K1289" i="1"/>
  <c r="K1291" i="1"/>
  <c r="K1293" i="1"/>
  <c r="K1295" i="1"/>
  <c r="K1297" i="1"/>
  <c r="K1299" i="1"/>
  <c r="K1421" i="1"/>
  <c r="K1438" i="1"/>
  <c r="K1474" i="1"/>
  <c r="K1498" i="1"/>
  <c r="K1834" i="1"/>
  <c r="K2273" i="1"/>
  <c r="K1547" i="1"/>
  <c r="K1559" i="1"/>
  <c r="K1566" i="1"/>
  <c r="K1574" i="1"/>
  <c r="K1579" i="1"/>
  <c r="K1588" i="1"/>
  <c r="K1594" i="1"/>
  <c r="K1602" i="1"/>
  <c r="K1606" i="1"/>
  <c r="K1610" i="1"/>
  <c r="K1819" i="1"/>
  <c r="K1823" i="1"/>
  <c r="K1829" i="1"/>
  <c r="K1833" i="1"/>
  <c r="K1844" i="1"/>
  <c r="K1856" i="1"/>
  <c r="K1926" i="1"/>
  <c r="K1930" i="1"/>
  <c r="K1934" i="1"/>
  <c r="K1939" i="1"/>
  <c r="K1944" i="1"/>
  <c r="K1951" i="1"/>
  <c r="K1953" i="1"/>
  <c r="K1982" i="1"/>
  <c r="K2018" i="1"/>
  <c r="K2039" i="1"/>
  <c r="K2072" i="1"/>
  <c r="K2076" i="1"/>
  <c r="K2078" i="1"/>
  <c r="K2082" i="1"/>
  <c r="K2090" i="1"/>
  <c r="K2092" i="1"/>
  <c r="K2094" i="1"/>
  <c r="K2103" i="1"/>
  <c r="K2130" i="1"/>
  <c r="K2177" i="1"/>
  <c r="K2209" i="1"/>
  <c r="K2213" i="1"/>
  <c r="K2217" i="1"/>
  <c r="K2221" i="1"/>
  <c r="K2258" i="1"/>
  <c r="K2262" i="1"/>
  <c r="K2270" i="1"/>
  <c r="K2395" i="1"/>
  <c r="K2399" i="1"/>
  <c r="K2401" i="1"/>
  <c r="K2403" i="1"/>
  <c r="K2409" i="1"/>
  <c r="K2411" i="1"/>
  <c r="K2427" i="1"/>
  <c r="K2433" i="1"/>
  <c r="K2435" i="1"/>
  <c r="K2437" i="1"/>
  <c r="K2443" i="1"/>
  <c r="K2482" i="1"/>
  <c r="K2490" i="1"/>
  <c r="K2534" i="1"/>
  <c r="K2542" i="1"/>
  <c r="K2570" i="1"/>
  <c r="K2578" i="1"/>
  <c r="K2593" i="1"/>
  <c r="K2627" i="1"/>
  <c r="K2645" i="1"/>
  <c r="K1723" i="1"/>
  <c r="K1892" i="1"/>
  <c r="K1905" i="1"/>
  <c r="K1546" i="1"/>
  <c r="K1573" i="1"/>
  <c r="K1575" i="1"/>
  <c r="K1591" i="1"/>
  <c r="K1595" i="1"/>
  <c r="K1607" i="1"/>
  <c r="K1611" i="1"/>
  <c r="K1636" i="1"/>
  <c r="K1773" i="1"/>
  <c r="K1780" i="1"/>
  <c r="K1790" i="1"/>
  <c r="K1792" i="1"/>
  <c r="K1794" i="1"/>
  <c r="K1802" i="1"/>
  <c r="K1804" i="1"/>
  <c r="K1810" i="1"/>
  <c r="K1812" i="1"/>
  <c r="K1814" i="1"/>
  <c r="K1822" i="1"/>
  <c r="K1824" i="1"/>
  <c r="K1828" i="1"/>
  <c r="K1832" i="1"/>
  <c r="K1871" i="1"/>
  <c r="K1896" i="1"/>
  <c r="K1898" i="1"/>
  <c r="K1904" i="1"/>
  <c r="K1906" i="1"/>
  <c r="K1910" i="1"/>
  <c r="K1916" i="1"/>
  <c r="K1940" i="1"/>
  <c r="K1948" i="1"/>
  <c r="K1954" i="1"/>
  <c r="K1966" i="1"/>
  <c r="K2010" i="1"/>
  <c r="K2015" i="1"/>
  <c r="K2019" i="1"/>
  <c r="K2023" i="1"/>
  <c r="K2027" i="1"/>
  <c r="K2038" i="1"/>
  <c r="K2040" i="1"/>
  <c r="K2042" i="1"/>
  <c r="K2075" i="1"/>
  <c r="K2081" i="1"/>
  <c r="K2091" i="1"/>
  <c r="K2097" i="1"/>
  <c r="K2173" i="1"/>
  <c r="K2183" i="1"/>
  <c r="K2210" i="1"/>
  <c r="K2214" i="1"/>
  <c r="K2218" i="1"/>
  <c r="K2265" i="1"/>
  <c r="K2400" i="1"/>
  <c r="K2408" i="1"/>
  <c r="K2410" i="1"/>
  <c r="K2434" i="1"/>
  <c r="K2436" i="1"/>
  <c r="K2442" i="1"/>
  <c r="K2444" i="1"/>
  <c r="K2457" i="1"/>
  <c r="K2491" i="1"/>
  <c r="K2495" i="1"/>
  <c r="K2527" i="1"/>
  <c r="K2533" i="1"/>
  <c r="K2535" i="1"/>
  <c r="K2537" i="1"/>
  <c r="K2543" i="1"/>
  <c r="K2545" i="1"/>
  <c r="K2569" i="1"/>
  <c r="K2571" i="1"/>
  <c r="K2573" i="1"/>
  <c r="K2579" i="1"/>
  <c r="K2584" i="1"/>
  <c r="K2592" i="1"/>
  <c r="K2618" i="1"/>
  <c r="K2626" i="1"/>
  <c r="K2634" i="1"/>
  <c r="K2644" i="1"/>
  <c r="K2652" i="1"/>
  <c r="K2658" i="1"/>
  <c r="K2664" i="1"/>
  <c r="K15" i="1"/>
  <c r="K17" i="1"/>
  <c r="K35" i="1"/>
  <c r="K41" i="1"/>
  <c r="K45" i="1"/>
  <c r="K53" i="1"/>
  <c r="K67" i="1"/>
  <c r="K97" i="1"/>
  <c r="K102" i="1"/>
  <c r="K104" i="1"/>
  <c r="K106" i="1"/>
  <c r="K110" i="1"/>
  <c r="K125" i="1"/>
  <c r="K136" i="1"/>
  <c r="K140" i="1"/>
  <c r="K152" i="1"/>
  <c r="K168" i="1"/>
  <c r="K190" i="1"/>
  <c r="K192" i="1"/>
  <c r="K194" i="1"/>
  <c r="K196" i="1"/>
  <c r="K200" i="1"/>
  <c r="K211" i="1"/>
  <c r="K227" i="1"/>
  <c r="K235" i="1"/>
  <c r="K243" i="1"/>
  <c r="K265" i="1"/>
  <c r="K267" i="1"/>
  <c r="K271" i="1"/>
  <c r="K278" i="1"/>
  <c r="K282" i="1"/>
  <c r="K284" i="1"/>
  <c r="K292" i="1"/>
  <c r="K298" i="1"/>
  <c r="K311" i="1"/>
  <c r="K319" i="1"/>
  <c r="K331" i="1"/>
  <c r="K339" i="1"/>
  <c r="K365" i="1"/>
  <c r="K367" i="1"/>
  <c r="K369" i="1"/>
  <c r="K373" i="1"/>
  <c r="K375" i="1"/>
  <c r="K380" i="1"/>
  <c r="K388" i="1"/>
  <c r="K400" i="1"/>
  <c r="K408" i="1"/>
  <c r="K418" i="1"/>
  <c r="K439" i="1"/>
  <c r="K441" i="1"/>
  <c r="K445" i="1"/>
  <c r="K447" i="1"/>
  <c r="K452" i="1"/>
  <c r="K460" i="1"/>
  <c r="K472" i="1"/>
  <c r="K474" i="1"/>
  <c r="K476" i="1"/>
  <c r="K483" i="1"/>
  <c r="K487" i="1"/>
  <c r="K491" i="1"/>
  <c r="K495" i="1"/>
  <c r="K510" i="1"/>
  <c r="K512" i="1"/>
  <c r="K514" i="1"/>
  <c r="K521" i="1"/>
  <c r="K525" i="1"/>
  <c r="K529" i="1"/>
  <c r="K533" i="1"/>
  <c r="K548" i="1"/>
  <c r="K550" i="1"/>
  <c r="K567" i="1"/>
  <c r="K571" i="1"/>
  <c r="K579" i="1"/>
  <c r="K592" i="1"/>
  <c r="K596" i="1"/>
  <c r="K605" i="1"/>
  <c r="K609" i="1"/>
  <c r="K617" i="1"/>
  <c r="K632" i="1"/>
  <c r="K634" i="1"/>
  <c r="K651" i="1"/>
  <c r="K657" i="1"/>
  <c r="K663" i="1"/>
  <c r="K674" i="1"/>
  <c r="K676" i="1"/>
  <c r="K688" i="1"/>
  <c r="K692" i="1"/>
  <c r="K698" i="1"/>
  <c r="K711" i="1"/>
  <c r="K713" i="1"/>
  <c r="K722" i="1"/>
  <c r="K726" i="1"/>
  <c r="K732" i="1"/>
  <c r="K745" i="1"/>
  <c r="K747" i="1"/>
  <c r="K759" i="1"/>
  <c r="K763" i="1"/>
  <c r="K769" i="1"/>
  <c r="K774" i="1"/>
  <c r="K776" i="1"/>
  <c r="K778" i="1"/>
  <c r="K795" i="1"/>
  <c r="K801" i="1"/>
  <c r="K830" i="1"/>
  <c r="K834" i="1"/>
  <c r="K837" i="1"/>
  <c r="K839" i="1"/>
  <c r="K863" i="1"/>
  <c r="K865" i="1"/>
  <c r="K867" i="1"/>
  <c r="K880" i="1"/>
  <c r="K909" i="1"/>
  <c r="K911" i="1"/>
  <c r="K916" i="1"/>
  <c r="K918" i="1"/>
  <c r="K989" i="1"/>
  <c r="K16" i="1"/>
  <c r="K23" i="1"/>
  <c r="K46" i="1"/>
  <c r="K48" i="1"/>
  <c r="K50" i="1"/>
  <c r="K52" i="1"/>
  <c r="K54" i="1"/>
  <c r="K82" i="1"/>
  <c r="K90" i="1"/>
  <c r="K96" i="1"/>
  <c r="K109" i="1"/>
  <c r="K116" i="1"/>
  <c r="K141" i="1"/>
  <c r="K145" i="1"/>
  <c r="K147" i="1"/>
  <c r="K149" i="1"/>
  <c r="K155" i="1"/>
  <c r="K177" i="1"/>
  <c r="K185" i="1"/>
  <c r="K189" i="1"/>
  <c r="K197" i="1"/>
  <c r="K228" i="1"/>
  <c r="K230" i="1"/>
  <c r="K234" i="1"/>
  <c r="K236" i="1"/>
  <c r="K238" i="1"/>
  <c r="K242" i="1"/>
  <c r="K244" i="1"/>
  <c r="K249" i="1"/>
  <c r="K266" i="1"/>
  <c r="K279" i="1"/>
  <c r="K297" i="1"/>
  <c r="K330" i="1"/>
  <c r="K332" i="1"/>
  <c r="K334" i="1"/>
  <c r="K338" i="1"/>
  <c r="K340" i="1"/>
  <c r="K345" i="1"/>
  <c r="K353" i="1"/>
  <c r="K366" i="1"/>
  <c r="K374" i="1"/>
  <c r="K401" i="1"/>
  <c r="K403" i="1"/>
  <c r="K407" i="1"/>
  <c r="K409" i="1"/>
  <c r="K417" i="1"/>
  <c r="K425" i="1"/>
  <c r="K438" i="1"/>
  <c r="K446" i="1"/>
  <c r="K453" i="1"/>
  <c r="K467" i="1"/>
  <c r="K471" i="1"/>
  <c r="K473" i="1"/>
  <c r="K477" i="1"/>
  <c r="K490" i="1"/>
  <c r="K492" i="1"/>
  <c r="K494" i="1"/>
  <c r="K503" i="1"/>
  <c r="K509" i="1"/>
  <c r="K511" i="1"/>
  <c r="K515" i="1"/>
  <c r="K526" i="1"/>
  <c r="K530" i="1"/>
  <c r="K532" i="1"/>
  <c r="K541" i="1"/>
  <c r="K547" i="1"/>
  <c r="K557" i="1"/>
  <c r="K572" i="1"/>
  <c r="K574" i="1"/>
  <c r="K587" i="1"/>
  <c r="K591" i="1"/>
  <c r="K599" i="1"/>
  <c r="K610" i="1"/>
  <c r="K614" i="1"/>
  <c r="K625" i="1"/>
  <c r="K631" i="1"/>
  <c r="K642" i="1"/>
  <c r="K658" i="1"/>
  <c r="K660" i="1"/>
  <c r="K669" i="1"/>
  <c r="K673" i="1"/>
  <c r="K682" i="1"/>
  <c r="K693" i="1"/>
  <c r="K695" i="1"/>
  <c r="K706" i="1"/>
  <c r="K710" i="1"/>
  <c r="K716" i="1"/>
  <c r="K727" i="1"/>
  <c r="K729" i="1"/>
  <c r="K740" i="1"/>
  <c r="K744" i="1"/>
  <c r="K750" i="1"/>
  <c r="K764" i="1"/>
  <c r="K766" i="1"/>
  <c r="K779" i="1"/>
  <c r="K783" i="1"/>
  <c r="K786" i="1"/>
  <c r="K790" i="1"/>
  <c r="K794" i="1"/>
  <c r="K796" i="1"/>
  <c r="K798" i="1"/>
  <c r="K807" i="1"/>
  <c r="K825" i="1"/>
  <c r="K827" i="1"/>
  <c r="K829" i="1"/>
  <c r="K842" i="1"/>
  <c r="K868" i="1"/>
  <c r="K870" i="1"/>
  <c r="K875" i="1"/>
  <c r="K877" i="1"/>
  <c r="K902" i="1"/>
  <c r="K904" i="1"/>
  <c r="K906" i="1"/>
  <c r="K921" i="1"/>
  <c r="K959" i="1"/>
  <c r="K956" i="1"/>
  <c r="K958" i="1"/>
  <c r="K961" i="1"/>
  <c r="K963" i="1"/>
  <c r="K974" i="1"/>
  <c r="K976" i="1"/>
  <c r="K981" i="1"/>
  <c r="K983" i="1"/>
  <c r="K994" i="1"/>
  <c r="K996" i="1"/>
  <c r="K1002" i="1"/>
  <c r="K1004" i="1"/>
  <c r="K1015" i="1"/>
  <c r="K1017" i="1"/>
  <c r="K1030" i="1"/>
  <c r="K1034" i="1"/>
  <c r="K1036" i="1"/>
  <c r="K1080" i="1"/>
  <c r="K1082" i="1"/>
  <c r="K1091" i="1"/>
  <c r="K1093" i="1"/>
  <c r="K1095" i="1"/>
  <c r="K1130" i="1"/>
  <c r="K1134" i="1"/>
  <c r="K1150" i="1"/>
  <c r="K1154" i="1"/>
  <c r="K1158" i="1"/>
  <c r="K1184" i="1"/>
  <c r="K1186" i="1"/>
  <c r="K1198" i="1"/>
  <c r="K1200" i="1"/>
  <c r="K1205" i="1"/>
  <c r="K1221" i="1"/>
  <c r="K1223" i="1"/>
  <c r="K1256" i="1"/>
  <c r="K1261" i="1"/>
  <c r="K1287" i="1"/>
  <c r="K1312" i="1"/>
  <c r="K1314" i="1"/>
  <c r="K1319" i="1"/>
  <c r="K1321" i="1"/>
  <c r="K1345" i="1"/>
  <c r="K1359" i="1"/>
  <c r="K1377" i="1"/>
  <c r="K1407" i="1"/>
  <c r="K1409" i="1"/>
  <c r="K1411" i="1"/>
  <c r="K1413" i="1"/>
  <c r="K1445" i="1"/>
  <c r="K1465" i="1"/>
  <c r="K1509" i="1"/>
  <c r="K1513" i="1"/>
  <c r="K1515" i="1"/>
  <c r="K1517" i="1"/>
  <c r="K1519" i="1"/>
  <c r="K1555" i="1"/>
  <c r="K1563" i="1"/>
  <c r="K1620" i="1"/>
  <c r="K1622" i="1"/>
  <c r="K1626" i="1"/>
  <c r="K1632" i="1"/>
  <c r="K1680" i="1"/>
  <c r="K1687" i="1"/>
  <c r="K1698" i="1"/>
  <c r="K1702" i="1"/>
  <c r="K1733" i="1"/>
  <c r="K1735" i="1"/>
  <c r="K1746" i="1"/>
  <c r="K1753" i="1"/>
  <c r="K1801" i="1"/>
  <c r="K1803" i="1"/>
  <c r="K1811" i="1"/>
  <c r="K1813" i="1"/>
  <c r="K1818" i="1"/>
  <c r="K1848" i="1"/>
  <c r="K1850" i="1"/>
  <c r="K1852" i="1"/>
  <c r="K1854" i="1"/>
  <c r="K1863" i="1"/>
  <c r="K1867" i="1"/>
  <c r="K1869" i="1"/>
  <c r="K1873" i="1"/>
  <c r="K1897" i="1"/>
  <c r="K1899" i="1"/>
  <c r="K1903" i="1"/>
  <c r="K1914" i="1"/>
  <c r="K1922" i="1"/>
  <c r="K1929" i="1"/>
  <c r="K1938" i="1"/>
  <c r="K1957" i="1"/>
  <c r="K1959" i="1"/>
  <c r="K1964" i="1"/>
  <c r="K1971" i="1"/>
  <c r="K1975" i="1"/>
  <c r="K1984" i="1"/>
  <c r="K1998" i="1"/>
  <c r="K2002" i="1"/>
  <c r="K2016" i="1"/>
  <c r="K2022" i="1"/>
  <c r="K2035" i="1"/>
  <c r="K2052" i="1"/>
  <c r="K2047" i="1"/>
  <c r="K948" i="1"/>
  <c r="K950" i="1"/>
  <c r="K953" i="1"/>
  <c r="K955" i="1"/>
  <c r="K964" i="1"/>
  <c r="K966" i="1"/>
  <c r="K969" i="1"/>
  <c r="K973" i="1"/>
  <c r="K984" i="1"/>
  <c r="K986" i="1"/>
  <c r="K991" i="1"/>
  <c r="K993" i="1"/>
  <c r="K1005" i="1"/>
  <c r="K1009" i="1"/>
  <c r="K1012" i="1"/>
  <c r="K1014" i="1"/>
  <c r="K1037" i="1"/>
  <c r="K1039" i="1"/>
  <c r="K1048" i="1"/>
  <c r="K1061" i="1"/>
  <c r="K1072" i="1"/>
  <c r="K1077" i="1"/>
  <c r="K1079" i="1"/>
  <c r="K1098" i="1"/>
  <c r="K1100" i="1"/>
  <c r="K1120" i="1"/>
  <c r="K1122" i="1"/>
  <c r="K1126" i="1"/>
  <c r="K1162" i="1"/>
  <c r="K1164" i="1"/>
  <c r="K1179" i="1"/>
  <c r="K1181" i="1"/>
  <c r="K1183" i="1"/>
  <c r="K1209" i="1"/>
  <c r="K1211" i="1"/>
  <c r="K1220" i="1"/>
  <c r="K1224" i="1"/>
  <c r="K1226" i="1"/>
  <c r="K1237" i="1"/>
  <c r="K1248" i="1"/>
  <c r="K1250" i="1"/>
  <c r="K1252" i="1"/>
  <c r="K1271" i="1"/>
  <c r="K1273" i="1"/>
  <c r="K1275" i="1"/>
  <c r="K1277" i="1"/>
  <c r="K1307" i="1"/>
  <c r="K1322" i="1"/>
  <c r="K1329" i="1"/>
  <c r="K1350" i="1"/>
  <c r="K1352" i="1"/>
  <c r="K1356" i="1"/>
  <c r="K1358" i="1"/>
  <c r="K1400" i="1"/>
  <c r="K1414" i="1"/>
  <c r="K1424" i="1"/>
  <c r="K1450" i="1"/>
  <c r="K1452" i="1"/>
  <c r="K1456" i="1"/>
  <c r="K1464" i="1"/>
  <c r="K1506" i="1"/>
  <c r="K1520" i="1"/>
  <c r="K1522" i="1"/>
  <c r="K1767" i="1"/>
  <c r="K1887" i="1"/>
  <c r="K1952" i="1"/>
  <c r="K1990" i="1"/>
  <c r="K2045" i="1"/>
  <c r="K1800" i="1"/>
  <c r="K1853" i="1"/>
  <c r="K1902" i="1"/>
  <c r="K1963" i="1"/>
  <c r="K2003" i="1"/>
  <c r="K2055" i="1"/>
  <c r="K2059" i="1"/>
  <c r="K2071" i="1"/>
  <c r="K2084" i="1"/>
  <c r="K2086" i="1"/>
  <c r="K2095" i="1"/>
  <c r="K2099" i="1"/>
  <c r="K2105" i="1"/>
  <c r="K2125" i="1"/>
  <c r="K2127" i="1"/>
  <c r="K2151" i="1"/>
  <c r="K2157" i="1"/>
  <c r="K2269" i="1"/>
  <c r="K2276" i="1"/>
  <c r="K2298" i="1"/>
  <c r="K2302" i="1"/>
  <c r="K2306" i="1"/>
  <c r="K2308" i="1"/>
  <c r="K2314" i="1"/>
  <c r="K2322" i="1"/>
  <c r="K2324" i="1"/>
  <c r="K2341" i="1"/>
  <c r="K2343" i="1"/>
  <c r="K2347" i="1"/>
  <c r="K2349" i="1"/>
  <c r="K2351" i="1"/>
  <c r="K2355" i="1"/>
  <c r="K2357" i="1"/>
  <c r="K2384" i="1"/>
  <c r="K2392" i="1"/>
  <c r="K2394" i="1"/>
  <c r="K2407" i="1"/>
  <c r="K2415" i="1"/>
  <c r="K2417" i="1"/>
  <c r="K2419" i="1"/>
  <c r="K2425" i="1"/>
  <c r="K2450" i="1"/>
  <c r="K2452" i="1"/>
  <c r="K2458" i="1"/>
  <c r="K2460" i="1"/>
  <c r="K2475" i="1"/>
  <c r="K2483" i="1"/>
  <c r="K2485" i="1"/>
  <c r="K2487" i="1"/>
  <c r="K2493" i="1"/>
  <c r="K2498" i="1"/>
  <c r="K2506" i="1"/>
  <c r="K2516" i="1"/>
  <c r="K2524" i="1"/>
  <c r="K2541" i="1"/>
  <c r="K2549" i="1"/>
  <c r="K2551" i="1"/>
  <c r="K2553" i="1"/>
  <c r="K2559" i="1"/>
  <c r="K2568" i="1"/>
  <c r="K2576" i="1"/>
  <c r="K2586" i="1"/>
  <c r="K2594" i="1"/>
  <c r="K2611" i="1"/>
  <c r="K2619" i="1"/>
  <c r="K2621" i="1"/>
  <c r="K2623" i="1"/>
  <c r="K2629" i="1"/>
  <c r="K2631" i="1"/>
  <c r="K2637" i="1"/>
  <c r="K2639" i="1"/>
  <c r="K2641" i="1"/>
  <c r="K2647" i="1"/>
  <c r="K2649" i="1"/>
  <c r="K2653" i="1"/>
  <c r="K2657" i="1"/>
  <c r="K2659" i="1"/>
  <c r="K2232" i="1"/>
  <c r="K2063" i="1"/>
  <c r="K2068" i="1"/>
  <c r="K2079" i="1"/>
  <c r="K2083" i="1"/>
  <c r="K2089" i="1"/>
  <c r="K2100" i="1"/>
  <c r="K2102" i="1"/>
  <c r="K2118" i="1"/>
  <c r="K2124" i="1"/>
  <c r="K2134" i="1"/>
  <c r="K2160" i="1"/>
  <c r="K2164" i="1"/>
  <c r="K2239" i="1"/>
  <c r="K2243" i="1"/>
  <c r="K2248" i="1"/>
  <c r="K2261" i="1"/>
  <c r="K2266" i="1"/>
  <c r="K2279" i="1"/>
  <c r="K2284" i="1"/>
  <c r="K2307" i="1"/>
  <c r="K2309" i="1"/>
  <c r="K2313" i="1"/>
  <c r="K2315" i="1"/>
  <c r="K2317" i="1"/>
  <c r="K2323" i="1"/>
  <c r="K2340" i="1"/>
  <c r="K2342" i="1"/>
  <c r="K2348" i="1"/>
  <c r="K2356" i="1"/>
  <c r="K2358" i="1"/>
  <c r="K2385" i="1"/>
  <c r="K2387" i="1"/>
  <c r="K2393" i="1"/>
  <c r="K2416" i="1"/>
  <c r="K2418" i="1"/>
  <c r="K2424" i="1"/>
  <c r="K2426" i="1"/>
  <c r="K2441" i="1"/>
  <c r="K2449" i="1"/>
  <c r="K2451" i="1"/>
  <c r="K2453" i="1"/>
  <c r="K2459" i="1"/>
  <c r="K2474" i="1"/>
  <c r="K2484" i="1"/>
  <c r="K2492" i="1"/>
  <c r="K2507" i="1"/>
  <c r="K2515" i="1"/>
  <c r="K2517" i="1"/>
  <c r="K2519" i="1"/>
  <c r="K2525" i="1"/>
  <c r="K2530" i="1"/>
  <c r="K2540" i="1"/>
  <c r="K2550" i="1"/>
  <c r="K2558" i="1"/>
  <c r="K2577" i="1"/>
  <c r="K2585" i="1"/>
  <c r="K2587" i="1"/>
  <c r="K2589" i="1"/>
  <c r="K2595" i="1"/>
  <c r="K2600" i="1"/>
  <c r="K2610" i="1"/>
  <c r="K2620" i="1"/>
  <c r="K2628" i="1"/>
  <c r="K2638" i="1"/>
  <c r="K2646" i="1"/>
  <c r="K21" i="1"/>
  <c r="K28" i="1"/>
  <c r="K30" i="1"/>
  <c r="K42" i="1"/>
  <c r="K47" i="1"/>
  <c r="K49" i="1"/>
  <c r="K60" i="1"/>
  <c r="K72" i="1"/>
  <c r="K80" i="1"/>
  <c r="K91" i="1"/>
  <c r="K98" i="1"/>
  <c r="K103" i="1"/>
  <c r="K114" i="1"/>
  <c r="K119" i="1"/>
  <c r="K121" i="1"/>
  <c r="K137" i="1"/>
  <c r="K144" i="1"/>
  <c r="K146" i="1"/>
  <c r="K166" i="1"/>
  <c r="K171" i="1"/>
  <c r="K175" i="1"/>
  <c r="K186" i="1"/>
  <c r="K191" i="1"/>
  <c r="K193" i="1"/>
  <c r="K208" i="1"/>
  <c r="K214" i="1"/>
  <c r="K250" i="1"/>
  <c r="K312" i="1"/>
  <c r="K381" i="1"/>
  <c r="K18" i="1"/>
  <c r="K39" i="1"/>
  <c r="K55" i="1"/>
  <c r="K88" i="1"/>
  <c r="K111" i="1"/>
  <c r="K131" i="1"/>
  <c r="K158" i="1"/>
  <c r="K183" i="1"/>
  <c r="K201" i="1"/>
  <c r="K22" i="1"/>
  <c r="K43" i="1"/>
  <c r="K63" i="1"/>
  <c r="K92" i="1"/>
  <c r="K115" i="1"/>
  <c r="K138" i="1"/>
  <c r="K167" i="1"/>
  <c r="K187" i="1"/>
  <c r="K539" i="1"/>
  <c r="K542" i="1"/>
  <c r="K549" i="1"/>
  <c r="K554" i="1"/>
  <c r="K565" i="1"/>
  <c r="K568" i="1"/>
  <c r="K573" i="1"/>
  <c r="K578" i="1"/>
  <c r="K585" i="1"/>
  <c r="K588" i="1"/>
  <c r="K595" i="1"/>
  <c r="K598" i="1"/>
  <c r="K603" i="1"/>
  <c r="K606" i="1"/>
  <c r="K613" i="1"/>
  <c r="K616" i="1"/>
  <c r="K623" i="1"/>
  <c r="K626" i="1"/>
  <c r="K633" i="1"/>
  <c r="K641" i="1"/>
  <c r="K646" i="1"/>
  <c r="K652" i="1"/>
  <c r="K659" i="1"/>
  <c r="K662" i="1"/>
  <c r="K667" i="1"/>
  <c r="K670" i="1"/>
  <c r="K675" i="1"/>
  <c r="K681" i="1"/>
  <c r="K686" i="1"/>
  <c r="K689" i="1"/>
  <c r="K694" i="1"/>
  <c r="K697" i="1"/>
  <c r="K704" i="1"/>
  <c r="K707" i="1"/>
  <c r="K712" i="1"/>
  <c r="K715" i="1"/>
  <c r="K720" i="1"/>
  <c r="K723" i="1"/>
  <c r="K728" i="1"/>
  <c r="K731" i="1"/>
  <c r="K738" i="1"/>
  <c r="K741" i="1"/>
  <c r="K746" i="1"/>
  <c r="K749" i="1"/>
  <c r="K754" i="1"/>
  <c r="K760" i="1"/>
  <c r="K765" i="1"/>
  <c r="K768" i="1"/>
  <c r="K780" i="1"/>
  <c r="K787" i="1"/>
  <c r="K803" i="1"/>
  <c r="K819" i="1"/>
  <c r="K840" i="1"/>
  <c r="K858" i="1"/>
  <c r="K878" i="1"/>
  <c r="K899" i="1"/>
  <c r="K919" i="1"/>
  <c r="K940" i="1"/>
  <c r="K217" i="1"/>
  <c r="K219" i="1"/>
  <c r="K232" i="1"/>
  <c r="K237" i="1"/>
  <c r="K239" i="1"/>
  <c r="K248" i="1"/>
  <c r="K255" i="1"/>
  <c r="K262" i="1"/>
  <c r="K276" i="1"/>
  <c r="K283" i="1"/>
  <c r="K287" i="1"/>
  <c r="K310" i="1"/>
  <c r="K315" i="1"/>
  <c r="K317" i="1"/>
  <c r="K328" i="1"/>
  <c r="K333" i="1"/>
  <c r="K335" i="1"/>
  <c r="K344" i="1"/>
  <c r="K349" i="1"/>
  <c r="K351" i="1"/>
  <c r="K363" i="1"/>
  <c r="K368" i="1"/>
  <c r="K370" i="1"/>
  <c r="K379" i="1"/>
  <c r="K384" i="1"/>
  <c r="K386" i="1"/>
  <c r="K397" i="1"/>
  <c r="K402" i="1"/>
  <c r="K404" i="1"/>
  <c r="K416" i="1"/>
  <c r="K421" i="1"/>
  <c r="K423" i="1"/>
  <c r="K435" i="1"/>
  <c r="K440" i="1"/>
  <c r="K442" i="1"/>
  <c r="K451" i="1"/>
  <c r="K456" i="1"/>
  <c r="K458" i="1"/>
  <c r="K772" i="1"/>
  <c r="K777" i="1"/>
  <c r="K791" i="1"/>
  <c r="K207" i="1"/>
  <c r="K220" i="1"/>
  <c r="K229" i="1"/>
  <c r="K231" i="1"/>
  <c r="K240" i="1"/>
  <c r="K245" i="1"/>
  <c r="K247" i="1"/>
  <c r="K263" i="1"/>
  <c r="K268" i="1"/>
  <c r="K275" i="1"/>
  <c r="K288" i="1"/>
  <c r="K299" i="1"/>
  <c r="K309" i="1"/>
  <c r="K318" i="1"/>
  <c r="K325" i="1"/>
  <c r="K327" i="1"/>
  <c r="K336" i="1"/>
  <c r="K341" i="1"/>
  <c r="K343" i="1"/>
  <c r="K352" i="1"/>
  <c r="K360" i="1"/>
  <c r="K362" i="1"/>
  <c r="K371" i="1"/>
  <c r="K376" i="1"/>
  <c r="K378" i="1"/>
  <c r="K387" i="1"/>
  <c r="K394" i="1"/>
  <c r="K396" i="1"/>
  <c r="K405" i="1"/>
  <c r="K410" i="1"/>
  <c r="K412" i="1"/>
  <c r="K424" i="1"/>
  <c r="K429" i="1"/>
  <c r="K434" i="1"/>
  <c r="K443" i="1"/>
  <c r="K448" i="1"/>
  <c r="K450" i="1"/>
  <c r="K459" i="1"/>
  <c r="K1281" i="1"/>
  <c r="K1283" i="1"/>
  <c r="K1301" i="1"/>
  <c r="K1311" i="1"/>
  <c r="K1323" i="1"/>
  <c r="K1330" i="1"/>
  <c r="K1342" i="1"/>
  <c r="K1349" i="1"/>
  <c r="K1360" i="1"/>
  <c r="K1378" i="1"/>
  <c r="K1397" i="1"/>
  <c r="K1406" i="1"/>
  <c r="K1415" i="1"/>
  <c r="K1425" i="1"/>
  <c r="K1439" i="1"/>
  <c r="K1449" i="1"/>
  <c r="K1469" i="1"/>
  <c r="K1480" i="1"/>
  <c r="K1503" i="1"/>
  <c r="K1510" i="1"/>
  <c r="K1521" i="1"/>
  <c r="K1531" i="1"/>
  <c r="K1533" i="1"/>
  <c r="K1554" i="1"/>
  <c r="K1618" i="1"/>
  <c r="K809" i="1"/>
  <c r="K812" i="1"/>
  <c r="K817" i="1"/>
  <c r="K820" i="1"/>
  <c r="K828" i="1"/>
  <c r="K833" i="1"/>
  <c r="K838" i="1"/>
  <c r="K841" i="1"/>
  <c r="K846" i="1"/>
  <c r="K849" i="1"/>
  <c r="K856" i="1"/>
  <c r="K859" i="1"/>
  <c r="K866" i="1"/>
  <c r="K869" i="1"/>
  <c r="K876" i="1"/>
  <c r="K879" i="1"/>
  <c r="K887" i="1"/>
  <c r="K892" i="1"/>
  <c r="K897" i="1"/>
  <c r="K900" i="1"/>
  <c r="K905" i="1"/>
  <c r="K910" i="1"/>
  <c r="K917" i="1"/>
  <c r="K920" i="1"/>
  <c r="K927" i="1"/>
  <c r="K930" i="1"/>
  <c r="K935" i="1"/>
  <c r="K941" i="1"/>
  <c r="K946" i="1"/>
  <c r="K949" i="1"/>
  <c r="K954" i="1"/>
  <c r="K957" i="1"/>
  <c r="K962" i="1"/>
  <c r="K965" i="1"/>
  <c r="K972" i="1"/>
  <c r="K975" i="1"/>
  <c r="K982" i="1"/>
  <c r="K985" i="1"/>
  <c r="K992" i="1"/>
  <c r="K995" i="1"/>
  <c r="K1003" i="1"/>
  <c r="K1006" i="1"/>
  <c r="K1013" i="1"/>
  <c r="K1016" i="1"/>
  <c r="K1025" i="1"/>
  <c r="K1028" i="1"/>
  <c r="K1035" i="1"/>
  <c r="K1038" i="1"/>
  <c r="K1043" i="1"/>
  <c r="K1046" i="1"/>
  <c r="K1054" i="1"/>
  <c r="K1057" i="1"/>
  <c r="K1067" i="1"/>
  <c r="K1070" i="1"/>
  <c r="K1078" i="1"/>
  <c r="K1081" i="1"/>
  <c r="K1086" i="1"/>
  <c r="K1089" i="1"/>
  <c r="K1094" i="1"/>
  <c r="K1099" i="1"/>
  <c r="K1110" i="1"/>
  <c r="K1116" i="1"/>
  <c r="K1123" i="1"/>
  <c r="K1131" i="1"/>
  <c r="K1143" i="1"/>
  <c r="K1148" i="1"/>
  <c r="K1157" i="1"/>
  <c r="K1163" i="1"/>
  <c r="K1172" i="1"/>
  <c r="K1175" i="1"/>
  <c r="K1182" i="1"/>
  <c r="K1185" i="1"/>
  <c r="K1193" i="1"/>
  <c r="K1196" i="1"/>
  <c r="K1201" i="1"/>
  <c r="K1210" i="1"/>
  <c r="K1222" i="1"/>
  <c r="K1225" i="1"/>
  <c r="K1232" i="1"/>
  <c r="K1235" i="1"/>
  <c r="K1243" i="1"/>
  <c r="K1246" i="1"/>
  <c r="K1251" i="1"/>
  <c r="K1260" i="1"/>
  <c r="K1276" i="1"/>
  <c r="K1296" i="1"/>
  <c r="K1298" i="1"/>
  <c r="K1308" i="1"/>
  <c r="K1315" i="1"/>
  <c r="K1320" i="1"/>
  <c r="K1327" i="1"/>
  <c r="K1337" i="1"/>
  <c r="K1339" i="1"/>
  <c r="K1346" i="1"/>
  <c r="K1353" i="1"/>
  <c r="K1357" i="1"/>
  <c r="K1373" i="1"/>
  <c r="K1388" i="1"/>
  <c r="K1394" i="1"/>
  <c r="K1403" i="1"/>
  <c r="K1410" i="1"/>
  <c r="K1412" i="1"/>
  <c r="K1422" i="1"/>
  <c r="K1434" i="1"/>
  <c r="K1436" i="1"/>
  <c r="K1446" i="1"/>
  <c r="K1455" i="1"/>
  <c r="K1460" i="1"/>
  <c r="K1475" i="1"/>
  <c r="K1489" i="1"/>
  <c r="K1493" i="1"/>
  <c r="K1507" i="1"/>
  <c r="K1516" i="1"/>
  <c r="K1518" i="1"/>
  <c r="K1525" i="1"/>
  <c r="K1572" i="1"/>
  <c r="K1647" i="1"/>
  <c r="K1977" i="1"/>
  <c r="K1983" i="1"/>
  <c r="K1988" i="1"/>
  <c r="K1991" i="1"/>
  <c r="K2001" i="1"/>
  <c r="K2004" i="1"/>
  <c r="K2014" i="1"/>
  <c r="K2017" i="1"/>
  <c r="K2026" i="1"/>
  <c r="K2034" i="1"/>
  <c r="K2041" i="1"/>
  <c r="K2046" i="1"/>
  <c r="K2053" i="1"/>
  <c r="K2056" i="1"/>
  <c r="K2067" i="1"/>
  <c r="K2070" i="1"/>
  <c r="K2077" i="1"/>
  <c r="K2080" i="1"/>
  <c r="K2085" i="1"/>
  <c r="K2088" i="1"/>
  <c r="K2093" i="1"/>
  <c r="K2096" i="1"/>
  <c r="K2101" i="1"/>
  <c r="K2104" i="1"/>
  <c r="K2116" i="1"/>
  <c r="K2119" i="1"/>
  <c r="K2126" i="1"/>
  <c r="K2133" i="1"/>
  <c r="K2145" i="1"/>
  <c r="K2152" i="1"/>
  <c r="K2163" i="1"/>
  <c r="K2169" i="1"/>
  <c r="K2179" i="1"/>
  <c r="K2188" i="1"/>
  <c r="K2193" i="1"/>
  <c r="K2196" i="1"/>
  <c r="K2204" i="1"/>
  <c r="K2207" i="1"/>
  <c r="K2212" i="1"/>
  <c r="K2215" i="1"/>
  <c r="K2220" i="1"/>
  <c r="K2223" i="1"/>
  <c r="K2228" i="1"/>
  <c r="K2237" i="1"/>
  <c r="K2242" i="1"/>
  <c r="K2245" i="1"/>
  <c r="K2250" i="1"/>
  <c r="K2255" i="1"/>
  <c r="K2260" i="1"/>
  <c r="K2263" i="1"/>
  <c r="K2268" i="1"/>
  <c r="K2271" i="1"/>
  <c r="K2278" i="1"/>
  <c r="K2281" i="1"/>
  <c r="K2297" i="1"/>
  <c r="K2321" i="1"/>
  <c r="K1535" i="1"/>
  <c r="K1537" i="1"/>
  <c r="K1552" i="1"/>
  <c r="K1567" i="1"/>
  <c r="K1569" i="1"/>
  <c r="K1584" i="1"/>
  <c r="K1603" i="1"/>
  <c r="K1605" i="1"/>
  <c r="K1616" i="1"/>
  <c r="K1623" i="1"/>
  <c r="K1625" i="1"/>
  <c r="K1643" i="1"/>
  <c r="K1654" i="1"/>
  <c r="K1658" i="1"/>
  <c r="K1674" i="1"/>
  <c r="K1691" i="1"/>
  <c r="K1696" i="1"/>
  <c r="K1707" i="1"/>
  <c r="K1714" i="1"/>
  <c r="K1718" i="1"/>
  <c r="K1729" i="1"/>
  <c r="K1738" i="1"/>
  <c r="K1745" i="1"/>
  <c r="K1763" i="1"/>
  <c r="K1783" i="1"/>
  <c r="K1787" i="1"/>
  <c r="K1798" i="1"/>
  <c r="K1805" i="1"/>
  <c r="K1809" i="1"/>
  <c r="K1816" i="1"/>
  <c r="K1825" i="1"/>
  <c r="K1827" i="1"/>
  <c r="K1842" i="1"/>
  <c r="K2301" i="1"/>
  <c r="K2172" i="1"/>
  <c r="K2178" i="1"/>
  <c r="K2189" i="1"/>
  <c r="K2192" i="1"/>
  <c r="K2197" i="1"/>
  <c r="K2203" i="1"/>
  <c r="K2208" i="1"/>
  <c r="K2211" i="1"/>
  <c r="K2216" i="1"/>
  <c r="K2219" i="1"/>
  <c r="K2224" i="1"/>
  <c r="K2227" i="1"/>
  <c r="K2238" i="1"/>
  <c r="K2241" i="1"/>
  <c r="K2246" i="1"/>
  <c r="K2249" i="1"/>
  <c r="K2256" i="1"/>
  <c r="K2259" i="1"/>
  <c r="K2264" i="1"/>
  <c r="K2267" i="1"/>
  <c r="K2272" i="1"/>
  <c r="K2277" i="1"/>
  <c r="K2282" i="1"/>
  <c r="K2287" i="1"/>
  <c r="K2305" i="1"/>
  <c r="K2339" i="1"/>
  <c r="K2383" i="1"/>
  <c r="K1536" i="1"/>
  <c r="K1548" i="1"/>
  <c r="K1553" i="1"/>
  <c r="K1568" i="1"/>
  <c r="K1583" i="1"/>
  <c r="K1585" i="1"/>
  <c r="K1604" i="1"/>
  <c r="K1615" i="1"/>
  <c r="K1617" i="1"/>
  <c r="K1624" i="1"/>
  <c r="K1639" i="1"/>
  <c r="K1644" i="1"/>
  <c r="K1657" i="1"/>
  <c r="K1671" i="1"/>
  <c r="K1675" i="1"/>
  <c r="K1695" i="1"/>
  <c r="K1706" i="1"/>
  <c r="K1708" i="1"/>
  <c r="K1717" i="1"/>
  <c r="K1728" i="1"/>
  <c r="K1730" i="1"/>
  <c r="K1741" i="1"/>
  <c r="K1762" i="1"/>
  <c r="K1764" i="1"/>
  <c r="K1784" i="1"/>
  <c r="K1795" i="1"/>
  <c r="K1799" i="1"/>
  <c r="K1806" i="1"/>
  <c r="K1815" i="1"/>
  <c r="K1817" i="1"/>
  <c r="K1826" i="1"/>
  <c r="K1837" i="1"/>
  <c r="K1843" i="1"/>
  <c r="K2285" i="1"/>
  <c r="K2292" i="1"/>
  <c r="K2295" i="1"/>
  <c r="K2300" i="1"/>
  <c r="K2303" i="1"/>
  <c r="K2310" i="1"/>
  <c r="K2319" i="1"/>
  <c r="K2326" i="1"/>
  <c r="K2337" i="1"/>
  <c r="K2344" i="1"/>
  <c r="K2353" i="1"/>
  <c r="K2360" i="1"/>
  <c r="K2371" i="1"/>
  <c r="K2380" i="1"/>
  <c r="K2389" i="1"/>
  <c r="K2396" i="1"/>
  <c r="K2405" i="1"/>
  <c r="K2412" i="1"/>
  <c r="K2414" i="1"/>
  <c r="K2421" i="1"/>
  <c r="K2428" i="1"/>
  <c r="K2430" i="1"/>
  <c r="K2439" i="1"/>
  <c r="K2446" i="1"/>
  <c r="K2448" i="1"/>
  <c r="K2455" i="1"/>
  <c r="K2462" i="1"/>
  <c r="K2464" i="1"/>
  <c r="K2473" i="1"/>
  <c r="K2478" i="1"/>
  <c r="K2480" i="1"/>
  <c r="K2489" i="1"/>
  <c r="K2494" i="1"/>
  <c r="K2496" i="1"/>
  <c r="K2505" i="1"/>
  <c r="K2510" i="1"/>
  <c r="K2512" i="1"/>
  <c r="K2521" i="1"/>
  <c r="K2526" i="1"/>
  <c r="K2528" i="1"/>
  <c r="K2539" i="1"/>
  <c r="K2544" i="1"/>
  <c r="K2546" i="1"/>
  <c r="K2555" i="1"/>
  <c r="K2560" i="1"/>
  <c r="K2562" i="1"/>
  <c r="K2575" i="1"/>
  <c r="K2580" i="1"/>
  <c r="K2582" i="1"/>
  <c r="K2591" i="1"/>
  <c r="K2596" i="1"/>
  <c r="K2598" i="1"/>
  <c r="K2609" i="1"/>
  <c r="K2614" i="1"/>
  <c r="K2616" i="1"/>
  <c r="K2625" i="1"/>
  <c r="K2630" i="1"/>
  <c r="K2632" i="1"/>
  <c r="K2643" i="1"/>
  <c r="K2648" i="1"/>
  <c r="K2650" i="1"/>
  <c r="K2663" i="1"/>
  <c r="K2656" i="1"/>
  <c r="K2286" i="1"/>
  <c r="K2289" i="1"/>
  <c r="K2296" i="1"/>
  <c r="K2299" i="1"/>
  <c r="K2311" i="1"/>
  <c r="K2318" i="1"/>
  <c r="K2327" i="1"/>
  <c r="K2336" i="1"/>
  <c r="K2345" i="1"/>
  <c r="K2352" i="1"/>
  <c r="K2361" i="1"/>
  <c r="K2370" i="1"/>
  <c r="K2381" i="1"/>
  <c r="K2388" i="1"/>
  <c r="K2397" i="1"/>
  <c r="K2404" i="1"/>
  <c r="K2406" i="1"/>
  <c r="K2413" i="1"/>
  <c r="K2420" i="1"/>
  <c r="K2422" i="1"/>
  <c r="K2429" i="1"/>
  <c r="K2438" i="1"/>
  <c r="K2440" i="1"/>
  <c r="K2447" i="1"/>
  <c r="K2454" i="1"/>
  <c r="K2456" i="1"/>
  <c r="K2463" i="1"/>
  <c r="K2472" i="1"/>
  <c r="K2481" i="1"/>
  <c r="K2486" i="1"/>
  <c r="K2488" i="1"/>
  <c r="K2497" i="1"/>
  <c r="K2502" i="1"/>
  <c r="K2504" i="1"/>
  <c r="K2513" i="1"/>
  <c r="K2518" i="1"/>
  <c r="K2520" i="1"/>
  <c r="K2529" i="1"/>
  <c r="K2536" i="1"/>
  <c r="K2538" i="1"/>
  <c r="K2547" i="1"/>
  <c r="K2552" i="1"/>
  <c r="K2554" i="1"/>
  <c r="K2563" i="1"/>
  <c r="K2572" i="1"/>
  <c r="K2574" i="1"/>
  <c r="K2583" i="1"/>
  <c r="K2588" i="1"/>
  <c r="K2590" i="1"/>
  <c r="K2599" i="1"/>
  <c r="K2606" i="1"/>
  <c r="K2608" i="1"/>
  <c r="K2617" i="1"/>
  <c r="K2622" i="1"/>
  <c r="K2624" i="1"/>
  <c r="K2633" i="1"/>
  <c r="K2640" i="1"/>
  <c r="K2642" i="1"/>
  <c r="K2651" i="1"/>
  <c r="K2660" i="1"/>
  <c r="K1266" i="1"/>
  <c r="K1278" i="1"/>
  <c r="K1288" i="1"/>
  <c r="K1302" i="1"/>
  <c r="K1324" i="1"/>
  <c r="K1343" i="1"/>
  <c r="K1364" i="1"/>
  <c r="K1398" i="1"/>
  <c r="K1416" i="1"/>
  <c r="K1443" i="1"/>
  <c r="K1472" i="1"/>
  <c r="K1504" i="1"/>
  <c r="K1272" i="1"/>
  <c r="K1282" i="1"/>
  <c r="K1290" i="1"/>
  <c r="K1309" i="1"/>
  <c r="K1328" i="1"/>
  <c r="K1347" i="1"/>
  <c r="K1376" i="1"/>
  <c r="K1404" i="1"/>
  <c r="K1423" i="1"/>
  <c r="K1447" i="1"/>
  <c r="K1478" i="1"/>
  <c r="K1508" i="1"/>
  <c r="K1274" i="1"/>
  <c r="K1284" i="1"/>
  <c r="K1292" i="1"/>
  <c r="K1294" i="1"/>
  <c r="K1313" i="1"/>
  <c r="K1335" i="1"/>
  <c r="K1351" i="1"/>
  <c r="K1383" i="1"/>
  <c r="K1408" i="1"/>
  <c r="K1427" i="1"/>
  <c r="K1451" i="1"/>
  <c r="K1485" i="1"/>
  <c r="K1514" i="1"/>
  <c r="K2312" i="1"/>
  <c r="K2328" i="1"/>
  <c r="K2346" i="1"/>
  <c r="K2362" i="1"/>
  <c r="K2382" i="1"/>
  <c r="K2398" i="1"/>
  <c r="K2316" i="1"/>
  <c r="K2332" i="1"/>
  <c r="K2350" i="1"/>
  <c r="K2366" i="1"/>
  <c r="K2386" i="1"/>
  <c r="K2402" i="1"/>
  <c r="K2304" i="1"/>
  <c r="K2320" i="1"/>
  <c r="K2338" i="1"/>
  <c r="K2354" i="1"/>
  <c r="K2372" i="1"/>
  <c r="K2390" i="1"/>
  <c r="I31" i="1" l="1"/>
  <c r="J303" i="1" l="1"/>
  <c r="J212" i="1"/>
  <c r="J205" i="1"/>
  <c r="J1431" i="1"/>
  <c r="J1703" i="1"/>
  <c r="J1771" i="1"/>
  <c r="J1838" i="1"/>
  <c r="J1470" i="1"/>
  <c r="J1774" i="1"/>
  <c r="J1758" i="1"/>
  <c r="J1742" i="1"/>
  <c r="J1257" i="1"/>
  <c r="J1768" i="1"/>
  <c r="J1684" i="1"/>
  <c r="J1267" i="1"/>
  <c r="J1923" i="1"/>
  <c r="J1206" i="1"/>
  <c r="J1135" i="1"/>
  <c r="J256" i="1"/>
  <c r="J159" i="1"/>
  <c r="J1877" i="1"/>
  <c r="J1640" i="1"/>
  <c r="J1486" i="1"/>
  <c r="J1920" i="1"/>
  <c r="J1633" i="1"/>
  <c r="J1461" i="1"/>
  <c r="J272" i="1"/>
  <c r="J162" i="1"/>
  <c r="J2031" i="1"/>
  <c r="J1935" i="1"/>
  <c r="J1541" i="1"/>
  <c r="J1365" i="1"/>
  <c r="J1949" i="1"/>
  <c r="J1750" i="1"/>
  <c r="J1062" i="1"/>
  <c r="J1216" i="1"/>
  <c r="J1384" i="1"/>
  <c r="J1777" i="1"/>
  <c r="J153" i="1"/>
  <c r="J1107" i="1"/>
  <c r="J1788" i="1"/>
  <c r="J1560" i="1"/>
  <c r="J1888" i="1"/>
  <c r="J1692" i="1"/>
  <c r="J1781" i="1"/>
  <c r="J1111" i="1"/>
  <c r="J1564" i="1"/>
  <c r="J132" i="1"/>
  <c r="J1127" i="1"/>
  <c r="J156" i="1"/>
  <c r="J1927" i="1"/>
  <c r="J1945" i="1"/>
  <c r="J1374" i="1"/>
  <c r="J1580" i="1"/>
  <c r="J202" i="1" l="1"/>
  <c r="J648" i="1"/>
  <c r="J2112" i="1"/>
  <c r="J1494" i="1"/>
  <c r="J209" i="1"/>
  <c r="J1020" i="1"/>
  <c r="J1165" i="1"/>
  <c r="J635" i="1"/>
  <c r="J321" i="1"/>
  <c r="J1032" i="1"/>
  <c r="J1177" i="1"/>
  <c r="J1228" i="1"/>
  <c r="J1511" i="1"/>
  <c r="J1279" i="1"/>
  <c r="J1401" i="1"/>
  <c r="J172" i="1"/>
  <c r="J93" i="1"/>
  <c r="J2146" i="1"/>
  <c r="J2139" i="1"/>
  <c r="J2161" i="1"/>
  <c r="J64" i="1"/>
  <c r="J2149" i="1"/>
  <c r="J2131" i="1"/>
  <c r="J2143" i="1"/>
  <c r="J2184" i="1"/>
  <c r="I638" i="1"/>
  <c r="J221" i="1"/>
  <c r="J198" i="1"/>
  <c r="J1689" i="1"/>
  <c r="J2028" i="1"/>
  <c r="J1596" i="1"/>
  <c r="J1912" i="1"/>
  <c r="J677" i="1"/>
  <c r="J2036" i="1"/>
  <c r="J1637" i="1"/>
  <c r="J1556" i="1"/>
  <c r="J1370" i="1"/>
  <c r="J1941" i="1"/>
  <c r="J555" i="1"/>
  <c r="J559" i="1"/>
  <c r="J638" i="1"/>
  <c r="J563" i="1"/>
  <c r="J1253" i="1"/>
  <c r="J2011" i="1"/>
  <c r="J1807" i="1"/>
  <c r="J1627" i="1"/>
  <c r="J280" i="1"/>
  <c r="J2073" i="1"/>
  <c r="J1739" i="1"/>
  <c r="J1665" i="1"/>
  <c r="J1490" i="1"/>
  <c r="J1726" i="1"/>
  <c r="J1880" i="1"/>
  <c r="J1672" i="1"/>
  <c r="J1700" i="1"/>
  <c r="J1885" i="1"/>
  <c r="J1785" i="1"/>
  <c r="J1747" i="1"/>
  <c r="J1389" i="1"/>
  <c r="J1755" i="1"/>
  <c r="J1720" i="1"/>
  <c r="J1132" i="1"/>
  <c r="J1893" i="1"/>
  <c r="J1499" i="1"/>
  <c r="J1212" i="1"/>
  <c r="J1661" i="1"/>
  <c r="J1538" i="1"/>
  <c r="J1830" i="1"/>
  <c r="J1874" i="1"/>
  <c r="J1669" i="1"/>
  <c r="J1316" i="1"/>
  <c r="J1978" i="1"/>
  <c r="J2020" i="1"/>
  <c r="J1586" i="1"/>
  <c r="J1835" i="1"/>
  <c r="J2064" i="1"/>
  <c r="J1676" i="1"/>
  <c r="J1820" i="1"/>
  <c r="J1999" i="1"/>
  <c r="J1612" i="1"/>
  <c r="J792" i="1"/>
  <c r="J1059" i="1"/>
  <c r="J2005" i="1"/>
  <c r="J2049" i="1"/>
  <c r="J1608" i="1"/>
  <c r="J293" i="1"/>
  <c r="J1796" i="1"/>
  <c r="J1418" i="1"/>
  <c r="J1570" i="1"/>
  <c r="J1103" i="1"/>
  <c r="J1576" i="1"/>
  <c r="J1549" i="1"/>
  <c r="J1900" i="1"/>
  <c r="J259" i="1"/>
  <c r="J1715" i="1"/>
  <c r="J142" i="1"/>
  <c r="J1645" i="1"/>
  <c r="J1630" i="1"/>
  <c r="J970" i="1"/>
  <c r="J2024" i="1"/>
  <c r="J1380" i="1"/>
  <c r="J1592" i="1"/>
  <c r="J1736" i="1"/>
  <c r="J1457" i="1"/>
  <c r="J2043" i="1"/>
  <c r="J1652" i="1"/>
  <c r="J1589" i="1"/>
  <c r="J1681" i="1"/>
  <c r="J1846" i="1"/>
  <c r="J1932" i="1"/>
  <c r="J1528" i="1"/>
  <c r="J2106" i="1"/>
  <c r="J2060" i="1"/>
  <c r="J1993" i="1"/>
  <c r="J1960" i="1"/>
  <c r="J1917" i="1"/>
  <c r="J1908" i="1"/>
  <c r="J1765" i="1"/>
  <c r="J1859" i="1"/>
  <c r="J1655" i="1"/>
  <c r="J853" i="1"/>
  <c r="J1159" i="1"/>
  <c r="J1049" i="1"/>
  <c r="J914" i="1"/>
  <c r="J883" i="1"/>
  <c r="J755" i="1"/>
  <c r="J788" i="1"/>
  <c r="J936" i="1"/>
  <c r="J925" i="1"/>
  <c r="J702" i="1"/>
  <c r="J831" i="1"/>
  <c r="J1440" i="1"/>
  <c r="J1482" i="1"/>
  <c r="J1428" i="1"/>
  <c r="J1139" i="1"/>
  <c r="J129" i="1"/>
  <c r="J977" i="1"/>
  <c r="J107" i="1"/>
  <c r="J285" i="1"/>
  <c r="J1074" i="1"/>
  <c r="J907" i="1"/>
  <c r="J1117" i="1"/>
  <c r="J150" i="1"/>
  <c r="J781" i="1"/>
  <c r="J1453" i="1"/>
  <c r="J1331" i="1"/>
  <c r="J1124" i="1"/>
  <c r="J1151" i="1"/>
  <c r="J1187" i="1"/>
  <c r="J1202" i="1"/>
  <c r="J860" i="1"/>
  <c r="J1263" i="1"/>
  <c r="J1304" i="1"/>
  <c r="J431" i="1"/>
  <c r="J999" i="1"/>
  <c r="J1361" i="1"/>
  <c r="J269" i="1"/>
  <c r="J1146" i="1"/>
  <c r="J799" i="1"/>
  <c r="J821" i="1"/>
  <c r="J253" i="1"/>
  <c r="J987" i="1"/>
  <c r="J181" i="1"/>
  <c r="J99" i="1"/>
  <c r="J290" i="1"/>
  <c r="J872" i="1"/>
  <c r="J1476" i="1"/>
  <c r="J123" i="1"/>
  <c r="J1238" i="1"/>
  <c r="J1354" i="1"/>
  <c r="J653" i="1"/>
  <c r="J890" i="1"/>
  <c r="J1096" i="1"/>
  <c r="J1007" i="1"/>
  <c r="J735" i="1"/>
  <c r="J1155" i="1"/>
  <c r="J300" i="1"/>
  <c r="J1466" i="1"/>
  <c r="J2153" i="1" l="1"/>
  <c r="I648" i="1"/>
  <c r="I2112" i="1"/>
  <c r="K209" i="1"/>
  <c r="I209" i="1"/>
  <c r="I1020" i="1"/>
  <c r="I1494" i="1"/>
  <c r="I1165" i="1"/>
  <c r="I303" i="1"/>
  <c r="I58" i="1"/>
  <c r="J58" i="1"/>
  <c r="I413" i="1"/>
  <c r="J413" i="1"/>
  <c r="I635" i="1"/>
  <c r="K635" i="1"/>
  <c r="I392" i="1"/>
  <c r="J392" i="1"/>
  <c r="I202" i="1"/>
  <c r="I321" i="1"/>
  <c r="I1032" i="1"/>
  <c r="I1177" i="1"/>
  <c r="I1511" i="1"/>
  <c r="I1228" i="1"/>
  <c r="I1279" i="1"/>
  <c r="I1401" i="1"/>
  <c r="J85" i="1"/>
  <c r="I172" i="1"/>
  <c r="K93" i="1"/>
  <c r="I93" i="1"/>
  <c r="J2170" i="1"/>
  <c r="J2234" i="1"/>
  <c r="J2665" i="1"/>
  <c r="J2158" i="1"/>
  <c r="J2136" i="1"/>
  <c r="J2165" i="1"/>
  <c r="J2174" i="1"/>
  <c r="J2635" i="1"/>
  <c r="J2180" i="1"/>
  <c r="J2465" i="1"/>
  <c r="J69" i="1"/>
  <c r="J2602" i="1"/>
  <c r="J26" i="1"/>
  <c r="J2128" i="1"/>
  <c r="J2290" i="1"/>
  <c r="J2274" i="1"/>
  <c r="J2229" i="1"/>
  <c r="J2531" i="1"/>
  <c r="J2431" i="1"/>
  <c r="J2251" i="1"/>
  <c r="J2564" i="1"/>
  <c r="J2121" i="1"/>
  <c r="J2654" i="1"/>
  <c r="J2374" i="1"/>
  <c r="J74" i="1"/>
  <c r="J2368" i="1"/>
  <c r="J61" i="1"/>
  <c r="J2661" i="1"/>
  <c r="J2333" i="1"/>
  <c r="J2200" i="1"/>
  <c r="I221" i="1"/>
  <c r="K212" i="1"/>
  <c r="I212" i="1"/>
  <c r="K205" i="1"/>
  <c r="I205" i="1"/>
  <c r="K202" i="1"/>
  <c r="I198" i="1"/>
  <c r="K198" i="1"/>
  <c r="J355" i="1"/>
  <c r="I677" i="1"/>
  <c r="I61" i="1"/>
  <c r="I883" i="1"/>
  <c r="I85" i="1"/>
  <c r="K1640" i="1"/>
  <c r="I1640" i="1"/>
  <c r="I1637" i="1"/>
  <c r="I621" i="1"/>
  <c r="I593" i="1"/>
  <c r="J551" i="1"/>
  <c r="I559" i="1"/>
  <c r="I545" i="1"/>
  <c r="K563" i="1"/>
  <c r="I462" i="1"/>
  <c r="K462" i="1"/>
  <c r="J611" i="1"/>
  <c r="J583" i="1"/>
  <c r="J488" i="1"/>
  <c r="J576" i="1"/>
  <c r="I527" i="1"/>
  <c r="K527" i="1"/>
  <c r="K611" i="1"/>
  <c r="I551" i="1"/>
  <c r="K551" i="1"/>
  <c r="I488" i="1"/>
  <c r="J593" i="1"/>
  <c r="J507" i="1"/>
  <c r="I611" i="1"/>
  <c r="I583" i="1"/>
  <c r="K583" i="1"/>
  <c r="J527" i="1"/>
  <c r="K576" i="1"/>
  <c r="I537" i="1"/>
  <c r="J537" i="1"/>
  <c r="K593" i="1"/>
  <c r="I628" i="1"/>
  <c r="K628" i="1"/>
  <c r="I507" i="1"/>
  <c r="J621" i="1"/>
  <c r="J545" i="1"/>
  <c r="J496" i="1"/>
  <c r="J628" i="1"/>
  <c r="I555" i="1"/>
  <c r="K555" i="1"/>
  <c r="I563" i="1"/>
  <c r="J462" i="1"/>
  <c r="K638" i="1"/>
  <c r="I576" i="1"/>
  <c r="K559" i="1"/>
  <c r="I496" i="1"/>
  <c r="K496" i="1"/>
  <c r="K621" i="1"/>
  <c r="K545" i="1"/>
  <c r="K1807" i="1"/>
  <c r="K1797" i="1" s="1"/>
  <c r="I1807" i="1"/>
  <c r="K1692" i="1"/>
  <c r="I1692" i="1"/>
  <c r="I2635" i="1"/>
  <c r="K2161" i="1"/>
  <c r="I2161" i="1"/>
  <c r="K1627" i="1"/>
  <c r="I1627" i="1"/>
  <c r="K1932" i="1"/>
  <c r="I1932" i="1"/>
  <c r="K1630" i="1"/>
  <c r="I1630" i="1"/>
  <c r="K1846" i="1"/>
  <c r="I1846" i="1"/>
  <c r="I2531" i="1"/>
  <c r="K1672" i="1"/>
  <c r="I1672" i="1"/>
  <c r="K1785" i="1"/>
  <c r="I1785" i="1"/>
  <c r="K1592" i="1"/>
  <c r="I1592" i="1"/>
  <c r="K1796" i="1"/>
  <c r="K1789" i="1" s="1"/>
  <c r="I1796" i="1"/>
  <c r="I2251" i="1"/>
  <c r="K1747" i="1"/>
  <c r="I1747" i="1"/>
  <c r="K1923" i="1"/>
  <c r="I1923" i="1"/>
  <c r="K1560" i="1"/>
  <c r="K1557" i="1" s="1"/>
  <c r="I1560" i="1"/>
  <c r="K1888" i="1"/>
  <c r="I1888" i="1"/>
  <c r="K2184" i="1"/>
  <c r="K2181" i="1" s="1"/>
  <c r="I2184" i="1"/>
  <c r="K1570" i="1"/>
  <c r="I1570" i="1"/>
  <c r="I2064" i="1"/>
  <c r="I2229" i="1"/>
  <c r="K2131" i="1"/>
  <c r="I2131" i="1"/>
  <c r="I2121" i="1"/>
  <c r="K1633" i="1"/>
  <c r="I1633" i="1"/>
  <c r="K2049" i="1"/>
  <c r="I2049" i="1"/>
  <c r="I2465" i="1"/>
  <c r="I2665" i="1"/>
  <c r="K1781" i="1"/>
  <c r="I1781" i="1"/>
  <c r="K2031" i="1"/>
  <c r="I2031" i="1"/>
  <c r="K1580" i="1"/>
  <c r="I1580" i="1"/>
  <c r="K1978" i="1"/>
  <c r="K1961" i="1" s="1"/>
  <c r="I1978" i="1"/>
  <c r="I2274" i="1"/>
  <c r="K1576" i="1"/>
  <c r="I1576" i="1"/>
  <c r="I2128" i="1"/>
  <c r="K1499" i="1"/>
  <c r="K1495" i="1" s="1"/>
  <c r="I1499" i="1"/>
  <c r="K1949" i="1"/>
  <c r="I1949" i="1"/>
  <c r="K1750" i="1"/>
  <c r="I1750" i="1"/>
  <c r="K1838" i="1"/>
  <c r="K1836" i="1" s="1"/>
  <c r="I1838" i="1"/>
  <c r="K1726" i="1"/>
  <c r="I1726" i="1"/>
  <c r="K1637" i="1"/>
  <c r="K1893" i="1"/>
  <c r="I1893" i="1"/>
  <c r="K1589" i="1"/>
  <c r="I1589" i="1"/>
  <c r="K1700" i="1"/>
  <c r="I1700" i="1"/>
  <c r="K1912" i="1"/>
  <c r="I1912" i="1"/>
  <c r="K2020" i="1"/>
  <c r="I2020" i="1"/>
  <c r="I2024" i="1"/>
  <c r="K2139" i="1"/>
  <c r="I2139" i="1"/>
  <c r="K1681" i="1"/>
  <c r="I1681" i="1"/>
  <c r="K2149" i="1"/>
  <c r="I2149" i="1"/>
  <c r="K1715" i="1"/>
  <c r="I1715" i="1"/>
  <c r="K1703" i="1"/>
  <c r="I1703" i="1"/>
  <c r="I1538" i="1"/>
  <c r="K1612" i="1"/>
  <c r="I1612" i="1"/>
  <c r="K1736" i="1"/>
  <c r="I1736" i="1"/>
  <c r="K2011" i="1"/>
  <c r="I2011" i="1"/>
  <c r="K1788" i="1"/>
  <c r="I1788" i="1"/>
  <c r="K1999" i="1"/>
  <c r="I1999" i="1"/>
  <c r="I2290" i="1"/>
  <c r="K1586" i="1"/>
  <c r="I1586" i="1"/>
  <c r="K2146" i="1"/>
  <c r="I2146" i="1"/>
  <c r="K1661" i="1"/>
  <c r="I1661" i="1"/>
  <c r="K1665" i="1"/>
  <c r="I1665" i="1"/>
  <c r="K1941" i="1"/>
  <c r="K1936" i="1" s="1"/>
  <c r="I1941" i="1"/>
  <c r="K1669" i="1"/>
  <c r="I1669" i="1"/>
  <c r="K2073" i="1"/>
  <c r="I2073" i="1"/>
  <c r="K1877" i="1"/>
  <c r="I1877" i="1"/>
  <c r="I2564" i="1"/>
  <c r="K1755" i="1"/>
  <c r="I1755" i="1"/>
  <c r="I2368" i="1"/>
  <c r="I1549" i="1"/>
  <c r="K2036" i="1"/>
  <c r="I2036" i="1"/>
  <c r="K1541" i="1"/>
  <c r="I1541" i="1"/>
  <c r="K1652" i="1"/>
  <c r="I1652" i="1"/>
  <c r="K1676" i="1"/>
  <c r="I1676" i="1"/>
  <c r="K1830" i="1"/>
  <c r="K1821" i="1" s="1"/>
  <c r="I1830" i="1"/>
  <c r="I2654" i="1"/>
  <c r="K1511" i="1"/>
  <c r="I2431" i="1"/>
  <c r="K1885" i="1"/>
  <c r="I1885" i="1"/>
  <c r="I2153" i="1"/>
  <c r="K1684" i="1"/>
  <c r="I1684" i="1"/>
  <c r="K1645" i="1"/>
  <c r="I1645" i="1"/>
  <c r="K1758" i="1"/>
  <c r="I1758" i="1"/>
  <c r="K1927" i="1"/>
  <c r="I1927" i="1"/>
  <c r="K1835" i="1"/>
  <c r="K1831" i="1" s="1"/>
  <c r="I1835" i="1"/>
  <c r="K1596" i="1"/>
  <c r="I1596" i="1"/>
  <c r="I2165" i="1"/>
  <c r="I2180" i="1"/>
  <c r="I2158" i="1"/>
  <c r="I2333" i="1"/>
  <c r="K1874" i="1"/>
  <c r="I1874" i="1"/>
  <c r="K1528" i="1"/>
  <c r="I1528" i="1"/>
  <c r="K1935" i="1"/>
  <c r="I1935" i="1"/>
  <c r="K2043" i="1"/>
  <c r="I2043" i="1"/>
  <c r="I2028" i="1"/>
  <c r="K1739" i="1"/>
  <c r="I1739" i="1"/>
  <c r="I2136" i="1"/>
  <c r="K1742" i="1"/>
  <c r="I1742" i="1"/>
  <c r="I2374" i="1"/>
  <c r="K1556" i="1"/>
  <c r="K1550" i="1" s="1"/>
  <c r="I1556" i="1"/>
  <c r="K1564" i="1"/>
  <c r="I1564" i="1"/>
  <c r="I2170" i="1"/>
  <c r="K1608" i="1"/>
  <c r="I1608" i="1"/>
  <c r="I2174" i="1"/>
  <c r="K2143" i="1"/>
  <c r="I2143" i="1"/>
  <c r="K1720" i="1"/>
  <c r="I1720" i="1"/>
  <c r="K1689" i="1"/>
  <c r="I1689" i="1"/>
  <c r="I2602" i="1"/>
  <c r="K1900" i="1"/>
  <c r="I1900" i="1"/>
  <c r="I2661" i="1"/>
  <c r="K1945" i="1"/>
  <c r="K1942" i="1" s="1"/>
  <c r="I1945" i="1"/>
  <c r="K1820" i="1"/>
  <c r="K1808" i="1" s="1"/>
  <c r="I1820" i="1"/>
  <c r="I2234" i="1"/>
  <c r="I2200" i="1"/>
  <c r="K2106" i="1"/>
  <c r="I2106" i="1"/>
  <c r="K2060" i="1"/>
  <c r="I2060" i="1"/>
  <c r="K2005" i="1"/>
  <c r="I2005" i="1"/>
  <c r="K1993" i="1"/>
  <c r="K1979" i="1" s="1"/>
  <c r="I1993" i="1"/>
  <c r="K1960" i="1"/>
  <c r="I1960" i="1"/>
  <c r="K1920" i="1"/>
  <c r="I1920" i="1"/>
  <c r="K1917" i="1"/>
  <c r="I1917" i="1"/>
  <c r="K1908" i="1"/>
  <c r="I1908" i="1"/>
  <c r="K1777" i="1"/>
  <c r="I1777" i="1"/>
  <c r="K1774" i="1"/>
  <c r="I1774" i="1"/>
  <c r="K1771" i="1"/>
  <c r="I1771" i="1"/>
  <c r="K1768" i="1"/>
  <c r="I1768" i="1"/>
  <c r="K1765" i="1"/>
  <c r="I1765" i="1"/>
  <c r="K1859" i="1"/>
  <c r="I1859" i="1"/>
  <c r="K1880" i="1"/>
  <c r="I1880" i="1"/>
  <c r="K1655" i="1"/>
  <c r="I1655" i="1"/>
  <c r="I153" i="1"/>
  <c r="K153" i="1"/>
  <c r="I1418" i="1"/>
  <c r="K1418" i="1"/>
  <c r="I150" i="1"/>
  <c r="K150" i="1"/>
  <c r="I1111" i="1"/>
  <c r="K1111" i="1"/>
  <c r="K1108" i="1" s="1"/>
  <c r="I702" i="1"/>
  <c r="K702" i="1"/>
  <c r="I970" i="1"/>
  <c r="K970" i="1"/>
  <c r="I1238" i="1"/>
  <c r="K1238" i="1"/>
  <c r="I269" i="1"/>
  <c r="K269" i="1"/>
  <c r="I1470" i="1"/>
  <c r="K1470" i="1"/>
  <c r="I1151" i="1"/>
  <c r="K1151" i="1"/>
  <c r="K1032" i="1"/>
  <c r="I1146" i="1"/>
  <c r="K1146" i="1"/>
  <c r="I788" i="1"/>
  <c r="K788" i="1"/>
  <c r="I1374" i="1"/>
  <c r="K1374" i="1"/>
  <c r="I300" i="1"/>
  <c r="K300" i="1"/>
  <c r="I1482" i="1"/>
  <c r="K1482" i="1"/>
  <c r="I256" i="1"/>
  <c r="K256" i="1"/>
  <c r="K85" i="1"/>
  <c r="I1253" i="1"/>
  <c r="I977" i="1"/>
  <c r="K977" i="1"/>
  <c r="I1361" i="1"/>
  <c r="K1361" i="1"/>
  <c r="I64" i="1"/>
  <c r="K64" i="1"/>
  <c r="I1476" i="1"/>
  <c r="K1476" i="1"/>
  <c r="I162" i="1"/>
  <c r="K162" i="1"/>
  <c r="K677" i="1"/>
  <c r="I1132" i="1"/>
  <c r="K1132" i="1"/>
  <c r="I107" i="1"/>
  <c r="K107" i="1"/>
  <c r="I1304" i="1"/>
  <c r="K1304" i="1"/>
  <c r="I1212" i="1"/>
  <c r="K1212" i="1"/>
  <c r="K1207" i="1" s="1"/>
  <c r="I1135" i="1"/>
  <c r="K1135" i="1"/>
  <c r="I831" i="1"/>
  <c r="K831" i="1"/>
  <c r="I142" i="1"/>
  <c r="K142" i="1"/>
  <c r="I1127" i="1"/>
  <c r="K1127" i="1"/>
  <c r="K883" i="1"/>
  <c r="I1062" i="1"/>
  <c r="K1062" i="1"/>
  <c r="I799" i="1"/>
  <c r="K799" i="1"/>
  <c r="I1107" i="1"/>
  <c r="K1107" i="1"/>
  <c r="K1104" i="1" s="1"/>
  <c r="I860" i="1"/>
  <c r="K860" i="1"/>
  <c r="I156" i="1"/>
  <c r="K156" i="1"/>
  <c r="I792" i="1"/>
  <c r="K792" i="1"/>
  <c r="K1401" i="1"/>
  <c r="I285" i="1"/>
  <c r="K285" i="1"/>
  <c r="I1457" i="1"/>
  <c r="K1457" i="1"/>
  <c r="I1103" i="1"/>
  <c r="K1103" i="1"/>
  <c r="I253" i="1"/>
  <c r="K253" i="1"/>
  <c r="I1431" i="1"/>
  <c r="K1431" i="1"/>
  <c r="I1384" i="1"/>
  <c r="K1384" i="1"/>
  <c r="I1159" i="1"/>
  <c r="K1159" i="1"/>
  <c r="I1490" i="1"/>
  <c r="K1490" i="1"/>
  <c r="I907" i="1"/>
  <c r="K907" i="1"/>
  <c r="I1316" i="1"/>
  <c r="I431" i="1"/>
  <c r="I1202" i="1"/>
  <c r="I936" i="1"/>
  <c r="K936" i="1"/>
  <c r="I1380" i="1"/>
  <c r="K1380" i="1"/>
  <c r="I293" i="1"/>
  <c r="K293" i="1"/>
  <c r="I1187" i="1"/>
  <c r="K1187" i="1"/>
  <c r="I1139" i="1"/>
  <c r="K1139" i="1"/>
  <c r="I1124" i="1"/>
  <c r="I129" i="1"/>
  <c r="K129" i="1"/>
  <c r="K1020" i="1"/>
  <c r="I280" i="1"/>
  <c r="K280" i="1"/>
  <c r="I74" i="1"/>
  <c r="I1007" i="1"/>
  <c r="K1007" i="1"/>
  <c r="I123" i="1"/>
  <c r="K123" i="1"/>
  <c r="I1370" i="1"/>
  <c r="K1370" i="1"/>
  <c r="K1366" i="1" s="1"/>
  <c r="I1440" i="1"/>
  <c r="I1365" i="1"/>
  <c r="K1365" i="1"/>
  <c r="K1362" i="1" s="1"/>
  <c r="I872" i="1"/>
  <c r="K872" i="1"/>
  <c r="I272" i="1"/>
  <c r="K272" i="1"/>
  <c r="I781" i="1"/>
  <c r="K781" i="1"/>
  <c r="I69" i="1"/>
  <c r="I890" i="1"/>
  <c r="K890" i="1"/>
  <c r="I735" i="1"/>
  <c r="K735" i="1"/>
  <c r="I1059" i="1"/>
  <c r="I999" i="1"/>
  <c r="K999" i="1"/>
  <c r="I1466" i="1"/>
  <c r="K1466" i="1"/>
  <c r="K1462" i="1" s="1"/>
  <c r="I132" i="1"/>
  <c r="K132" i="1"/>
  <c r="I1389" i="1"/>
  <c r="K1389" i="1"/>
  <c r="K1385" i="1" s="1"/>
  <c r="I1263" i="1"/>
  <c r="K1263" i="1"/>
  <c r="K1258" i="1" s="1"/>
  <c r="I925" i="1"/>
  <c r="K925" i="1"/>
  <c r="I355" i="1"/>
  <c r="K355" i="1"/>
  <c r="I1453" i="1"/>
  <c r="K1453" i="1"/>
  <c r="I181" i="1"/>
  <c r="I1216" i="1"/>
  <c r="K1216" i="1"/>
  <c r="I99" i="1"/>
  <c r="K99" i="1"/>
  <c r="I914" i="1"/>
  <c r="K914" i="1"/>
  <c r="I1206" i="1"/>
  <c r="K1206" i="1"/>
  <c r="I1155" i="1"/>
  <c r="K1155" i="1"/>
  <c r="I1096" i="1"/>
  <c r="K1096" i="1"/>
  <c r="I1257" i="1"/>
  <c r="K1257" i="1"/>
  <c r="I290" i="1"/>
  <c r="K290" i="1"/>
  <c r="K1279" i="1"/>
  <c r="I1354" i="1"/>
  <c r="K1354" i="1"/>
  <c r="I1461" i="1"/>
  <c r="K1461" i="1"/>
  <c r="K1458" i="1" s="1"/>
  <c r="I159" i="1"/>
  <c r="K159" i="1"/>
  <c r="I653" i="1"/>
  <c r="I1428" i="1"/>
  <c r="I1331" i="1"/>
  <c r="I1267" i="1"/>
  <c r="K1267" i="1"/>
  <c r="I1074" i="1"/>
  <c r="I1049" i="1"/>
  <c r="K1049" i="1"/>
  <c r="K413" i="1"/>
  <c r="I1117" i="1"/>
  <c r="I259" i="1"/>
  <c r="K259" i="1"/>
  <c r="I821" i="1"/>
  <c r="K821" i="1"/>
  <c r="I1486" i="1"/>
  <c r="K1486" i="1"/>
  <c r="I853" i="1"/>
  <c r="K853" i="1"/>
  <c r="K172" i="1"/>
  <c r="I755" i="1"/>
  <c r="K755" i="1"/>
  <c r="I26" i="1"/>
  <c r="D25" i="15" l="1"/>
  <c r="D11" i="15"/>
  <c r="D59" i="15" s="1"/>
  <c r="K2112" i="1"/>
  <c r="K2107" i="1" s="1"/>
  <c r="K1428" i="1"/>
  <c r="K1419" i="1" s="1"/>
  <c r="K392" i="1"/>
  <c r="K1059" i="1"/>
  <c r="K1050" i="1" s="1"/>
  <c r="K1316" i="1"/>
  <c r="K1305" i="1" s="1"/>
  <c r="K1538" i="1"/>
  <c r="K1529" i="1" s="1"/>
  <c r="K2028" i="1"/>
  <c r="K2024" i="1"/>
  <c r="K1177" i="1"/>
  <c r="K1167" i="1" s="1"/>
  <c r="K1440" i="1"/>
  <c r="K1432" i="1" s="1"/>
  <c r="K1202" i="1"/>
  <c r="K1188" i="1" s="1"/>
  <c r="K1074" i="1"/>
  <c r="K1063" i="1" s="1"/>
  <c r="K1331" i="1"/>
  <c r="K1317" i="1" s="1"/>
  <c r="K1253" i="1"/>
  <c r="K1239" i="1" s="1"/>
  <c r="K431" i="1"/>
  <c r="K414" i="1" s="1"/>
  <c r="K1228" i="1"/>
  <c r="K1218" i="1" s="1"/>
  <c r="K1549" i="1"/>
  <c r="K1542" i="1" s="1"/>
  <c r="K181" i="1"/>
  <c r="K1889" i="1"/>
  <c r="K26" i="1"/>
  <c r="D7" i="15" s="1"/>
  <c r="K1124" i="1"/>
  <c r="K1117" i="1"/>
  <c r="K648" i="1"/>
  <c r="K639" i="1" s="1"/>
  <c r="D31" i="15" s="1"/>
  <c r="K1946" i="1"/>
  <c r="K653" i="1"/>
  <c r="K649" i="1" s="1"/>
  <c r="D35" i="15" s="1"/>
  <c r="K2064" i="1"/>
  <c r="K2061" i="1" s="1"/>
  <c r="K1840" i="1"/>
  <c r="K260" i="1"/>
  <c r="K1494" i="1"/>
  <c r="K1165" i="1"/>
  <c r="K1160" i="1" s="1"/>
  <c r="K58" i="1"/>
  <c r="D13" i="15" s="1"/>
  <c r="K303" i="1"/>
  <c r="K321" i="1"/>
  <c r="K2234" i="1"/>
  <c r="K2230" i="1" s="1"/>
  <c r="K2153" i="1"/>
  <c r="K2136" i="1"/>
  <c r="K2158" i="1"/>
  <c r="K2180" i="1"/>
  <c r="K2175" i="1" s="1"/>
  <c r="K69" i="1"/>
  <c r="K537" i="1"/>
  <c r="K2665" i="1"/>
  <c r="K2174" i="1"/>
  <c r="K2165" i="1"/>
  <c r="K2170" i="1"/>
  <c r="K2121" i="1"/>
  <c r="K2290" i="1"/>
  <c r="K2275" i="1" s="1"/>
  <c r="K2374" i="1"/>
  <c r="K2369" i="1" s="1"/>
  <c r="K2128" i="1"/>
  <c r="K2200" i="1"/>
  <c r="K2185" i="1" s="1"/>
  <c r="K2661" i="1"/>
  <c r="K2274" i="1"/>
  <c r="K2252" i="1" s="1"/>
  <c r="K2465" i="1"/>
  <c r="K2432" i="1" s="1"/>
  <c r="K488" i="1"/>
  <c r="K2368" i="1"/>
  <c r="K2334" i="1" s="1"/>
  <c r="K2564" i="1"/>
  <c r="K2532" i="1" s="1"/>
  <c r="K2229" i="1"/>
  <c r="K2201" i="1" s="1"/>
  <c r="K2251" i="1"/>
  <c r="K2236" i="1" s="1"/>
  <c r="K507" i="1"/>
  <c r="K2602" i="1"/>
  <c r="K2333" i="1"/>
  <c r="K2291" i="1" s="1"/>
  <c r="K2431" i="1"/>
  <c r="K2375" i="1" s="1"/>
  <c r="K2654" i="1"/>
  <c r="K2531" i="1"/>
  <c r="K2466" i="1" s="1"/>
  <c r="K2635" i="1"/>
  <c r="K100" i="1"/>
  <c r="D19" i="15" s="1"/>
  <c r="K78" i="1"/>
  <c r="D15" i="15" s="1"/>
  <c r="K133" i="1"/>
  <c r="D17" i="15" s="1"/>
  <c r="K1264" i="1"/>
  <c r="K1254" i="1"/>
  <c r="K1203" i="1"/>
  <c r="K1213" i="1"/>
  <c r="K1381" i="1"/>
  <c r="K1577" i="1"/>
  <c r="K221" i="1"/>
  <c r="K61" i="1"/>
  <c r="D21" i="15" s="1"/>
  <c r="K74" i="1"/>
  <c r="K1600" i="1"/>
  <c r="K1391" i="1"/>
  <c r="K1269" i="1"/>
  <c r="K1075" i="1"/>
  <c r="K1441" i="1"/>
  <c r="K1685" i="1"/>
  <c r="K1561" i="1"/>
  <c r="K1332" i="1"/>
  <c r="K2065" i="1"/>
  <c r="K1693" i="1"/>
  <c r="K1751" i="1"/>
  <c r="K1641" i="1"/>
  <c r="K2032" i="1"/>
  <c r="K1581" i="1"/>
  <c r="K1994" i="1"/>
  <c r="K1924" i="1"/>
  <c r="K1501" i="1"/>
  <c r="K1662" i="1"/>
  <c r="K987" i="1"/>
  <c r="K223" i="1"/>
  <c r="K1022" i="1"/>
  <c r="K1677" i="1"/>
  <c r="K1778" i="1"/>
  <c r="K1743" i="1"/>
  <c r="K1760" i="1"/>
  <c r="K756" i="1"/>
  <c r="K822" i="1"/>
  <c r="K1371" i="1"/>
  <c r="K1140" i="1"/>
  <c r="K1467" i="1"/>
  <c r="K678" i="1"/>
  <c r="K884" i="1"/>
  <c r="K273" i="1"/>
  <c r="K1128" i="1"/>
  <c r="I987" i="1"/>
  <c r="D23" i="15" l="1"/>
  <c r="D33" i="15"/>
  <c r="K2012" i="1"/>
  <c r="K1839" i="1" s="1"/>
  <c r="D43" i="15" s="1"/>
  <c r="K1112" i="1"/>
  <c r="D49" i="15" s="1"/>
  <c r="K307" i="1"/>
  <c r="K432" i="1"/>
  <c r="D29" i="15" s="1"/>
  <c r="K1483" i="1"/>
  <c r="K1390" i="1" s="1"/>
  <c r="C35" i="14" s="1"/>
  <c r="K163" i="1"/>
  <c r="D51" i="15" s="1"/>
  <c r="K295" i="1"/>
  <c r="K294" i="1" s="1"/>
  <c r="D57" i="15" s="1"/>
  <c r="K1000" i="1"/>
  <c r="K2140" i="1"/>
  <c r="K2166" i="1"/>
  <c r="K2114" i="1"/>
  <c r="K2566" i="1"/>
  <c r="K2565" i="1" s="1"/>
  <c r="D55" i="15" s="1"/>
  <c r="K2235" i="1"/>
  <c r="D41" i="15" s="1"/>
  <c r="K1217" i="1"/>
  <c r="C31" i="14" s="1"/>
  <c r="K1166" i="1"/>
  <c r="C29" i="14" s="1"/>
  <c r="K937" i="1"/>
  <c r="K356" i="1"/>
  <c r="D27" i="15" s="1"/>
  <c r="K32" i="1"/>
  <c r="K65" i="1"/>
  <c r="D61" i="15" s="1"/>
  <c r="K1268" i="1"/>
  <c r="C33" i="14" s="1"/>
  <c r="K1759" i="1"/>
  <c r="D45" i="15" s="1"/>
  <c r="K1599" i="1"/>
  <c r="D39" i="15" s="1"/>
  <c r="K1500" i="1"/>
  <c r="C37" i="14" s="1"/>
  <c r="K222" i="1"/>
  <c r="D37" i="15" s="1"/>
  <c r="D53" i="15" l="1"/>
  <c r="C19" i="14"/>
  <c r="C21" i="14"/>
  <c r="C41" i="14"/>
  <c r="C43" i="14"/>
  <c r="C49" i="14"/>
  <c r="C45" i="14"/>
  <c r="C51" i="14"/>
  <c r="K1021" i="1"/>
  <c r="C27" i="14" s="1"/>
  <c r="K77" i="1"/>
  <c r="K2113" i="1"/>
  <c r="D47" i="15" s="1"/>
  <c r="K306" i="1"/>
  <c r="C25" i="14" s="1"/>
  <c r="C47" i="14" l="1"/>
  <c r="K76" i="1"/>
  <c r="C17" i="14"/>
  <c r="K305" i="1"/>
  <c r="K1598" i="1"/>
  <c r="C39" i="14" s="1"/>
  <c r="C23" i="14" l="1"/>
  <c r="C15" i="14"/>
  <c r="J31" i="1"/>
  <c r="K31" i="1" l="1"/>
  <c r="D9" i="15" s="1"/>
  <c r="M63" i="15" l="1"/>
  <c r="L63" i="15"/>
  <c r="O63" i="15"/>
  <c r="K63" i="15"/>
  <c r="G63" i="15"/>
  <c r="N63" i="15"/>
  <c r="J63" i="15"/>
  <c r="I63" i="15"/>
  <c r="P63" i="15"/>
  <c r="H63" i="15"/>
  <c r="K13" i="1"/>
  <c r="K12" i="1" s="1"/>
  <c r="Q63" i="15" l="1"/>
  <c r="F63" i="15"/>
  <c r="C13" i="14"/>
  <c r="K11" i="1"/>
  <c r="F65" i="15" l="1"/>
  <c r="K10" i="1"/>
  <c r="D63" i="15" s="1"/>
  <c r="C11" i="14"/>
  <c r="D56" i="15" l="1"/>
  <c r="D48" i="15"/>
  <c r="D40" i="15"/>
  <c r="D32" i="15"/>
  <c r="D24" i="15"/>
  <c r="D16" i="15"/>
  <c r="D8" i="15"/>
  <c r="D52" i="15"/>
  <c r="D44" i="15"/>
  <c r="D28" i="15"/>
  <c r="D12" i="15"/>
  <c r="D50" i="15"/>
  <c r="D34" i="15"/>
  <c r="D18" i="15"/>
  <c r="D54" i="15"/>
  <c r="D46" i="15"/>
  <c r="D38" i="15"/>
  <c r="D30" i="15"/>
  <c r="D22" i="15"/>
  <c r="D14" i="15"/>
  <c r="D6" i="15"/>
  <c r="D60" i="15"/>
  <c r="D36" i="15"/>
  <c r="D20" i="15"/>
  <c r="D58" i="15"/>
  <c r="D42" i="15"/>
  <c r="D26" i="15"/>
  <c r="D10" i="15"/>
  <c r="H64" i="15"/>
  <c r="Q64" i="15"/>
  <c r="P64" i="15"/>
  <c r="O64" i="15"/>
  <c r="K64" i="15"/>
  <c r="G64" i="15"/>
  <c r="O62" i="15"/>
  <c r="K62" i="15"/>
  <c r="G62" i="15"/>
  <c r="N64" i="15"/>
  <c r="J64" i="15"/>
  <c r="F64" i="15"/>
  <c r="N62" i="15"/>
  <c r="J62" i="15"/>
  <c r="F62" i="15"/>
  <c r="M64" i="15"/>
  <c r="I64" i="15"/>
  <c r="Q62" i="15"/>
  <c r="M62" i="15"/>
  <c r="I62" i="15"/>
  <c r="L64" i="15"/>
  <c r="P62" i="15"/>
  <c r="L62" i="15"/>
  <c r="H62" i="15"/>
  <c r="G65" i="15"/>
  <c r="C53" i="14"/>
  <c r="H65" i="15" l="1"/>
  <c r="D62" i="15"/>
  <c r="I65" i="15" l="1"/>
  <c r="J65" i="15" l="1"/>
  <c r="K65" i="15" l="1"/>
  <c r="L65" i="15" l="1"/>
  <c r="M65" i="15" l="1"/>
  <c r="N65" i="15" l="1"/>
  <c r="O65" i="15" l="1"/>
  <c r="P65" i="15" l="1"/>
  <c r="Q65" i="15" l="1"/>
</calcChain>
</file>

<file path=xl/sharedStrings.xml><?xml version="1.0" encoding="utf-8"?>
<sst xmlns="http://schemas.openxmlformats.org/spreadsheetml/2006/main" count="7438" uniqueCount="4351">
  <si>
    <t>GERAL</t>
  </si>
  <si>
    <t>OBRAS CIVIS</t>
  </si>
  <si>
    <t>SUB-TOTAL DO ITEM</t>
  </si>
  <si>
    <t>unid</t>
  </si>
  <si>
    <t>m</t>
  </si>
  <si>
    <t>Areia fina assentamento de  tubulação</t>
  </si>
  <si>
    <t>Escavação / abertura de valas</t>
  </si>
  <si>
    <t xml:space="preserve">VÁLVULAS / REGISTROS / TORNEIRAS </t>
  </si>
  <si>
    <t>SUPORTE E FIXAÇÕES</t>
  </si>
  <si>
    <t>cj</t>
  </si>
  <si>
    <t>SUPORTES E FIXAÇÕES</t>
  </si>
  <si>
    <t>INSTALAÇÕES ELETROMECÂNICAS</t>
  </si>
  <si>
    <t>PREVENTIVO HIDRÁULICO</t>
  </si>
  <si>
    <t>IMPLANTAÇÃO</t>
  </si>
  <si>
    <t>TUBOS E CONEXÕES - PEAD PE-80 - PN-16</t>
  </si>
  <si>
    <t>Registro de gaveta industrial 2.1/2"</t>
  </si>
  <si>
    <t>PRÉDIO 01 - LABFAB</t>
  </si>
  <si>
    <t>TUBOS E CONEXÕES - AoCo</t>
  </si>
  <si>
    <t>Unidade extintora de gás carbonico CO2-4kg</t>
  </si>
  <si>
    <t>Unidade extintora de pó químico seco PQS-4kg</t>
  </si>
  <si>
    <t>PRÉDIO 02 - GUARITA</t>
  </si>
  <si>
    <t>SINALIZAÇÃO DE EMERGÊNCIA</t>
  </si>
  <si>
    <t>PRÉDIO 03 - GENTRAL DE HIDROGÊNIO</t>
  </si>
  <si>
    <t>Abrigo para Extintor</t>
  </si>
  <si>
    <t>Abrigo para extintor</t>
  </si>
  <si>
    <t>PRÉDIO 04 - GENTRAL DE NITROGÊNIO E ARGÔNIO</t>
  </si>
  <si>
    <t>PRÉDIO 05 - CASA DE BOMBAS</t>
  </si>
  <si>
    <t>Descarga bba Combustão</t>
  </si>
  <si>
    <t>Caixa abrigo painel de comando</t>
  </si>
  <si>
    <t>BOMBAS E EQUIPAMENTOS</t>
  </si>
  <si>
    <t>Bomba Elétrica 3500 RPM / 3CV / Trifásico / H= 41m.c.a. / Q= 7,5m³h</t>
  </si>
  <si>
    <t>Bomba Combustão a Diesel / 1750 RPM / 5CV / H=41m.c.a. / Q= 7,5m³h</t>
  </si>
  <si>
    <t>Bomba Jockey / 2CV / Trifásico / H= 65m.c.a. / Q= 2,7m³h</t>
  </si>
  <si>
    <t>Conjunto painel de comando hidráulico bbas de incêndio</t>
  </si>
  <si>
    <t>Válvula de retenção horizontal 2"</t>
  </si>
  <si>
    <t>PRÉDIO 06 - CABINE DE MEDIÇÃO</t>
  </si>
  <si>
    <t xml:space="preserve">Abrigo para extintor </t>
  </si>
  <si>
    <t>PREVENTIVO ELÉTRICO</t>
  </si>
  <si>
    <t>PRÉDIO 07 - CENTRAL DE RESÍDUOS</t>
  </si>
  <si>
    <t>CABOS E ACESSÓRIOS</t>
  </si>
  <si>
    <t>Cabo de cobre nu com conector e  solda exotérmica com todos os acessórios, 95% de Pureza, classe de encordamento 2 e 3.</t>
  </si>
  <si>
    <t>Cabo de comando torcido sem blindagem. Têmpera mole, classe de encordoamento 4 ou 5, isolação das veias em PVC/A classe 70ºC anti-chama. Com abraçadeiras plásticas e fita velcro para organização. Identificação em ambas as extremidades. Poliron / Kmp / Belden ou equivalente técnico.</t>
  </si>
  <si>
    <t>Cabo de comando torcido blindado. Têmpera mole, classe de encordoamento 2 ou 4, isolação das veias em PVC/A classe 70ºC anti-chama, torcidos dois a dois e paralelamente entre si e enfaixados  com fita separadora de poliéster, blindagem coletiva de cobre, condutor dreno de cobre estanhado e cobertura de PVC 600V. Com abraçadeiras plásticas e fita velcro para organização. Identificação em ambas as extremidades. Poliron / Kmp / Belden ou equivalente técnico.</t>
  </si>
  <si>
    <t>ELETRODUTOS E ACESSÓRIOS</t>
  </si>
  <si>
    <t>Eletroduto de pvc rígido, com luvas de emenda, buchas, arruelas, curvas, conduletes, acessórios de fixação, etc, barra de 300cm nas dimensões:</t>
  </si>
  <si>
    <t>Eletroduto de ferro galvanizado eletrolítico, com luvas de emenda, buchas, arruelas, curvas, conduletes, acessórios de fixação, etc, barra de 300cm nas dimensões:</t>
  </si>
  <si>
    <t>Eletroduto de PEAD corrugado com emendas, arame guia, fita de advertência, etc. Kanaflex (ou equivalente técnico).</t>
  </si>
  <si>
    <t>SISTEMA DE ATERRAMENTO</t>
  </si>
  <si>
    <t>Haste de aterramento copperweld ∅5/8"x240cm, alta camada, com grampo "U" e todos os acessórios.</t>
  </si>
  <si>
    <t>Solda por meio de compressão com todos os acessórios solda cabo cabo</t>
  </si>
  <si>
    <t>Solda por meio de compressão com todos os acessórios solda cabo haste</t>
  </si>
  <si>
    <t>Barra de alumínio retangular 5/8"x3/16" A=73,27mm², com bucha e parafuso para fixação.</t>
  </si>
  <si>
    <t>Terminal aéreo em barra chata de alumínio 3/4x1/4"x600mm.</t>
  </si>
  <si>
    <t>Barramento de equipotencialização principal (BEP).</t>
  </si>
  <si>
    <t>ILUMINAÇÃO DE EMERGÊNCIA</t>
  </si>
  <si>
    <t>Bloco autônomo de luz de emergência com fonte luminosa em led 1000lm, autonomia mínima de 6 horas</t>
  </si>
  <si>
    <t>Bloco autônomo de luz de emergência com 2 projetores em led 9w/12vcc/2400lm, autonomia mínima de 6 horas</t>
  </si>
  <si>
    <t>Bloco autônomo de luz de emergência com 2 projetores em led 9w/12vcc, IP-65, autonomia mínima de 6 horas</t>
  </si>
  <si>
    <t>Placa de saída autônoma face simples 30x15cm conforme nbr-13434</t>
  </si>
  <si>
    <t>Placa de saída autônoma face simples para indicação de saída de emergencia 30x15cm.</t>
  </si>
  <si>
    <t>Placa de saída fotoluminescente conforme nbr-13434 Face simples e seta indicativa à direita 30x15cm</t>
  </si>
  <si>
    <t>Placa de saída fotoluminescente conforme nbr-13434 Face simples e seta indicativa à esquerda 30x15cm</t>
  </si>
  <si>
    <t>Placa de saída fotoluminescente conforme nbr-13434 Face simples e seta indicativa de descida de escada 30x15cm</t>
  </si>
  <si>
    <t>Placa de saída fotoluminescente conforme nbr-13434 Face simples e seta indicativa siga em frente 30x15cm</t>
  </si>
  <si>
    <t>SISTEMA DE ALARME</t>
  </si>
  <si>
    <t>Dispositivo de proteção contra surto 20KA</t>
  </si>
  <si>
    <t>SISTEMA DE DETECÇÃO DE GASES</t>
  </si>
  <si>
    <t>CAIXAS E ACESSÓRIOS</t>
  </si>
  <si>
    <t>Caixa de alvenaria com tampa de concreto, com inscrição, nas dimensões:</t>
  </si>
  <si>
    <t>Caixa de alvenaria com tampa de concreto, com inscrição, 30x30x40cm</t>
  </si>
  <si>
    <t>Caixa de alvenaria com tampa de concreto, com inscrição e haste de aterramento copperweld ø5/8"x240cm, 250micras, nas dimensões:</t>
  </si>
  <si>
    <t>Caixa de alvenaria com tampa de concreto, com inscrição e haste de aterramento copperweld ø5/8"x240cm, 250micras, 30x30x40cm</t>
  </si>
  <si>
    <t>ENTREGA DO SISTEMA</t>
  </si>
  <si>
    <t>Comissionamento e Start-Up</t>
  </si>
  <si>
    <t>ELÉTRICO</t>
  </si>
  <si>
    <t>Cabo de cobre unipolar isolado para 750V em PVC-70ºC, classe de encordamento 5, tipo Afumex da Prysmian (ou equivalente técnico), com fita isolante, conectores, etc.</t>
  </si>
  <si>
    <t>Bitola 2,5mm²</t>
  </si>
  <si>
    <t>Bitola 4,0mm²</t>
  </si>
  <si>
    <t>Bitola 6,0mm²</t>
  </si>
  <si>
    <t>Bitola 10mm²</t>
  </si>
  <si>
    <t>Bitola 3x2,5mm².</t>
  </si>
  <si>
    <t>Bitola 3x4,0mm².</t>
  </si>
  <si>
    <t>Bitola 4x2,5mm².</t>
  </si>
  <si>
    <t>Bitola 4x4,0mm².</t>
  </si>
  <si>
    <t>Bitola 4x6,0mm².</t>
  </si>
  <si>
    <t>Bitola 5x2,5mm².</t>
  </si>
  <si>
    <t>Bitola 5x4,0mm².</t>
  </si>
  <si>
    <t>Bitola 5x6,0mm².</t>
  </si>
  <si>
    <t>Bitola 5x10,0mm².</t>
  </si>
  <si>
    <t>Bitola 5x16,0mm².</t>
  </si>
  <si>
    <t>Cabo de cobre unipolar isolado para 1KV em EPR-90ºC, classe de encordamento 5, tipo Afumex da Prysmian (ou equivalente técnico), com fita isolante, conectores, etc.</t>
  </si>
  <si>
    <t>Bitola 2,5mm².</t>
  </si>
  <si>
    <t>Bitola 4,0mm².</t>
  </si>
  <si>
    <t>Bitola 10mm².</t>
  </si>
  <si>
    <t>Bitola 16,0mm².</t>
  </si>
  <si>
    <t>Bitola 25,0mm² .</t>
  </si>
  <si>
    <t>Bitola 35,0mm² .</t>
  </si>
  <si>
    <t>Bitola 50,0mm² .</t>
  </si>
  <si>
    <t>Bitola 70,0mm² .</t>
  </si>
  <si>
    <t>Bitola 95,0mm² .</t>
  </si>
  <si>
    <t>Bitola 120,0mm² .</t>
  </si>
  <si>
    <t>Bitola 150,0mm² .</t>
  </si>
  <si>
    <t>Bitola 185,0mm² .</t>
  </si>
  <si>
    <t>Bitola 240,0mm² .</t>
  </si>
  <si>
    <t>Cabo de cobre de média tensão, unipolar, isolado para 8,7/15kV em EPR-105ºC, neutro aterrado, classe de encordamento 2, tipo Eprotemax da Prysmian (ou equivalente técnico).</t>
  </si>
  <si>
    <t>Bitola 50,00mm².</t>
  </si>
  <si>
    <t>Bitola 16,00mm².</t>
  </si>
  <si>
    <t>3 vias de Bitola 1,5mm².</t>
  </si>
  <si>
    <t>5 vias de Bitola 1,5mm².</t>
  </si>
  <si>
    <t>12 vias de Bitola 1,5mm².</t>
  </si>
  <si>
    <t>3 vias de Bitola 1mm².</t>
  </si>
  <si>
    <t>Eletroduto de ferro galvanizado à fogo 80 micras, pesado, com luvas de emenda, curvas, acessórios de fixação, etc, conforme NBR-5598.(Barra 300cm).</t>
  </si>
  <si>
    <t>Diâmetro 4".</t>
  </si>
  <si>
    <t>Diâmetro 3/4".</t>
  </si>
  <si>
    <t>Diâmetro 1".</t>
  </si>
  <si>
    <t>Diâmetro 2".</t>
  </si>
  <si>
    <t>Diâmetro 1.1/2".</t>
  </si>
  <si>
    <t>TRAVESSIAS</t>
  </si>
  <si>
    <t>Reforço estrutural para travessia de eletroduto sob a rua.</t>
  </si>
  <si>
    <t>ELETROCALHAS E ACESSÓRIOS</t>
  </si>
  <si>
    <t>Eletrocalha de ferro galvanizado eletrolítico, chapa #16 perfurada, com tampa, juntas de emenda, parafusos, porcas, arruelas, derivações, curvas, reduções, luvas de acabamento, suporte de fixação, caixas de passagem, etc. Barra de 300 cm nas dimensões:</t>
  </si>
  <si>
    <t>Eletrocalha de ferro galvanizado eletrolítico, chapa #16 perfurada, com septo divisor, tampa, juntas de emenda, parafusos, porcas, arruelas, derivações, curvas, reduções, luvas de acabamento, suporte de fixação, caixas de passagem, etc. Barra de 300 cm nas dimensões:</t>
  </si>
  <si>
    <t>Eletrocalha aramada, de ferro galvanizado eletrolítico, com juntas de emenda, parafusos, porcas, arruelas, derivações, curvas, reduções, luvas de acabamento, suporte de fixação, etc, barra de 300 cm nas dimensões:</t>
  </si>
  <si>
    <t>LEITOS E ACESSÓRIOS</t>
  </si>
  <si>
    <t>Leito de ferro galvanixado eletrolítico, longarinas 100x19mm, chapa #16, com juntas de emendas, parafusos, porcas, arruelas, derivações, curvas, reduções, luvas de acabamento, suporte de fixação, etc, barra de 300 cm nas dimensões:</t>
  </si>
  <si>
    <t>PERFILADOS E ACESSÓRIOS</t>
  </si>
  <si>
    <t>Perfilado de ferro galvanizado eletrolítico, chapa #16 perfurada, com juntas de emenda, parafusos, porcas, arruelas, derivações, etc, barra de 6000mm.</t>
  </si>
  <si>
    <t>CANALETAS E ACESSÓRIOS</t>
  </si>
  <si>
    <t>Acessorio para canaleta de aluminio Duplo D 25 da DUTOTEC com:</t>
  </si>
  <si>
    <t>01Tomada padrão brasileiro 2P+T-10A/250V, cor preto.</t>
  </si>
  <si>
    <t>02 Tomada padrão brasileiro 2P+T-10A/250V, cor preto.</t>
  </si>
  <si>
    <t>02 Tomada padrão brasileiro 2P+T-10A/250V, cor vermelha.</t>
  </si>
  <si>
    <t>ILUMINAÇÃO</t>
  </si>
  <si>
    <t>LUMINARIAS E ACESSÓRIOS</t>
  </si>
  <si>
    <t>Luminária tipo tartaruga com 1 lâmpada fluorescente compacta 25W com porcas, arruelas, bucha, parafuso, acessorios de montagem/fixação e plug, prolongador 2P+T-10A/250V com cabo PP 3x#2,5mm² de alimentação.</t>
  </si>
  <si>
    <t>FORÇA BAIXA-TENSÃO</t>
  </si>
  <si>
    <t>TOMADAS E ACESSÓRIOS</t>
  </si>
  <si>
    <t>INTERRUPTORES E ACESSÓRIOS</t>
  </si>
  <si>
    <t>01 tecla simples</t>
  </si>
  <si>
    <t>01 tecla paralela</t>
  </si>
  <si>
    <t>02 teclas paralelas</t>
  </si>
  <si>
    <t>Sensores</t>
  </si>
  <si>
    <t>Fotocélula eletrônica 220V/5A. Com porcas, arruelas, bucha, parafuso, acessorios de montagem/fixação.</t>
  </si>
  <si>
    <t>Caixa de PVC e Quadro</t>
  </si>
  <si>
    <t>Quadro de comando para iluminação, em pvc, com botoeiras liga/desliga sem retenção, caixa e botoeiras grau de proteção IP-44. Com porcas, arruelas, bucha, parafuso, acessorios de montagem/fixação.</t>
  </si>
  <si>
    <t>Caixa de pvc 2x4" com espelho cego embutida</t>
  </si>
  <si>
    <t>Caixa de pvc 4x4" com espelho cego embutida</t>
  </si>
  <si>
    <t>30x30x40cm</t>
  </si>
  <si>
    <t>60x60x80cm</t>
  </si>
  <si>
    <t>Caixa de passagem em alvenaria 77x67x90cm tipo "ZC" com tampa em ferro fundido - elétrica média tensão (padrão Cemig).</t>
  </si>
  <si>
    <t xml:space="preserve">77x67x90cm </t>
  </si>
  <si>
    <t>QUADROS E ACESSÓRIOS</t>
  </si>
  <si>
    <t>USINA FOTOVOLTAICA</t>
  </si>
  <si>
    <t>O gerador de energia fotovoltaico de 163,20 kWp é composto por:</t>
  </si>
  <si>
    <t>MATERIAIS DIVERSOS</t>
  </si>
  <si>
    <t>Equipamentos</t>
  </si>
  <si>
    <t>Transformador de potêncial, 15kV para medição (propriedade Cemig).</t>
  </si>
  <si>
    <t>Transformador trifásico (seco) resfriado a ar por circulação natural IP-21 potência: 1500kVA, 380/220V, 60Hz.</t>
  </si>
  <si>
    <t>Gerador diesel, potência: 625kVA, 380/220V, 60Hz, 85dB.</t>
  </si>
  <si>
    <t>No-break senoidal com banco de baterias, 60hz. potência e tensão de entrada e saída conforme diagrama unifilar - NB-01.</t>
  </si>
  <si>
    <t>No-break senoidal com banco de baterias, 60hz. potência e tensão de entrada e saída conforme diagrama unifilar - NB-02.</t>
  </si>
  <si>
    <t>Diversos</t>
  </si>
  <si>
    <t>Chave faca, com abertura tripolar sob carga, sem fusível, 15kV, 400A com contato auxiliar de abertura.</t>
  </si>
  <si>
    <t>Disjuntor tripolar em SF-6 630A, 250MVA, 15kV, com bobina de abertura, contatos auxiliares.</t>
  </si>
  <si>
    <t>Caixa para medição polifásica (CM-4).</t>
  </si>
  <si>
    <t>Vergalhão de cobre diâmetro 3/8":</t>
  </si>
  <si>
    <t>Armário metálico nas dimensões 1845x500x450mm com porta única e fecho contendo 4 repartições da nilko, 1 par de luvas 15kV, 1 par de luvas 1kV, óculos de proteção, bastão com indicador de presença de tensão 15kV, bastão de manobra 15kV em poste, capacete branco.</t>
  </si>
  <si>
    <t>Moldura com diagrama unifilar geral.</t>
  </si>
  <si>
    <t>Placa de advertência "entrada autorizada apenas para pessoas habilitadas".</t>
  </si>
  <si>
    <t>Suporte para muflas.</t>
  </si>
  <si>
    <t>Piso isolante para 15kV, conforme NR-10.</t>
  </si>
  <si>
    <t>Placa de advertência "NÃO OPERE SOB CARGA".</t>
  </si>
  <si>
    <t>Barra de cobre retangular 30x3mm.</t>
  </si>
  <si>
    <t>Cabo de cobre isolado para 1kV em EPR-90°C, extre flexivel, bitola #35mm², para conexâo do TP com barramento.</t>
  </si>
  <si>
    <t>Chapa de passagem 1600x500x5mm.</t>
  </si>
  <si>
    <t>Isolador de passagem uso externo/interno 15kV.</t>
  </si>
  <si>
    <t>Isolador de pedestal 15kV uso interno.</t>
  </si>
  <si>
    <t>Base para isolador de pedestal.</t>
  </si>
  <si>
    <t>Placa de advertência "PERIGO - ALTA TENSÃO".</t>
  </si>
  <si>
    <t>Placa de advertência "CUIDADO GERAÇÃO PRÓPRIA".</t>
  </si>
  <si>
    <t>Placa de identificação "SUBESTAÇÃO".</t>
  </si>
  <si>
    <t>Placa de identificação "SALA DE PAINÉIS".</t>
  </si>
  <si>
    <t>Atenuador de ruidos exaustão 85dB.</t>
  </si>
  <si>
    <t>Quadro com chave de transferência automática do gerador.</t>
  </si>
  <si>
    <t>ENTREGA DOS SISTEMAS</t>
  </si>
  <si>
    <t xml:space="preserve">Cabo UTP </t>
  </si>
  <si>
    <t>Cabo UTP Categoria 6. CM. Uso interno. Com abraçadeiras plásticas e fita velcro para organização. Identificação em ambas as extremidades.</t>
  </si>
  <si>
    <t>Cabo coaxial</t>
  </si>
  <si>
    <t>Cabo coaxial RG06. Núcleo de cobre. Com 95% de malha de cobertura. Com abraçadeiras plásticas e fita velcro para organização. Identificação em ambas as extremidades.</t>
  </si>
  <si>
    <t>Cabo óptico</t>
  </si>
  <si>
    <t>Cabo óptico 04Fo Multimodo 50/125µm. Uso interno/externo. Com abraçadeiras plásticas, velcro, placas e anilhas de identificação.</t>
  </si>
  <si>
    <t xml:space="preserve">Cabo telefônico  CTP-50-04P Pares. CM. Uso interno/externo. Com abraçadeiras plásticas e fita velcro para organização. Identificação em ambas as extremidades. </t>
  </si>
  <si>
    <t xml:space="preserve">Cabo telefônico  CTP-50-50P Pares. CM. Uso interno/externo. Com abraçadeiras plásticas e fita velcro para organização. Identificação em ambas as extremidades. </t>
  </si>
  <si>
    <t>Cabo telefônico</t>
  </si>
  <si>
    <t xml:space="preserve">Cabo de comando torcido sem blindagem. Têmpera mole, classe de encordoamento 4 ou 5, isolação das veias em PVC/A classe 70ºC anti-chama. Com abraçadeiras plásticas e fita velcro para organização. Identificação em ambas as extremidades. </t>
  </si>
  <si>
    <t>2 vias de bitola 1,5mm² - Para fechadura eletromagnética.</t>
  </si>
  <si>
    <t>2 vias de bitola 0,5mm² - Para sensor de abertura de porta.</t>
  </si>
  <si>
    <t>2 vias de bitola 0,5mm² - Para botão de saída.</t>
  </si>
  <si>
    <t xml:space="preserve">Cabo manga com blindagem por fita de poliéster aluminizada, com cabo dreno de cobre estanhado e cobertura de PVC 70ºC. </t>
  </si>
  <si>
    <t>8 vias de Bitola 0,3mm² ou 22AWG- Leitor de cartão de proximidade.</t>
  </si>
  <si>
    <t>Acessórios</t>
  </si>
  <si>
    <t xml:space="preserve">Patch cable RJ/45 RJ/45. 1,5 metros. Categoria 6. Identificação em ambas as extremidades. </t>
  </si>
  <si>
    <t>Adapter cable RJ/45 RJ/45. 2,5 metros. Categoria 6. Identificação e capa protetora do conector em ambas as extremidades.</t>
  </si>
  <si>
    <t>Caixa de passagem</t>
  </si>
  <si>
    <t>Caixa de passagem 2'x4' embutida, com espelho cego</t>
  </si>
  <si>
    <t>Caixa de passagem de alumínio fundido 15x15x15cm embutida.</t>
  </si>
  <si>
    <t>QUADROS RACKS E ACESSÓRIOS</t>
  </si>
  <si>
    <t>Rack 19" x 08us x 460mm. Tipo plus. Porta de acrílico transparente e laterais removíveis, ambas com fechadura e chave. Segundo plano de montagem. Guias de cabos entre os equipamentos e painéis, nas cores bege ou preto. Painéis de fechamento para as unidades livres. Pintura epóxi cinza ou bege. Instalação em parede. Parafusos e porcas gaiolas para todo o bracket.</t>
  </si>
  <si>
    <t>Rack para servidor 19" x 44us x 1000mm. Tipo plus. Porta perfurada e laterais removíveis, ambas com fechadura e chave. Segundo plano de montagem regulável. Guias de cabos entre os equipamentos e painéis, nas cores bege ou preto. Painéis de fechamento para as unidades livres. Pintura epóxi preta ou bege. Instalação em piso. Parafusos e porcas gaiolas para todo o bracket.</t>
  </si>
  <si>
    <t>Rack 19" x 12us x 600mm. Tipo plus. Porta de acrílico transparente e laterais removíveis, ambas com fechadura e chave. Segundo plano de montagem. Guias de cabos entre os equipamentos e painéis, nas cores bege ou preto. Painéis de fechamento para as unidades livres. Pintura epóxi cinza ou bege. Instalação em parede. Parafusos e porcas gaiolas para todo o bracket.</t>
  </si>
  <si>
    <t>Patch panel 24 portas 19" x 1U. Categoria 6. Com parafusos, identificações, etc.</t>
  </si>
  <si>
    <t>Parch panel voice, com 50 portas RJ45, padrão 19 polegadas. Com  cabos de manobra, identificações, suportes, parafusos, etc.</t>
  </si>
  <si>
    <t xml:space="preserve">Patch panel 08 portas 19" x 1U. Categoria 6. Com parafusos, identificações, etc. </t>
  </si>
  <si>
    <t>Patch panel voice, com 08 portas RJ45. Com  cabos de manobra, identificações, suportes, parafusos, etc.</t>
  </si>
  <si>
    <t>Distribuidor óptico tipo caixa de emenda. Conectores LC multimodo 50/125ųm. Com extensões, cordões ópticos duplex 2,5 m, bandeja de acomodação das fibras, acopladores, conectores, identificações, fixadores, parafusos, etc. Para até 03 fibras ópticas.</t>
  </si>
  <si>
    <t>Distribuidor óptico (D.I.O.). 19" x 1u de altura. Completa para conectorização de 24 conectores sc multimodo 50/125ųm. Com extensões, cordões ópticos duplex 2,5 m, bandeja de acomodação das fibras, acopladores, conectores, identificações, fixadores, parafusos, etc. Para 16 fibras ópticas.</t>
  </si>
  <si>
    <t xml:space="preserve">Central PABX híbrida. 50 ramais e 10 troncos. Possibilidade de expansão para mais 120 ramais e 30 troncos. Funções de identificação de chamadas, música de chamada, siga-me externo, Seleção automática de linha, atendimento automático, serviço noturno, bloqueio de chamada externa a cobrar, etc. Com instalação, configuração, programação, software, aparelho telefônico principal (mesa operadora), cabos de interligação, conexões, parafusos, identificações, etc. </t>
  </si>
  <si>
    <t>Módulo SFP conversor de meio óptico-metálico 1000Mbits/s multimodo. Porta óptica LC em 1000 Mbps.</t>
  </si>
  <si>
    <t xml:space="preserve">Switch de rede gerenciável com 24 portas 10/100/1000 Mbps. Com PoE. Com 4 portas SFP gigabit. Com módulos e cabos necessários. Com conexões, parafusos, etc. </t>
  </si>
  <si>
    <t xml:space="preserve">Guia cabos fechado 19" x 1U. Cores beje ou preto. </t>
  </si>
  <si>
    <t>Régua de 4 tomadas 2P+T.</t>
  </si>
  <si>
    <t>Estação de Visualização e Controle de CFTV. Composto por um microcomputador, teclado, mouse, caixas de som, etc. Requerimentos mínimos: Processador i7, 1 TB de memória RAM 8GB (2x4GB), DDR3 Synch Dram PC3-10600 (1333-MHz), Windows 8.1 Pro, Video com 1 Gb e duas saídas DVI ou HDMI com adaptador para VGA. Com software de CFTV.</t>
  </si>
  <si>
    <t xml:space="preserve">Monitor LCD 22" Full HD 1024p. Com entradas HDMI, DVI, etc. Baixo tempo de resposta, ângulo de visão maior que 170º, 100-240V. Com cabo, conexões, suportes, etc. </t>
  </si>
  <si>
    <t>Servidor para Gravação de imagens DVN. Requerimentos mínimos: Processador xeon, 8 Gb de memória dual channel, Windows Server ou 7, e demais softwares licenciados, Video com 1 Gb, teclado, mouse, caixas de som, etc. 5 TB de HD em sistema RAID. Com software e licenças necessárias.</t>
  </si>
  <si>
    <t xml:space="preserve">Rádio acess point para rede wireless. Com alimentação PoE, conectores, sistema de fixação e parafusos, etc. </t>
  </si>
  <si>
    <t>Estação de cadastramento de controle de acesso. Microcomputador para controle de acesso. Requerimentos mínimos: Processador i5, 4 Gb de memória, Windows 7 ou superior, Video com 1 Gb com duas saídas DVI ou HDMI, teclado, mouse, caixas de som, etc. Com câmera digital e leitor de cartão de proximidade para cadastramento de usuários. 500 GB de HD em sistema RAID.</t>
  </si>
  <si>
    <t>Software cliente do controle de acesso. Para setor de RH, etc. Sistema de cadastramento em português. (quantidade final a definir com o cliente)</t>
  </si>
  <si>
    <t>Tarjetas de proximidade para controle de acesso. Com opção para pendurar em lapela com crachá. Com superfície para impressão de informações do funcionário/visitante, etc. (quantidade final a definir com o cliente).</t>
  </si>
  <si>
    <t xml:space="preserve">Câmera de vigilância IP tipo 01. Fixa. Uso interno. Resolução full HD. PoE. Em domo. Com suporte e sistema de fixação.  Lente varifocal 3-8mm com iris automática. Com fonte de alimentação, configuração, conectores, cabos, acessórios necessários, etc.    </t>
  </si>
  <si>
    <t xml:space="preserve">Câmera de vigilância IP bullet. Tipo 02. Fixa. Uso externo. Resolução full HD. PoE. Day/night, com proteção IP-65 para áreas externas. Lente varifocal 3-8mm com iris automática. Com fonte de alimentação, conectores, cabos, acessórios necessários, etc. </t>
  </si>
  <si>
    <t>Equipamento controlador de acesso. Para controle de 1 ou 2 portas. Com fonte de alimentação. Com conexões para leitores de identificação, trava eletromagnética, botoeira de saída, sensor de porta e luz de sinalização de porta. Conexão RJ45 via rede TCP/IP. Com memoria local, para validação de acesso mesmo com a rede interrompida.</t>
  </si>
  <si>
    <t xml:space="preserve">Switch de rede gerenciável com 08 portas 10/100/1000 Mbps. Com PoE. Com 2 portas SFP gigabit, e/ou 2 portas 1000Mbps. Com módulos e cabos necessários. Com conexões, parafusos, etc. </t>
  </si>
  <si>
    <t>Bandeja frontal fixa para rack de 19'" x 1ux400cm.</t>
  </si>
  <si>
    <t>DIVERSOS</t>
  </si>
  <si>
    <t>CONTROLE DE ACESSO / CFTV / VOZ E DADOS</t>
  </si>
  <si>
    <t>UTILIDADES</t>
  </si>
  <si>
    <t xml:space="preserve">m  </t>
  </si>
  <si>
    <t>EQUIPAMENTOS</t>
  </si>
  <si>
    <t>VENTILAÇÃO E CLIMATIZAÇÃO</t>
  </si>
  <si>
    <t>mês</t>
  </si>
  <si>
    <t>Ventilador de exaustão VE-01 - Axial, 5.700m³/h e 15mmca - Motor 0,75kW</t>
  </si>
  <si>
    <t>Ventilador de exaustão VE-02 - Axial, 24.000m³/h e 15mmca - Motor 2,2kW</t>
  </si>
  <si>
    <t>Ventilador de exaustão VE-02 - Axial, 1.500m³/h e 5mmca - Motor 0,12kW</t>
  </si>
  <si>
    <t>Evaporadora Split Piso-Teto 57.000 BTU/h Frio SP-TER-01-B</t>
  </si>
  <si>
    <t>Condensadora Split Piso-Teto 57.000 BTU/h Frio SP-TER-01-A</t>
  </si>
  <si>
    <t>Evaporadora VRF "Cassette  4 Vias" 42.700 BTU/h UE-000-01</t>
  </si>
  <si>
    <t>Evaporadora VRF "Cassette  4 Vias" 47.800 BTU/h UE-000-02</t>
  </si>
  <si>
    <t>Evaporadora VRF "Cassette 4 vias" 24.200 BTU/h UE-875-01</t>
  </si>
  <si>
    <t>Evaporadora VRF "Cassette 4 vias" 27.300 BTU/h UE-875-02</t>
  </si>
  <si>
    <t>Evaporadora VRF "Cassette 4 vias" 34.100 BTU/h UE-875-03</t>
  </si>
  <si>
    <t>Evaporadora VRF "Cassette 4 vias" 42.700 BTU/h UE-875-04</t>
  </si>
  <si>
    <t>Evaporadora VRF "Cassette 4 vias" 47.800 BTU/h UE-875-05</t>
  </si>
  <si>
    <t>Ventilador de exaustão VE-01 - Centrífugo, 52.800m³/h e 15mmca - Motor 5,5kW</t>
  </si>
  <si>
    <t>Ventilador de exaustão VE-02 - Centrífugo, 17.000m³/h e 20mmca - Motor 2,2kW</t>
  </si>
  <si>
    <t>Ventilador de ar externo VA-01 - Centrífugo, 3.860m³/h e 45mmca - Motor 1,1kW</t>
  </si>
  <si>
    <t>Ventilador de ar externo VA-02 - Centrífugo, 69.930m³/h e 45mmca - Motor 18,5kW</t>
  </si>
  <si>
    <t>Evaporadora VRF "Hi-wall" 9.600 BTU/h UE-1295-01</t>
  </si>
  <si>
    <t>Evaporadora VRF "Cassette 4 vias" 19.100 BTU/h UE-1295-02</t>
  </si>
  <si>
    <t>Evaporadora VRF "Cassette 4 vias" 24.200 BTU/h UE-1295-03</t>
  </si>
  <si>
    <t>Evaporadora VRF "Cassette 4 vias" 27.300 BTU/h UE-1295-04</t>
  </si>
  <si>
    <t>Evaporadora VRF "Cassette 4 vias" 30.700 BTU/h UE-1295-05</t>
  </si>
  <si>
    <t>Evaporadora VRF "Cassette 4 vias" 34.100 BTU/h UE-1295-06</t>
  </si>
  <si>
    <t>Evaporadora VRF "Cassette 4 vias" 47.800 BTU/h UE-1295-07</t>
  </si>
  <si>
    <t>Condensadora VRF 12hp UC-000-01</t>
  </si>
  <si>
    <t>Condensadora VRF 30hp UC-875-01</t>
  </si>
  <si>
    <t>Condensadora VRF 24hp UC-1295-01</t>
  </si>
  <si>
    <t>Bases para condensadoras VRF</t>
  </si>
  <si>
    <t>Bases para ventiladores</t>
  </si>
  <si>
    <t>Ventilador de ar externo VA-01 - Helico-centrífugo, 60m³/h e 20mmca - Motor 0,07kW</t>
  </si>
  <si>
    <t>DUTOS DE AR</t>
  </si>
  <si>
    <t>Duto flexível sem isolamento ø100mm</t>
  </si>
  <si>
    <t>Duto flexível sem isolamento ø125mm</t>
  </si>
  <si>
    <t>Duto flexível sem isolamento ø150mm</t>
  </si>
  <si>
    <t>Duto flexível sem isolamento ø200mm</t>
  </si>
  <si>
    <t>Acessórios diversos (Suportes, captores e etc.)</t>
  </si>
  <si>
    <t>ELEMENTOS DE DIFUSÃO</t>
  </si>
  <si>
    <t>Difusor de ar externo - DA-01 - ø200mm</t>
  </si>
  <si>
    <t>Grelha de ar externo - GE-01 - 1.225x525mm</t>
  </si>
  <si>
    <t>Veneziana exterior - VZ-01 - 785x660mm</t>
  </si>
  <si>
    <t>Veneziana exterior - VZ-02 - 1.385x1.320mm</t>
  </si>
  <si>
    <t>Difusor de ar externo - DA-01 - ø125mm</t>
  </si>
  <si>
    <t>Difusor de ar externo - DA-02 - ø150mm</t>
  </si>
  <si>
    <t>Difusor de ar externo - DA-03 - ø200mm</t>
  </si>
  <si>
    <t>Difusor de longo alcance - DA-04 - Tamanho 400</t>
  </si>
  <si>
    <t>Grelha de exaustão - GE-01 - 1.225x525mm</t>
  </si>
  <si>
    <t>Difusor de ar externo - DA-01 - ø100mm</t>
  </si>
  <si>
    <t>Difusor de ar externo - DA-02 - ø125mm</t>
  </si>
  <si>
    <t>Difusor de ar externo - DA-03 - ø150mm</t>
  </si>
  <si>
    <t>Difusor de ar externo - DA-04 - ø200mm</t>
  </si>
  <si>
    <t>Veneziana externa - VZ-01 - 297x197mm</t>
  </si>
  <si>
    <t>TUBULAÇÕES FRIGORÍFICAS</t>
  </si>
  <si>
    <t>Interligaçôes frigoríficas completas com isolamento térmico para equipamentos split SP-TER-01</t>
  </si>
  <si>
    <t>Interligações frigoríficas completas com isolamento térmico para equipamentos VRF UC/UE-000</t>
  </si>
  <si>
    <t>Interligações frigoríficas completas com isolamento térmico para equipamentos VRF UC/UE-875</t>
  </si>
  <si>
    <t>Interligações frigoríficas completas com isolamento térmico para equipamentos VRF UC/UE-1295</t>
  </si>
  <si>
    <t>ELÉTRICA</t>
  </si>
  <si>
    <t>Interligação de comando e comunicação dos equipamentos Split.</t>
  </si>
  <si>
    <t>Interligação de comando e comunicação dos equipamentos VRF.</t>
  </si>
  <si>
    <t>PRÉDIO 01 - LABFAB / PRÉDIO 02 - GUARITA</t>
  </si>
  <si>
    <t>Evaporadora Split Hi-wall 9.000 BTU/h SP-01-B</t>
  </si>
  <si>
    <t>Condensadora Split Hi-wall 9.000 BTU/h SP-01-A</t>
  </si>
  <si>
    <t>SERVIÇOS DE APOIO A EXECUÇÃO</t>
  </si>
  <si>
    <t>SERVIÇOS PRELIMINARES</t>
  </si>
  <si>
    <t>LEGALIZAÇÃO INICIAL DE OBRA</t>
  </si>
  <si>
    <t>Taxa de Anotação de Responsabilidade Técnica (ART) - Execução de Obras e Serviços</t>
  </si>
  <si>
    <t>Taxa de Anotação de Responsabilidade Técnica (ART) - Execução de Instalações Elétricas</t>
  </si>
  <si>
    <t>Taxa de Anotação de Responsabilidade Técnica (ART) - Execução de Instalações de HVAC</t>
  </si>
  <si>
    <t>Taxa de Anotação de Responsabilidade Técnica (ART) - Execução de Instalações de Mecânicas</t>
  </si>
  <si>
    <t>Taxa de Anotação de Responsabilidade Técnica (ART) - Execução de Instalações de Prevenção e Combate a Incêndio</t>
  </si>
  <si>
    <t>Taxa de Anotação de Responsabilidade Técnica (ART) - Execução de Fundações</t>
  </si>
  <si>
    <t>Taxa de Anotação de Responsabilidade Técnica (ART) - Execução  de Terraplanagem</t>
  </si>
  <si>
    <t>Taxa de Anotação de Responsabilidade Técnica (ART) - Execução de Estrutura Metálica</t>
  </si>
  <si>
    <t>Taxa de Anotação de Responsabilidade Técnica (ART) - Execução de Estrutura de Concreto Armado</t>
  </si>
  <si>
    <t>Alvarás de Obra, Taxas e Diligências</t>
  </si>
  <si>
    <t>h</t>
  </si>
  <si>
    <t>INSTALAÇÕES PROVISÁRIAS</t>
  </si>
  <si>
    <t>Instalação Provisória de Agua</t>
  </si>
  <si>
    <t>m2</t>
  </si>
  <si>
    <t>SERVIÇOS FINAIS</t>
  </si>
  <si>
    <t>FINALIZAÇÃO LEGAL</t>
  </si>
  <si>
    <t>Laudos finais</t>
  </si>
  <si>
    <t>Diligências para Certidões Negativas</t>
  </si>
  <si>
    <t>Taxas de Alvarás</t>
  </si>
  <si>
    <t>OBRAS CIVIS NO TERRENO</t>
  </si>
  <si>
    <t>INFRAESTRUTURA DO TERRENO</t>
  </si>
  <si>
    <t>TERRAPLENAGEM</t>
  </si>
  <si>
    <t>Demolição de casa existente</t>
  </si>
  <si>
    <t>m3</t>
  </si>
  <si>
    <t>Remoção de cerca existente</t>
  </si>
  <si>
    <t>MOVIMENTO BRUTO DE TERRA</t>
  </si>
  <si>
    <t>Aterro compactado a 98% do Proctor Normal</t>
  </si>
  <si>
    <t>Aterro compactado a 100% do Proctor Normal</t>
  </si>
  <si>
    <t>Aterro compactado a 100% do Proctor Intermediário</t>
  </si>
  <si>
    <t>REVESTIMENTOS</t>
  </si>
  <si>
    <t>Reposição de material de camada vegetal</t>
  </si>
  <si>
    <t>Revestimento primário em ruas (25 cm nas áreas de paver e concreto) CBR&gt;40%</t>
  </si>
  <si>
    <t>Revestimento primário em edificações (20 cm) CBR&gt;40%</t>
  </si>
  <si>
    <t>Gramas em placas para taludes, jardins e canteiros</t>
  </si>
  <si>
    <t>PAVIMENTAÇÃO</t>
  </si>
  <si>
    <t>PAVIMENTO EM BLOCO DE CONCRETO TIPO PAVER</t>
  </si>
  <si>
    <t>Regularização de sub-leito</t>
  </si>
  <si>
    <t>Base de brita graduada</t>
  </si>
  <si>
    <t>Assentamento em pó-de-pedra</t>
  </si>
  <si>
    <t>Blocos de concreto - Paver espessura 8 cm fck=50 Mpa</t>
  </si>
  <si>
    <t>PAVIMENTO EM CONCRETO SIMPLES</t>
  </si>
  <si>
    <t>Lona plástica 0,2mm c/15% emendas</t>
  </si>
  <si>
    <t>kg</t>
  </si>
  <si>
    <t>Agregado metálico de reforço de superfície</t>
  </si>
  <si>
    <t>GUIAS</t>
  </si>
  <si>
    <t>DRENAGEM</t>
  </si>
  <si>
    <t>MOVIMENTO DE TERRA</t>
  </si>
  <si>
    <t>Carga, transporte e descarga de material escavado para bota-fora DTM até 5,0 Km</t>
  </si>
  <si>
    <t>Reaterro e compactação de vala com material escavado</t>
  </si>
  <si>
    <t>Reaterro e compactação de vala com material granular de empréstimo</t>
  </si>
  <si>
    <t>Compactação de material no bora-fora</t>
  </si>
  <si>
    <t>FUNDAÇÃO</t>
  </si>
  <si>
    <t>Lastro de brita</t>
  </si>
  <si>
    <t xml:space="preserve">Concreto magro </t>
  </si>
  <si>
    <t>Forma de madeira comum</t>
  </si>
  <si>
    <t>Esgotamento de cavas com moto-bomba</t>
  </si>
  <si>
    <t>TUBULAÇÃO</t>
  </si>
  <si>
    <t>BSTC D=1.000 mm PA-2 fornecimento, assentamento, s/ berço</t>
  </si>
  <si>
    <t>CAIXAS</t>
  </si>
  <si>
    <t>Caixa de Inspeção CP-33 (Blocos, 90x120 cm, com tampa)</t>
  </si>
  <si>
    <t>CALHAS, CANALETAS E VALAS</t>
  </si>
  <si>
    <t>ALAS (BOCAS DE BUEIRO)</t>
  </si>
  <si>
    <t xml:space="preserve">Para tubos de 1.000 mm </t>
  </si>
  <si>
    <t>INSTALAÇÕES HIDRAÚLICAS</t>
  </si>
  <si>
    <t>ÁGUAS PLUVIAIS</t>
  </si>
  <si>
    <t>Brita nº 0</t>
  </si>
  <si>
    <t>Saibro</t>
  </si>
  <si>
    <t>Rachão</t>
  </si>
  <si>
    <t xml:space="preserve"> Tubo de inspeção helicoidal Ø1000mm- altura 2,17m - Laje de cobertura em concreto armado Fck 20 MPa; com tampa FoFo Ø60cm</t>
  </si>
  <si>
    <t>Caixa em bloco de concreto medidas externas (260x140cm), espessura da parede 20cm, Laje de fundo em concreto armado Fck 20 MPa, sobre lastro de concreto magro de 3cm (Fck 9 MPa), altura mínima da caixa 2,92m, com pescoço de acesso.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fundo com calha 1/2 tubo e laterais inclinadas em 45º, tampa em FoFo (60x60x72)</t>
  </si>
  <si>
    <t>Caixa de passagem  tipo CP-01(60x60cm) -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em concreto.</t>
  </si>
  <si>
    <t>Caixa de passagem  tipo CP-01(80x80cm) -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em concreto.</t>
  </si>
  <si>
    <t>Caixa de passagem  tipo CP-01(100x100cm) - Laje de fundo em concreto armado Fck 20 MPa, sobre lastro de concreto magro de 3cm (Fck 9 MPa), o qual se assenta sobre camada de brita de 5cm; Laje de cobertura em concreto armado Fck 20 MPa  ou lajotinha de concreto; Paredes em alvenaria de blocos estruturais de concreto preenchidos com concreto armado Fck 20 MPa ou lajotinha de concreto, revestidas internamente com argamassa de cimento e areia, traço 1:3, com aditivo impermeabilizante tipo Vedaci, tampa em concreto 60x60cm.</t>
  </si>
  <si>
    <t>Caixa em bloco de concreto medidas externas (260x140cm), espessura da parede 20cm, Laje de fundo em concreto armado Fck 20 MPa, sobre lastro de concreto magro de 3cm (Fck 9 MPa), altura mínima da caixa 3,94m, com pescoço de acesso.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fundo com calha 1/2 tubo e laterais inclinadas em 45º, tampa em FoFo (60x60x47)</t>
  </si>
  <si>
    <t>Caixa em bloco de concreto medidas externas (245x220cm), espessura da parede 20cm, Laje de fundo em concreto armado Fck 20 MPa, sobre lastro de concreto magro de 3cm (Fck 9 MPa), altura mínima da caixa 4,12m.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fundo com calha 1/2 tubo e laterais inclinadas em 45º, tampa FoFo Ø60cm</t>
  </si>
  <si>
    <t>Caixa em bloco de concreto medidas externas (190x245cm), espessura da parede 20cm, Laje de fundo em concreto armado Fck 20 MPa, sobre lastro de concreto magro de 3cm (Fck 9 MPa), altura mínima da caixa 2,85m.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fundo com calha 1/2 tubo e laterais inclinadas em 45º, tampa tipo grelha em aço galvanizado 1,88x0,97cm - #2"x1/4" espaçamento entre as barras de 2,5mm</t>
  </si>
  <si>
    <t xml:space="preserve"> Tubo de inspeção helicoidal Ø1000mm- altura 1,89m - Laje de cobertura em concreto armado Fck 20 MPa; com tampa FoFo Ø60cm</t>
  </si>
  <si>
    <t>TUBOS E CONEXÕES - PVC SÉRIE NORMAL</t>
  </si>
  <si>
    <t>Pintura de tubulação e conexões</t>
  </si>
  <si>
    <t>REDE DE ESGOTO</t>
  </si>
  <si>
    <t>Caixa de passagem  tipo CE-01(60x60cm)-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fundo com calha 1/2 tubo e laterais inclinadas em 45º, tampa em concreto com bordas de cantoneiras em chapa galvanizada a fogo SAE 1010/1020, 1.1/4 x 1.1/4 x 1/4"</t>
  </si>
  <si>
    <t>Caixa de passagem  tipo CE-01 (80x80cm) -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fundo com calha 1/2 tubo e laterais inclinadas em 45º, tampa em concreto com bordas de cantoneiras em chapa galvanizada a fogo SAE 1020, 1.1/4 x 1.1/4 x 1/4"</t>
  </si>
  <si>
    <t>Caixa de passagem  tipo CG-01(60x60cm) -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em concreto com bordas de cantoneiras em chapa galvanizada a fogo SAE 1020, 1.1/4 x 1.1/4 x 1/4"</t>
  </si>
  <si>
    <t xml:space="preserve">TUBOS E CONEXÕES - PVC SÉRIE REFORÇADA </t>
  </si>
  <si>
    <t>ÁGUA FRIA E ÁGUA DE REUSO</t>
  </si>
  <si>
    <t>Caixa de manobra rede água potável (c/ registro) (60x60cm) -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em concreto com bordas de cantoneiras em chapa galvanizada a fogo SAE 1020, 1.1/4 x 1.1/4 x 1/4"</t>
  </si>
  <si>
    <t>TUBOS E CONEXÕES - PVC SOLDÁVEL</t>
  </si>
  <si>
    <t>Registro de esfera soldável - 25mm</t>
  </si>
  <si>
    <t>Torneira curta cromada com adaptador para mangueira - 1/2"</t>
  </si>
  <si>
    <t>Torneira curta cromada com adaptador para mangueira - 1/2" - Com placa "Água de Reuso, não beber"</t>
  </si>
  <si>
    <t>Pintura de tubulações e conexões</t>
  </si>
  <si>
    <t>OBRAS CIVIS PREDIAIS</t>
  </si>
  <si>
    <t>PRÉDIO 01 LABFAB</t>
  </si>
  <si>
    <t>INFRA-ESTRUTURA</t>
  </si>
  <si>
    <t>FUNDAÇÕES</t>
  </si>
  <si>
    <t>Reaterro compactado até 98% PN</t>
  </si>
  <si>
    <t>Locação de Estacas</t>
  </si>
  <si>
    <t>INFRAESTRUTURA MOLDADA "IN LOCO"</t>
  </si>
  <si>
    <t xml:space="preserve">Lastro de concreto magro Fck= 9 MPa  </t>
  </si>
  <si>
    <t>SUPER-ESTRUTURA</t>
  </si>
  <si>
    <t>ESTRUTURA MOLDADA "IN LOCO"</t>
  </si>
  <si>
    <t>ESTRUTURA PRÉ-MOLDADA</t>
  </si>
  <si>
    <t>PISOS DE CONCRETO</t>
  </si>
  <si>
    <t>PISOS</t>
  </si>
  <si>
    <t xml:space="preserve">Nivelamento para execução do piso com compactação </t>
  </si>
  <si>
    <t>Kg</t>
  </si>
  <si>
    <t>Brita Graduada compactada</t>
  </si>
  <si>
    <t>Selante 3x12mm p/ junta seca</t>
  </si>
  <si>
    <t>Selante 3x30mm p/ junta serrada</t>
  </si>
  <si>
    <t>Mastique sikaflex 1A ou similar 1x1cm</t>
  </si>
  <si>
    <t>EPS (Isopor) espessura 1cm</t>
  </si>
  <si>
    <t>COBERTURA</t>
  </si>
  <si>
    <t>Barra Chata 2"x1/4" - ASTM A36</t>
  </si>
  <si>
    <t>Barra Roscada Ø5/8" - ASTM A36</t>
  </si>
  <si>
    <t>C 150x70x25x2,65mm - SAC 300</t>
  </si>
  <si>
    <t>C 170x65x25x2,25mm - SAC 300</t>
  </si>
  <si>
    <t>C 200x75x25x2,65mm - SAC 300</t>
  </si>
  <si>
    <t>C 200x80x25x2,65mm - SAC 300</t>
  </si>
  <si>
    <t>C 200x80x25x4,75mm - SAC 300</t>
  </si>
  <si>
    <t>C 250x85x25x2,25mm - CIVIL 300</t>
  </si>
  <si>
    <t>C 250x85x25x3,00mm - SAC 300</t>
  </si>
  <si>
    <t>C 300x85x25x2,65mm - CIVIL 300</t>
  </si>
  <si>
    <t>Cartola 35x50x50x50x35x3,0mm - CIVIL 300</t>
  </si>
  <si>
    <t>CH 3,00mm - SAC 300</t>
  </si>
  <si>
    <t>CH 3,75mm - SAC 300</t>
  </si>
  <si>
    <t>CH 3,75mm - CIVIL 300</t>
  </si>
  <si>
    <t>CH 4,75mm - SAC 300</t>
  </si>
  <si>
    <t>CH 4,75mm - CIVIL 300</t>
  </si>
  <si>
    <t>CH 6,35mm - SAC 300</t>
  </si>
  <si>
    <t>CH 9,50mm - SAC 300</t>
  </si>
  <si>
    <t>CH 9,50mm - CIVIL 300</t>
  </si>
  <si>
    <t>CH 12,70mm - SAC 300</t>
  </si>
  <si>
    <t>CH 16,00mm - CIVIL 300</t>
  </si>
  <si>
    <t>CH 22,20mm - SAC 300</t>
  </si>
  <si>
    <t>Chapa Expandida GME-3 - ASTM A36</t>
  </si>
  <si>
    <t>Chapa Xadrez 4,75mm - ASTM A36</t>
  </si>
  <si>
    <t>I 200x150x4,75x6,35mm - SAC 300</t>
  </si>
  <si>
    <t>I 300x150x4,75x6,35mm - SAC 300</t>
  </si>
  <si>
    <t>L 115x60x6,35mm - CIVIL 300</t>
  </si>
  <si>
    <t>L 120x60x6,35mm - CIVIL 300</t>
  </si>
  <si>
    <t>L 130x60x6,35mm - CIVIL 300</t>
  </si>
  <si>
    <t>L 160x60x6,35mm - CIVIL 300</t>
  </si>
  <si>
    <t>L 170x60x6,35mm - CIVIL 300</t>
  </si>
  <si>
    <t>L 170x70x3,75mm - CIVIL 300</t>
  </si>
  <si>
    <t>L 180x60x4,75mm - SAC 300</t>
  </si>
  <si>
    <t>L 185x60x6,35mm - SAC 300</t>
  </si>
  <si>
    <t>L 2"x1/8" - ASTM A36</t>
  </si>
  <si>
    <t>L 240x70x6,35mm - SAC 300</t>
  </si>
  <si>
    <t>L 290x70x6,35mm - SAC 300</t>
  </si>
  <si>
    <t>L 40x40x3,00mm - SAC 300</t>
  </si>
  <si>
    <t>L 50x50x2,65mm - SAC 300</t>
  </si>
  <si>
    <t>L 50x50x4,75mm - SAC 300</t>
  </si>
  <si>
    <t>L 60x60x3,00mm - SAC 300</t>
  </si>
  <si>
    <t>L 60x60x4,75mm - SAC 300</t>
  </si>
  <si>
    <t>L 80x80x3,75mm - SAC 300</t>
  </si>
  <si>
    <t>L 80x80x4,75mm - SAC 300</t>
  </si>
  <si>
    <t>Tubo 200x200x3,0mm - ASTM A36</t>
  </si>
  <si>
    <t>Tubo Ø1"x3,0mm Galv. e Pint. - ASTM A36</t>
  </si>
  <si>
    <t>Tubo Ø1.1/2"x3,0mm Galv. e Pint. - ASTM A36</t>
  </si>
  <si>
    <t>Tubo Ø1/2"x3,0mm Galv. e Pint. - ASTM A36</t>
  </si>
  <si>
    <t>U 10"x22,8 - ASTM A36</t>
  </si>
  <si>
    <t>U 100x50x2,00mm - SAC 300</t>
  </si>
  <si>
    <t>U 100x50x2,25mm - CIVIL 300</t>
  </si>
  <si>
    <t>U 100x50x2,65mm - CIVIL 300</t>
  </si>
  <si>
    <t>U 100x50x3,00mm - CIVIL 300</t>
  </si>
  <si>
    <t>U 150x50x2,25mm - CIVIL 300</t>
  </si>
  <si>
    <t>U 150x60x3,75mm - SAC 300</t>
  </si>
  <si>
    <t>U 150x70x3,75mm - CIVIL 300</t>
  </si>
  <si>
    <t>U 192x50x2,25mm - SAC 300</t>
  </si>
  <si>
    <t>U 200x60x2,65mm - SAC 300</t>
  </si>
  <si>
    <t>U 200x80x2,65mm - SAC 300</t>
  </si>
  <si>
    <t>U 40x20x2,65mm - SAC 300</t>
  </si>
  <si>
    <t>U 43x95x4,75mm - CIVIL 300</t>
  </si>
  <si>
    <t>W 250x32,7 - ASTM 572 G.50</t>
  </si>
  <si>
    <t>W 310x23,8 - ASTM 572 G.50</t>
  </si>
  <si>
    <t>W 360x32,9 - ASTM 572 G.50</t>
  </si>
  <si>
    <t>TELHA DE COBERTURA TIPO SANDUÍCHE SENDO TELHA SUPERIOR TRAPEZOIDAL H=100mm E=0,8mm PRÉ-PINTADA NA FACE SUPERIOR NA COR BRANCA + ISOLAMENTO TÉRMICO EM MANTA 
DE LÃ DE ROCHA, D=32kg/m³, ESP. 50mm
+ TELHA INFERIOR TRAPEZOIDAL H=40mm E=0,5mm PRÉ PINTADA NA COR BRANCA</t>
  </si>
  <si>
    <t>TELHA DE COBERTURA TRAPEZOIDAL H=40mm E=0,8mm PRÉ-PINTADA AMBOS OS LADOS NA COR BRANCA</t>
  </si>
  <si>
    <t>TELHA DE COBERTURA TRAPEZOIDAL H=40mm E=0,65mm PRÉ-PINTADA AMBOS OS LADOS NA COR BRANCA</t>
  </si>
  <si>
    <t>TELHA TRAPEZOIDAL DE FECHAMENTO EXTERNO H=40mm E=0,5 mm PRÉ-PINTADA NA FACE EXTERNA NA COR BRANCA</t>
  </si>
  <si>
    <t>TELHA TRAPEZOIDAL DE FECHAMENTO INTERNO H=40mm E=0,5 mm PRÉ-PINTADA NA FACE EXTERNA NA COR BRANCA</t>
  </si>
  <si>
    <t>CALHA METÁLICA CORTE 1100mm E=1,0mm PRÉ-PINTADA NA COR BRANCA</t>
  </si>
  <si>
    <t>CALHA METÁLICA CORTE 1000mm E=1,0mm PRÉ PINTADA NA COR BRANCA</t>
  </si>
  <si>
    <t>CALHA METÁLICA CORTE 900mm E=1,0mm PRÉ PINTADA NA COR BRANCA</t>
  </si>
  <si>
    <t>LINHA DE VIDA + ACESSÓRIOS DE FIXAÇÃO</t>
  </si>
  <si>
    <t>TELA MILIMÉTRICA + ESTRUTURA PARA SUSTENTAÇÃO</t>
  </si>
  <si>
    <t>IMPERMEABILIZAÇÕES</t>
  </si>
  <si>
    <t>Pintura de estruturas enterradas com emulsão asfálitica - 2 demãos.</t>
  </si>
  <si>
    <t xml:space="preserve">Manta asfáltica e=0,8 mm protegida com filme de alumínio aplicado emuilsão asfáiltica 3,0 mm </t>
  </si>
  <si>
    <t>FECHAMENTOS</t>
  </si>
  <si>
    <t>PAINÉIS DE FECHAMENTO</t>
  </si>
  <si>
    <t>PAREDES</t>
  </si>
  <si>
    <t>ELEMENTOS E ACAMBAMENTOS DE PISOS E PAREDES E FORROS</t>
  </si>
  <si>
    <t>Piso Metálico - PI8 Piso Elevado em placa de aço revestido com placa vinilíca - Nível 8,75</t>
  </si>
  <si>
    <t>Piso madeira artificial PI6</t>
  </si>
  <si>
    <t>Canal PVC Elicoidal para Ventilação Geradores - 8 peças com comprimento total de 17,50 cadas + 2 curvas de 90 graus + 17,5 m3 de saibro</t>
  </si>
  <si>
    <t>FORROS</t>
  </si>
  <si>
    <t>Forro de gesso acartonado - TE1 - Nível 0,0/1,75</t>
  </si>
  <si>
    <t>Forro Fibro mineral 62,5X62,5 cm - TE2 - Nível 0,0/1,75</t>
  </si>
  <si>
    <t>Forro de gesso acartonado - TE1 - Nível 8,75</t>
  </si>
  <si>
    <t>Forro Fibro mineral 62,5X62,5 cm - TE2 - Nível 8,75</t>
  </si>
  <si>
    <t>Forro de gesso acartonado - TE1 - Nível 12,95</t>
  </si>
  <si>
    <t>Forro Fibro mineral 62,5X62,5 cm - TE2 - Nível 12,95</t>
  </si>
  <si>
    <t>ESQUADRIAS</t>
  </si>
  <si>
    <t>TELAS METÁLICAS</t>
  </si>
  <si>
    <t>HIDRO SANITÁRIO NÍVEL 0,00</t>
  </si>
  <si>
    <t>ESCAVAÇÕES, ATERROS E REATERROS</t>
  </si>
  <si>
    <t>Areia Fina para assentamento de tubulações</t>
  </si>
  <si>
    <t>ÁGUA FRIA, QUENTE E DE REUSO</t>
  </si>
  <si>
    <t>Registro de gaveta base 1" + Acabamento registro</t>
  </si>
  <si>
    <t>Registro de gaveta base 1.1/2" + Acabamento registro</t>
  </si>
  <si>
    <t>Registro de gaveta industrial c/ acabamento 2"</t>
  </si>
  <si>
    <t xml:space="preserve">Engate flexível cromado 30cmx1/2" </t>
  </si>
  <si>
    <t xml:space="preserve">Registro de gaveta base 3/4"  + Acabamento registro </t>
  </si>
  <si>
    <t xml:space="preserve">Registro de gaveta base 1.1/2" + Acabamento registro </t>
  </si>
  <si>
    <t>Torneira para lavatório de mesa - 1/2" AF/AQ</t>
  </si>
  <si>
    <t>Torneira curta cromada com adaptador para mangueira - 3/4"</t>
  </si>
  <si>
    <t>Torneira curta cromada com adaptador para mangueira - 3/4" - ''Não beber água de reuso''</t>
  </si>
  <si>
    <t>ESGOTO SANITÁRIO</t>
  </si>
  <si>
    <t xml:space="preserve">Bebedouro de parede </t>
  </si>
  <si>
    <t>ÁGUA PLUVIAL ÁGUA PLUVIAL PARA REUSO E DRENAGEM AR CONDICIONADO</t>
  </si>
  <si>
    <t>Isolamento para drenagem de ar condicionado</t>
  </si>
  <si>
    <t>HIDRO SANITÁRIO NÍVEL 8,75</t>
  </si>
  <si>
    <t>Areia Fina para assentamento de tubulaçào</t>
  </si>
  <si>
    <t xml:space="preserve">Engate flexível cromado 30cmx3/4" </t>
  </si>
  <si>
    <t>Registro de gaveta base 3/4" + Acabamento registro</t>
  </si>
  <si>
    <t>Torneira para Tanque de mesa - 3/4"</t>
  </si>
  <si>
    <t xml:space="preserve">Torneira Angular de acionamento restrito 1/2" </t>
  </si>
  <si>
    <t>Bebedouro de  parede</t>
  </si>
  <si>
    <t>Isolamento térmico para drenagem ar condicionado</t>
  </si>
  <si>
    <t>HIDRO SANITÁRIO NÍVEL 12,95 E COBERTURA</t>
  </si>
  <si>
    <t xml:space="preserve">Registro de gaveta base 1" + Acabamento registro </t>
  </si>
  <si>
    <t xml:space="preserve">Registro de gaveta base 1.1/4" + Acabamento registro </t>
  </si>
  <si>
    <t xml:space="preserve">Registro de gaveta industrial c/ acabamento 2" </t>
  </si>
  <si>
    <t>Torneira para cozinha de mesa c/ misturador 3/4"</t>
  </si>
  <si>
    <t>Isolamento para tubulações de cobre</t>
  </si>
  <si>
    <t>Tanque em Polietileno V=5000 L - água de Reuso</t>
  </si>
  <si>
    <t>PRÉDIO 02 GUARITA</t>
  </si>
  <si>
    <t>L 145x60x4,75mm - SAC 300</t>
  </si>
  <si>
    <t>L 70x70x2,65mm - SAC 300</t>
  </si>
  <si>
    <t>L 70x70x4,75mm - SAC 300</t>
  </si>
  <si>
    <t>U 142x50x2,25mm - SAC 300</t>
  </si>
  <si>
    <t>U 150x60x2,65mm - SAC 300</t>
  </si>
  <si>
    <t>W 150x22,5 - ASTM 572 G.50</t>
  </si>
  <si>
    <t>TELHA TRAPEZOIDAL PARA FORRO H=40mm E=0,5 mm PRÉ-PINTADA AMBOS OS LADOS NA COR BRANCA</t>
  </si>
  <si>
    <t>CALHA METÁLICA CORTE 900mm E=1,0mm PRÉ-PINTADA  NA COR BRANCA</t>
  </si>
  <si>
    <t>REVESTIMENTOS DE PISOS E PAREDES E FORROS</t>
  </si>
  <si>
    <t>Pisos</t>
  </si>
  <si>
    <t>REVESTIMENTOS DE PAREDES</t>
  </si>
  <si>
    <t>Forro de gesso acartonado - TE1</t>
  </si>
  <si>
    <t>INSTALAÇÕES HIDRÁULICAS</t>
  </si>
  <si>
    <t>ÁGUA FRIA</t>
  </si>
  <si>
    <t>Lavatório de coluna - completo inclusive válvulas Louça Ver Projeto Arquitetura</t>
  </si>
  <si>
    <t>ÁGUA PLUVIAL E AR CONDICIONADO</t>
  </si>
  <si>
    <t>PRÉDIO 03 CENTRAL DE HIDROGÊNIO</t>
  </si>
  <si>
    <t>PRÉDIO 04 CENTRAL DE ARGÔNIO E NITROGÊNIO</t>
  </si>
  <si>
    <t>PRÉDIO 05 CASA DE BOMBAS E RESERVATÓRIO</t>
  </si>
  <si>
    <t>W 200x26,6 - ASTM 572 G.50</t>
  </si>
  <si>
    <t>TELHA DE COBERTURA TRAPEZOIDAL H=40mm E=0,65mm PRÉ-PINTADA EM AMBOS OS LADOS NA COR BRANCA</t>
  </si>
  <si>
    <t>TELHA TRAPEZOIDAL PARA FORRO H=40mm E=0,5 mm PRÉ-PINTADA AMBOS LADOS NA COR BRANCA</t>
  </si>
  <si>
    <t>CALHA METÁLICA CORTE 900mm E=1,0mm PRÉ-PINTADA NA COR BRANCA</t>
  </si>
  <si>
    <t>ACABAMENTO DE PISOS</t>
  </si>
  <si>
    <t xml:space="preserve">ÁGUA PLUVIAL </t>
  </si>
  <si>
    <t>PRÉDIO 06 CABINE DE MEDIÇÃO</t>
  </si>
  <si>
    <t>Chapa 3,00mm - SAC 300</t>
  </si>
  <si>
    <t>Chapa 3,75mm - SAC 300</t>
  </si>
  <si>
    <t>L 150x80x4,75mm - SAC 300</t>
  </si>
  <si>
    <t>L 30x30x3,00mm - SAC 300</t>
  </si>
  <si>
    <t>CALHA METÁLICA CORTE 1050mm E=1,0mm PRÉ-PINTADA NA COR BRANCA</t>
  </si>
  <si>
    <t>REVESTIMENTOS DE PISOS, PAREDES E TETOS</t>
  </si>
  <si>
    <t>TETOS</t>
  </si>
  <si>
    <t>TELAS</t>
  </si>
  <si>
    <t>PRÉDIO 07 CENTRAL DE RESÍDUOS</t>
  </si>
  <si>
    <t>Impermeabilização de superfície com manta asfáltica, espessura 3,0 mm, protegida com filme de alumínio gofrado, espessura de 0,80 mm, com aplicação de emulsão asfáltica.</t>
  </si>
  <si>
    <t>OBRA CIVL</t>
  </si>
  <si>
    <t>EFLUENTE DE PISO</t>
  </si>
  <si>
    <t>VALOR TOTAL DO EMPREENDIMENTO LABFAB TERRAS RARAS</t>
  </si>
  <si>
    <t>SERVIÇOS INICIAIS DE OBRA</t>
  </si>
  <si>
    <t>TOTAL</t>
  </si>
  <si>
    <t>ITEM</t>
  </si>
  <si>
    <t>DESCRIÇÃO</t>
  </si>
  <si>
    <t>Entrada de Energia Aérea Provisória trifásica 40 A, incluindo poste de madeira, cabeamento e todos os demais acessórios e serviços</t>
  </si>
  <si>
    <t>Enrocamento para dissipação de energia</t>
  </si>
  <si>
    <t>REVESTIMENTOS DE PAREDES E ESTRUTURAS DE CONCRETO</t>
  </si>
  <si>
    <t>Piso cimentício 02 - Piso em concreto com desempeno vítreo por ferramenta tipo helicóptero - Nível 0,0/1,75</t>
  </si>
  <si>
    <t>Piso cimentício 02 - Piso em concreto com desempeno vítreo por ferramenta tipo helicóptero - Nível 8,75</t>
  </si>
  <si>
    <t>Piso cimentício 02 - Piso em concreto com desempeno vítreo por ferramenta tipo helicóptero - Nível 12,95</t>
  </si>
  <si>
    <t>Piso cimentício 03 - Piso de concreto polido - Nível 8,75</t>
  </si>
  <si>
    <t>Piso cerâmico 02 - Piso semigres e semi-poroso, revestimento interno para caminhos secos - Extra PEI-5 Anti-derrapante</t>
  </si>
  <si>
    <t>Piso cimentício 01 - Piso em concreto usinado, armada com E=12cm alisado mecanicamente com acabamento anti-derrapante</t>
  </si>
  <si>
    <t>Reaterro e compactação</t>
  </si>
  <si>
    <t>Área Laje Treliçada Tipo Painel h=15 s/c=150Kg/m2 - Nível +2.95 (Confirmar altura com Fornecedor) vão de 3,75m</t>
  </si>
  <si>
    <t>Área Laje Treliçada Tipo Painel h=15 s/c=150Kg/m2 - Nível +2.95 (Confirmar altura com Fornecedor) vão de 2,10m</t>
  </si>
  <si>
    <t>GRADIS DE ALUMÍNIO</t>
  </si>
  <si>
    <t>CERCAS METÁLICAS</t>
  </si>
  <si>
    <t>Embasamento de alvenaria em contato com o solo de concreto, de revestimento impermeável rígido (mineral modificado com polímeros), monocomponente</t>
  </si>
  <si>
    <t>Chapéu de muro, Pré-moldado de concreto, Seção triangular, Pingadeira em ambos os lados, Peças de 25cm x 100cm</t>
  </si>
  <si>
    <t>Concreto Fck=25 Mpa</t>
  </si>
  <si>
    <t>Proteção à retração - fibras de polipropileno</t>
  </si>
  <si>
    <t>Cabo de cobre multipolar isolado para 0,6/1kV em EPR-90ºC, classe de encordamento 5, tipo Afumex da Prysmian (ou equivalente técnico), com fita isolante, conectores, etc.</t>
  </si>
  <si>
    <t>Transformador de corrente, 15kV para medição (propriedade Cemig).</t>
  </si>
  <si>
    <t>Impermeabilização nas vigas baldrames do muro, revestimento impermeável rígido (mineral modificado com polímeros), monocomponente</t>
  </si>
  <si>
    <t>Veneziana externa - VZ-01 - 585x330mm</t>
  </si>
  <si>
    <t>Exaustor de parede VE-03 - Axial, 60m³/h e 1mmca - Motor 0,01kW</t>
  </si>
  <si>
    <t>Exaustor de parede VE-01 - Axial, 60m³/h e 1mmca - Motor 0,01kW</t>
  </si>
  <si>
    <t>Areia fina p/ assentamento de tubulação</t>
  </si>
  <si>
    <t xml:space="preserve">Caixa de Troca de Material (60x40cm) - Laje de fundo em concreto armado Fck 20 MPa, sobre lastro de concreto magro de 3cm (Fck 9 MPa), o qual se assenta sobre camada de brita de 5cm; borda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FoFo 40x60cm Incendio </t>
  </si>
  <si>
    <t>Caixa Hidrante de Recalque (60x40cm) - Laje de fundo em concreto armado Fck 20 MPa, sobre lastro de concreto magro de 3cm (Fck 9 MPa), o qual se assenta sobre camada de brita de 5cm; bordas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FoFo 40x60cm descrito hidrante de recalque</t>
  </si>
  <si>
    <t>Curva 90º 75mm</t>
  </si>
  <si>
    <t>Curva 90º 90mm</t>
  </si>
  <si>
    <t>Colarinho para flange longo - 75mm</t>
  </si>
  <si>
    <t>Colarinho para flange longo - 90mm</t>
  </si>
  <si>
    <t>Cotovelo 45º longa - 75mm</t>
  </si>
  <si>
    <t>Cotovelo 45º longa - 90mm</t>
  </si>
  <si>
    <t>Flange solto - 75mm</t>
  </si>
  <si>
    <t>Redução concêntrica a longa - 90x75mm</t>
  </si>
  <si>
    <t>Tê 90º longo - 75mm</t>
  </si>
  <si>
    <t>Tê 90º longo - 90mm</t>
  </si>
  <si>
    <t>Tê 90º de redução longo - 90x75mm</t>
  </si>
  <si>
    <t>MATERIAIS E EQUIP PCI</t>
  </si>
  <si>
    <t>Pintura de tubulação</t>
  </si>
  <si>
    <t>Sinalização para Hidrante</t>
  </si>
  <si>
    <t>Sinalização para Extintor</t>
  </si>
  <si>
    <t xml:space="preserve">Placa para Extintor </t>
  </si>
  <si>
    <t>Placa para Extintor</t>
  </si>
  <si>
    <t>Caixa de Retenção (100x100cm) - Laje de fundo em concreto armado Fck 20 MPa, sobre lastro de concreto magro de 3cm (Fck 9 MPa), o qual se assenta sobre camada de brita de 5cm; Laje de cobertura em concreto armado Fck 20 MPa; Paredes em alvenaria de blocos estruturais de concreto preenchidos com concreto armado Fck 20 MPa ou lajotinha de concreto, revestidas internamente com argamassa de cimento e areia, traço 1:3, com aditivo impermeabilizante tipo Vedaci, tampa em concreto com bordas de cantoneiras em chapa galvanizada a fogo SAE 1020, 1.1/4 x 1.1/4 x 1/4"</t>
  </si>
  <si>
    <t>TUBOS E CONEXÕES - PVCR</t>
  </si>
  <si>
    <t>Junta de expansão 2"</t>
  </si>
  <si>
    <t>Junta de expansão 3"</t>
  </si>
  <si>
    <t>Válvula de retenção vertical 2"</t>
  </si>
  <si>
    <t>Válvula de retenção vertical 3"</t>
  </si>
  <si>
    <t>Sinalização de Alerta</t>
  </si>
  <si>
    <t>Sinalização de Orientação e Salvamento</t>
  </si>
  <si>
    <t>Cartola 30x50x50x50x30x2,0mm - SAC 300</t>
  </si>
  <si>
    <t>CH 16,00mm - SAC 300</t>
  </si>
  <si>
    <t>L 120x60x2,65mm - SAC 300</t>
  </si>
  <si>
    <t>L 75x60x2,65mm - SAC 300</t>
  </si>
  <si>
    <t>U 192x100x4,75mm - SAC 300</t>
  </si>
  <si>
    <t>U 192x80x3,75mm - SAC 300</t>
  </si>
  <si>
    <t>W 150x13 - ASTM 572 G.50</t>
  </si>
  <si>
    <t>W 200x15 - ASTM 572 G.50</t>
  </si>
  <si>
    <t>Tubo helicoidal Ø1800mm</t>
  </si>
  <si>
    <t>Tubo helicoidal Ø2000mm</t>
  </si>
  <si>
    <t>STEEL DECK= 0,8mm MF50</t>
  </si>
  <si>
    <t>Caixa de inspeção em PVC entrada/saída - 100mm</t>
  </si>
  <si>
    <t>Chave de boia 220V</t>
  </si>
  <si>
    <t>Válvula solenóide 1"</t>
  </si>
  <si>
    <t>Placa Solar, isolamento térmico em poliuretano rígido sem CFC, caixa externa em perfil lateral e fundo em alumínio, tubulação de cobre, vedação borracha de silicone, cobertura em vidro, dimensões (mm) C-2050, L-1030, E-54, produção média de energia 161,2 KWh/mês. Os coletores devem ser testados e aprovados pelo INMETRO Classe A.</t>
  </si>
  <si>
    <t>AR COMPRIMIDO</t>
  </si>
  <si>
    <t>HIDROGÊNIO</t>
  </si>
  <si>
    <t>NITROGÊNIO</t>
  </si>
  <si>
    <t>ARGÔNIO</t>
  </si>
  <si>
    <t>Valvula esfera passagem reduzida: corpo / extremidades / esfera / haste em aço inox AISI 304, sedes e juntas de teflon reforçado com fibra de vidro, com rosca BSP, classe 150 lbs. - 1/2"</t>
  </si>
  <si>
    <t>Te reto de ferro maleável galvanizado ASTM A-197, classe 150 lb conforme NBR 6943; rosca BSP conforme NBR NM ISO 7.1. - 1"</t>
  </si>
  <si>
    <t>Luva de ferro maleável galvanizado, ASTM A-197, (ABNT NBR 6943) classe 150 lb, rosca BSP conforme ABNT NBR NM ISO 7.1 - 1"</t>
  </si>
  <si>
    <t>Engate rapido para ar comprimido com rosca externa BSP em aço galvanizado classe 150 libras. - 1/2"</t>
  </si>
  <si>
    <t>Valvula esfera passagem reduzida: corpo / extremidades / esfera / haste em aço inox AISI 304, sedes e juntas de teflon reforçado com fibra de vidro, com rosca BSP, classe 150 lbs. - 1"</t>
  </si>
  <si>
    <t>Valvula esfera passagem reduzida: corpo / extremidades / esfera / haste em aço inox AISI 304, sedes e juntas de teflon reforçado com fibra de vidro, com rosca BSP, classe 150 lbs. - 1.1/2"</t>
  </si>
  <si>
    <t>Valvula esfera passagem reduzida: corpo / extremidades / esfera / haste em aço inox AISI 304, sedes e juntas de teflon reforçado com fibra de vidro, com rosca BSP, classe 150 lbs. - 2"</t>
  </si>
  <si>
    <t>ÁGUA GELADA</t>
  </si>
  <si>
    <t>ISOLAMENTO TÉRMICO PARA ÁGUA GELADA</t>
  </si>
  <si>
    <t>m²</t>
  </si>
  <si>
    <t>ÁGUA DE RESFRIAMENTO</t>
  </si>
  <si>
    <t>Junta de papelao hidráulico universal de fibra sintética c/ borracha NBR, isenta de amianto, espessura 1/8", p/ flanges RF, ANSI B.16.5. - 8"</t>
  </si>
  <si>
    <t>Valvula esfera passagem reduzida: corpo / extremidades / esfera / haste em aço inox AISI 304, sedes e juntas de teflon reforçado com fibra de vidro, com rosca BSP, classe 150 lbs. - 3/4"</t>
  </si>
  <si>
    <t>EFLUENTE</t>
  </si>
  <si>
    <t>Válvula de Retenção em PVC soldável, corpo, porca e obturador em PVC Marrom, mola em aço inox e anel do obturador e vedações do suporte em borracha nitrílica. - 60mm</t>
  </si>
  <si>
    <t>ÁGUA POTÁVEL</t>
  </si>
  <si>
    <t>Joelho 90o de eletrofusão, p/ redes de distribuição de água. - 110mm</t>
  </si>
  <si>
    <t>Joelho 90o de eletrofusão, p/ redes de distribuição de água. - 63mm</t>
  </si>
  <si>
    <t>Joelho 90o de eletrofusão, p/ redes de distribuição de água. - 32mm</t>
  </si>
  <si>
    <t>Colarinho p/ flange de polietileno tipo ponta p/ solda de Topo ou eletrofusao, p/ redes de distribuição de água - 110mm</t>
  </si>
  <si>
    <t>Colarinho p/ flange de polietileno tipo ponta p/ solda de Topo ou eletrofusao, p/ redes de distribuição de água. - 63mm</t>
  </si>
  <si>
    <t>Flange solto em polietileno de alta densidade (PEAD), conforme ANSI B.16.5, para redes de distribuição de água. - 2"</t>
  </si>
  <si>
    <t>Flange solto em polietileno de alta densidade (PEAD), conforme ANSI B.16.5, para redes de distribuição de água. - 4"</t>
  </si>
  <si>
    <t>Tee de redução de PEAD p/ redes de distribuiçao de água. - 110mmx32mm</t>
  </si>
  <si>
    <t>Curva 90 raio longo, em aço inox AISI 304 (ASTM A-403), sch 10S, sem costura, com pontas para solda de topo (BW) - 1.1/2"</t>
  </si>
  <si>
    <t>Redução concêntrica em aço inox AISI 304 (ASTM A-403), sch 10S, sem costura, com pontas para solda de topo (BW). - 3"x1.1/4"</t>
  </si>
  <si>
    <t>Redução concêntrica em aço inox AISI 304 (ASTM A-403), sch 10S, sem costura, com pontas para solda de topo (BW). - 4"x3"</t>
  </si>
  <si>
    <t>Redução excêntrica em aço inox AISI 304 (ASTM A-403), sch 10S, sem costura, com pontas para solda de topo (BW). - 3"x2"</t>
  </si>
  <si>
    <t>Parafuso estojo (barra cilíndrica rosqueada com porca e contraporca sextavadas independentes) de aço carbono ASTM A-307, galvanizado, com duas arruelas e duas porcas extra reforçadas semi acabadas, galvanizadas. - 5/8"X3.3/4"</t>
  </si>
  <si>
    <t>Parafuso estojo (barra cilíndrica rosqueada com porca e contraporca sextavadas independentes) de aço carbono ASTM A-307, galvanizado, com duas arruelas e duas porcas extra reforçadas semi acabadas, galvanizadas. - 5/8"X5.7/8"</t>
  </si>
  <si>
    <t>Parafuso estojo (barra cilíndrica rosqueada com porca e contraporca sextavadas independentes) de aço carbono ASTM A-307, galvanizado, com duas arruelas e duas porcas extra reforçadas semi acabadas, galvanizadas. - 5/8"X6.1/4"</t>
  </si>
  <si>
    <t>Valvula esfera passagem reduzida: corpo / extremidades / esfera e haste em aço inox AISI 304, sedes e juntas de teflon reforçado, com encaixe para solda (SW), classe 150 lbs. - 1.1/2"</t>
  </si>
  <si>
    <t>Compressor GAC-101 - ver memorial LFITR-UT-EX-ME-00-001, ITEM 1.1.1</t>
  </si>
  <si>
    <t>Compressor GAC-102 - ver memorial LFITR-UT-EX-ME-00-001, ITEM 1.1.2</t>
  </si>
  <si>
    <t>Secador SAC-101 - ver memorial LFITR-UT-EX-ME-00-001, ITEM 1.2.1</t>
  </si>
  <si>
    <t>Secador SAC-102 - ver memorial LFITR-UT-EX-ME-00-001, ITEM 1.2.2</t>
  </si>
  <si>
    <t>Tanque Pulmão de Ar Comprimido RAC-101 - ver memorial LFITR-UT-EX-ME-00-001, ITEM 1.3.1</t>
  </si>
  <si>
    <t>Filtros Coalescentes e de Carvão ativado para Ar Comprimido - ver memorial LFITR-UT-EX-ME-00-001, ITEM 1.4.1</t>
  </si>
  <si>
    <t>Chiller para água gelada CH-401 - ver memorial LFITR-UT-EX-ME-00-001, ITEM 1.6.1</t>
  </si>
  <si>
    <t>Torre de Resfriamento TR-501 - ver memorial LFITR-UT-EX-ME-00-001, ITEM 1.7.1</t>
  </si>
  <si>
    <t>Bombas de recalque de água potável BC-301-A/B - ver memorial LFITR-UT-EX-ME-00-001, ITEM 1.8.1</t>
  </si>
  <si>
    <t>Bombas de recalque de água gelada para o Strip Caster BC-401-A/B - ver memorial LFITR-UT-EX-ME-00-001, ITEM 1.8.2</t>
  </si>
  <si>
    <t>Bombas de recalque de água gelada para o Chiller - BC-402-A/B - ver memorial LFITR-UT-EX-ME-00-001, ITEM 1.8.3</t>
  </si>
  <si>
    <t>Bombas de recalque de água de resfriamento - BC-501-A/B - ver memorial LFITR-UT-EX-ME-00-001, ITEM 1.8.4</t>
  </si>
  <si>
    <t>Bomba de recalque de efluentes - BD-601 - ver memorial LFITR-UT-EX-ME-00-001, ITEM 1.8.5</t>
  </si>
  <si>
    <t>Bomba de recalque de efluentes - BCS-602 - ver memorial LFITR-UT-EX-ME-00-001, ITEM 1.8.6</t>
  </si>
  <si>
    <t>Manômetros recalque de água potável - PI-301-A/B - ver memorial LFITR-UT-EX-ME-00-001, ITEM 1.9.1</t>
  </si>
  <si>
    <t>Manômetros recalque de água gelada para o Strip Caster - PI-401-A/B - ver memorial LFITR-UT-EX-ME-00-001, ITEM 1.9.2</t>
  </si>
  <si>
    <t>Manômetros recalque de água gelada para o Chiller - PI-402-A/B - ver memorial LFITR-UT-EX-ME-00-001, ITEM 1.9.3</t>
  </si>
  <si>
    <t>Manômetros recalque de água de resfriamento - PI-501-A/B - ver memorial LFITR-UT-EX-ME-00-001, ITEM 1.9.4</t>
  </si>
  <si>
    <t>Transmissor de pressão recalque de água potável - PT-301 - ver memorial LFITR-UT-EX-ME-00-001, ITEM 1.10.1</t>
  </si>
  <si>
    <t>Transmissor de pressão recalque de água de resfriamento - PT-501 - ver memorial LFITR-UT-EX-ME-00-001, ITEM 1.10.2</t>
  </si>
  <si>
    <t>Transmissor de temperatura redes de água gelada - TT-401-A/B/C - ver memorial LFITR-UT-EX-ME-00-001, ITEM 1.11.1</t>
  </si>
  <si>
    <t>Termômetro rede de água gelada - TI-401 - ver memorial LFITR-UT-EX-ME-00-001, ITEM 1.12.1</t>
  </si>
  <si>
    <t>Termômetro rede de água de resfriamento - TI-501 - ver memorial LFITR-UT-EX-ME-00-001, ITEM 1.12.2</t>
  </si>
  <si>
    <t>Chaves de Nível Alto e Baixo dos tanques de água potável - LSH-301-A/B e LSL-301-A/B - ver memorial LFITR-UT-EX-ME-00-001, ITEM 1.13.1</t>
  </si>
  <si>
    <t>Chaves de Nível Alto dos tanques de efluente - LSH-601-A/B - ver memorial LFITR-UT-EX-ME-00-001, ITEM 1.13.2</t>
  </si>
  <si>
    <t>Válvulas de balanceamento das redes de água de resfriamento - VB-501 a 505 - ver memorial LFITR-UT-EX-ME-00-001, ITEM 1.14.1</t>
  </si>
  <si>
    <t>Válvulas ON-OFF rede de efluentes - FV-601-A FV-601-D - ver memorial LFITR-UT-EX-ME-00-001, ITEM 1.15.1</t>
  </si>
  <si>
    <t>Tanques para armazenagem de água - TQ-301-A/B - ver memorial LFITR-UT-EX-ME-00-001, ITEM 1.16.1</t>
  </si>
  <si>
    <t>Tanques para armazenagem de efluentes - TQ-601-A/B - ver memorial LFITR-UT-EX-ME-00-001, ITEM 1.16.2</t>
  </si>
  <si>
    <t>Suportes para tubulações conforme desenhos</t>
  </si>
  <si>
    <t>Área Laje Treliçada Tipo Painel h=15 s/c=150Kg/m2 - Nível +3,65 (Confirmar altura com Fornecedor) vão de 3,75m</t>
  </si>
  <si>
    <t>CERCAS</t>
  </si>
  <si>
    <t>REVESTIMENTO</t>
  </si>
  <si>
    <t>Parede de Gesso Acartonado Resistente a Umidade (RU), com 12,5 cm de largura cada placa (Placa dupla + perfil + Placa dupla), com isolamento acustico (Lã de rocha)  - Nível 8,75</t>
  </si>
  <si>
    <t>Parede de Gesso Acartonado Resistente a Umidade (RU), com 12,5 cm de largura cada placa (Placa dupla + perfil + Placa dupla), com isolamento acustico (Lã de rocha)  - Nível 12,95</t>
  </si>
  <si>
    <t>MISCELÂNEA</t>
  </si>
  <si>
    <t>TUBOS E CONEXÕES - AoGo</t>
  </si>
  <si>
    <t>Tubo de Aço Inox AISI 304 (ASTM A-312) sch 10S, sem costura longitudinal, conforme ANSI B.36.19, pontas para solda de topo (BW). - 1/2"</t>
  </si>
  <si>
    <t>Tubo de Aço Inox AISI 304 (ASTM A-312) sch 10S, sem costura longitudinal, conforme ANSI B.36.19, pontas para solda de topo (BW). - 1"</t>
  </si>
  <si>
    <t>Curva 90 raio longo, em aço inox AISI 304 (ASTM A-403), sch 10S, sem costura, com pontas para solda de topo (BW) - 1/2"</t>
  </si>
  <si>
    <t>Curva 90 raio longo, em aço inox AISI 304 (ASTM A-403), sch 10S, sem costura, com pontas para solda de topo (BW) - 1"</t>
  </si>
  <si>
    <t>Curva 45 raio longo, em aço inox AISI 304 (ASTM A-403), sch 10S, sem costura, com pontas para solda de topo (BW) - 1"</t>
  </si>
  <si>
    <t>Te de redução em aço inox AISI 304 (ASTM A-403), sch 10S, sem costura, com pontas para solda de topo (BW) - 1"x1/2"</t>
  </si>
  <si>
    <t>Cap em aço inox AISI 304 (ASTM A-403), sch 10S, sem costura, com pontas para solda de topo (BW). - 1"</t>
  </si>
  <si>
    <t>Pestana em aço inox AISI 304 (ASTM A-403), sch 10S, sem costura, com pontas para solda de topo (BW). - 1/2"</t>
  </si>
  <si>
    <t>Pestana em aço inox AISI 304 (ASTM A-403), sch 10S, sem costura, com pontas para solda de topo (BW). - 1"</t>
  </si>
  <si>
    <t>Flange solto de aço carbono forjado ASTM A-105, contruçao conforme ANSI B.16.5, classe 150 RF. - 1/2"</t>
  </si>
  <si>
    <t>Flange solto de aço carbono forjado ASTM A-105, contruçao conforme ANSI B.16.5, classe 150 RF. - 1"</t>
  </si>
  <si>
    <t>Parafuso maquina (cilíndrico com cabeça integral sextavada) de aço carbono ASTM A-193 Gr. B7, galvanizado, com uma arruela e uma porca sextavada, extra reforçada semi acabada galvanizada. - 1/2"x2"</t>
  </si>
  <si>
    <t>Junta de papelao hidráulico universal de fibra sintética c/ borracha NBR, isenta de amianto, p/ flanges RF, conforme ANSI.B.16.5, para hidrgênio - 1/2"</t>
  </si>
  <si>
    <t>Valvula globo: corpo / castelo / contra-sede em aço inoxidavel fundido ASTM A-351 gr. CF8M, haste em aço inox AISI 316, volante em ferro nodular, com flanges classe 150 lbs, FF. - 1/2"</t>
  </si>
  <si>
    <t>Tubo de Aço Inox AISI 304 (ASTM A-312) sch 10S, com costura longitudinal, conforme ANSI B.36.19, pontas para solda de topo (BW). - 1/2"</t>
  </si>
  <si>
    <t>Tubo de Aço Inox AISI 304 (ASTM A-312) sch 10S, com costura longitudinal, conforme ANSI B.36.19, pontas para solda de topo (BW). - 3/4"</t>
  </si>
  <si>
    <t>Tubo de Aço Inox AISI 304 (ASTM A-312) sch 10S, com costura longitudinal, conforme ANSI B.36.19, pontas para solda de topo (BW). - 1"</t>
  </si>
  <si>
    <t>Curva 90 raio longo, em aço inox AISI 304 (ASTM A-403), sch 10S, sem costura, com pontas para solda de topo (BW) - 3/4"</t>
  </si>
  <si>
    <t>Te reto em aço inox AISI 304 (ASTM A-403), sch 10S, sem costura, com pontas para solda de topo (BW) - 1/2"</t>
  </si>
  <si>
    <t>Te de redução em aço inox AISI 304 (ASTM A-403), sch 10S, sem costura, com pontas para solda de topo (BW) - 1"X3/4"</t>
  </si>
  <si>
    <t>Pestana em aço inox AISI 304 (ASTM A-403), sch 10S, sem costura, com pontas para solda de topo (BW). - 3/4"</t>
  </si>
  <si>
    <t>Flange solto de aço carbono forjado ASTM A-105, contruçao conforme ANSI B.16.5, classe 150 RF. - 3/4"</t>
  </si>
  <si>
    <t>Niple de Transição solda/rosca NPT, em aço inox AISI-304 (Fabricação Normal até DN-2", acima e até DN-4" somente sob encomenda). - 1/2"</t>
  </si>
  <si>
    <t>Niple de Transição solda/rosca NPT, em aço inox AISI-304 (Fabricação Normal até DN-2", acima e até DN-4" somente sob encomenda). - 3/4"</t>
  </si>
  <si>
    <t>Tubo de aço de baixo carbono SAE galvanizado a fogo, com costura, classe Média conforme NBR 5580 (DIN 2440); rosca BSP conforme NBR NM ISO 7.1. - 2"</t>
  </si>
  <si>
    <t>Cotovelo fêmea 90 de ferro maleável galvanizado ASTM A-197, classe 150 lb conforme NBR 6943; rosca BSP conforme NBR NM ISO 7.1. - 1"</t>
  </si>
  <si>
    <t>Cotovelo fêmea 90 de ferro maleável galvanizado ASTM A-197, classe 150 lb conforme NBR 6943; rosca BSP conforme NBR NM ISO 7.1. - 1.1/2"</t>
  </si>
  <si>
    <t>Cotovelo fêmea 90 de ferro maleável galvanizado ASTM A-197, classe 150 lb conforme NBR 6943; rosca BSP conforme NBR NM ISO 7.1. - 1/2"</t>
  </si>
  <si>
    <t>Cotovelo fêmea 90 de ferro maleável galvanizado ASTM A-197, classe 150 lb conforme NBR 6943; rosca BSP conforme NBR NM ISO 7.1. - 2"</t>
  </si>
  <si>
    <t>Cotovelo fêmea 45 de ferro maleável galvanizado ASTM A-197, classe 150 lb conforme NBR 6943; rosca BSP conforme NBR NM ISO 7.1. - 2"</t>
  </si>
  <si>
    <t>Te reto de ferro maleável galvanizado ASTM A-197, classe 150 lb conforme NBR 6943; rosca BSP conforme NBR NM ISO 7.1. - 1.1/2"</t>
  </si>
  <si>
    <t>Te reto de ferro maleável galvanizado ASTM A-197, classe 150 lb conforme NBR 6943; rosca BSP conforme NBR NM ISO 7.1. - 2"</t>
  </si>
  <si>
    <t>Te de redução de ferro maleável galvanizado ASTM A-197, classe 150 lb conforme NBR 6943; rosca BSP conforme NBR NM ISO 7.1. - 1"x1/2"</t>
  </si>
  <si>
    <t>Te de redução de ferro maleável galvanizado ASTM A-197, classe 150 lb conforme NBR 6943; rosca BSP conforme NBR NM ISO 7.1. - 2"x1/2"</t>
  </si>
  <si>
    <t>Te de redução de ferro maleável galvanizado ASTM A-197, classe 150 lb conforme NBR 6943; rosca BSP conforme NBR NM ISO 7.1. - 2"x1.1/2"</t>
  </si>
  <si>
    <t>Luva de ferro maleável galvanizado, ASTM A-197, (ABNT NBR 6943) classe 150 lb, rosca BSP conforme ABNT NBR NM ISO 7.1 - 1.1/2"</t>
  </si>
  <si>
    <t>Luva de ferro maleável galvanizado, ASTM A-197, (ABNT NBR 6943) classe 150 lb, rosca BSP conforme ABNT NBR NM ISO 7.1 - 1/2"</t>
  </si>
  <si>
    <t>Luva de ferro maleável galvanizado, ASTM A-197, (ABNT NBR 6943) classe 150 lb, rosca BSP conforme ABNT NBR NM ISO 7.1 - 2"</t>
  </si>
  <si>
    <t>Luva de reduçao, de ferro maleavel galvanizado, ASTM A-197, classe 150 lbs, conexao com rosca BSP, conforme ABNT PB-14. - 3"1.1/2"</t>
  </si>
  <si>
    <t>Bucha de redução de ferro maleável galvanizado ASTM A-197, classe 150 lb conforme NBR 6943; rosca BSP conforme NBR NM ISO 7.1. - 1"x1/2"</t>
  </si>
  <si>
    <t>Niple duplo de ferro maleável galvanizado ASTM A-197, classe 150 lb conforme NBR 6943; rosca BSP conforme NBR NM ISO 7.1. - 1"</t>
  </si>
  <si>
    <t>Niple duplo de ferro maleável galvanizado ASTM A-197, classe 150 lb conforme NBR 6943; rosca BSP conforme NBR NM ISO 7.1. - 1.1/2"</t>
  </si>
  <si>
    <t>Niple duplo de ferro maleável galvanizado ASTM A-197, classe 150 lb conforme NBR 6943; rosca BSP conforme NBR NM ISO 7.1. - 1/2"</t>
  </si>
  <si>
    <t>Niple duplo de ferro maleável galvanizado ASTM A-197, classe 150 lb conforme NBR 6943; rosca BSP conforme NBR NM ISO 7.1. - 2"</t>
  </si>
  <si>
    <t>Niple duplo de ferro maleável galvanizado ASTM A-197, classe 150 lb conforme NBR 6943; rosca BSP conforme NBR NM ISO 7.1. - 3"</t>
  </si>
  <si>
    <t>Tampão (Cap) de ferro maleável galvanizado ASTM A-197, classe 150 lb conforme NBR 6943; rosca BSP conforme NBR NM ISO 7.1. - 1"</t>
  </si>
  <si>
    <t>Tampão (Cap) de ferro maleável galvanizado ASTM A-197, classe 150 lb conforme NBR 6943; rosca BSP conforme NBR NM ISO 7.1. - 2"</t>
  </si>
  <si>
    <t>União fêmea de ferro maleável galvanizado ASTM A-197, classe 150 lb conforme NBR 6943; rosca BSP conforme NBR NM ISO 7.1. - 1"</t>
  </si>
  <si>
    <t>União fêmea de ferro maleável galvanizado ASTM A-197, classe 150 lb conforme NBR 6943; rosca BSP conforme NBR NM ISO 7.1. - 1.1/2"</t>
  </si>
  <si>
    <t>União fêmea de ferro maleável galvanizado ASTM A-197, classe 150 lb conforme NBR 6943; rosca BSP conforme NBR NM ISO 7.1. - 1/2"</t>
  </si>
  <si>
    <t>União fêmea de ferro maleável galvanizado ASTM A-197, classe 150 lb conforme NBR 6943; rosca BSP conforme NBR NM ISO 7.1. - 2"</t>
  </si>
  <si>
    <t>União fêmea de ferro maleável galvanizado ASTM A-197, classe 150 lb conforme NBR 6943; rosca BSP conforme NBR NM ISO 7.1. - 3"</t>
  </si>
  <si>
    <t>Purgador automático para ar comprimido, corpo transparente, rosca BSP. - 1"</t>
  </si>
  <si>
    <t>Tubo de aço de baixo carbono SAE galvanizado a fogo, com costura, classe Média conforme NBR 5580 (DIN 2440); rosca BSP conforme NBR NM ISO 7.1. - 1/2"</t>
  </si>
  <si>
    <t>Tubo de aço de baixo carbono SAE galvanizado a fogo, com costura, classe Média conforme NBR 5580 (DIN 2440); rosca BSP conforme NBR NM ISO 7.1. - 1"</t>
  </si>
  <si>
    <t>Tubo de aço de baixo carbono SAE galvanizado a fogo, com costura, classe Média conforme NBR 5580 (DIN 2440); rosca BSP conforme NBR NM ISO 7.1. - 1.1/2"</t>
  </si>
  <si>
    <t>Tubo preto de aço carbono, ASTM A-53 gr.B, sem costura sch 40, pontas para solda (BW) - 1.1/2"</t>
  </si>
  <si>
    <t>Tubo preto de aço carbono, ASTM A-53 gr.B, sem costura sch 40, pontas para solda (BW) - 2.1/2"</t>
  </si>
  <si>
    <t>Tubo preto de aço carbono, ASTM A-53 gr.B, sem costura sch 40, pontas para solda (BW) - 4"</t>
  </si>
  <si>
    <t>Tubo preto de aço carbono, ASTM A-53 gr.B, sem costura sch 40, pontas para solda (BW) - 6"</t>
  </si>
  <si>
    <t>Curva 90 raio longo, em aço carbono ASTM A-234 Gr. WPB, SCH 40, sem costura, pontas para solda de topo (BW), conforme ASME B.16.9. - 4"</t>
  </si>
  <si>
    <t>Curva 90 raio longo, em aço carbono ASTM A-234 Gr. WPB, SCH 40, sem costura, pontas para solda de topo (BW), conforme ASME B.16.9. - 6"</t>
  </si>
  <si>
    <t>Curva 45 raio longo, em aço carbono ASTM A-234, Gr. WPB SCH 40, sem costura, pontas para solda de topo (BW), conforme ASME B.16.9. - 4"</t>
  </si>
  <si>
    <t>Te reto, em aço carbono ASTM A-234, Gr. WPB, SCH 40, sem costura, pontas para solda de topo (BW), conforme ASME B.16.9. - 4"</t>
  </si>
  <si>
    <t>Te reto, em aço carbono ASTM A-234, Gr. WPB, SCH 40, sem costura, pontas para solda de topo (BW), conforme ASME B.16.9. - 6"</t>
  </si>
  <si>
    <t>Redução concêntrica, em aço carbono ASTM A-234, Gr. WPB, SCH 40, sem costura, pontas para solda de topo (BW), conforme ASME B.16.9. - 4"x1.1/2"</t>
  </si>
  <si>
    <t>Redução excêntrica, em aço carbono ASTM A-234, Gr. WPB, SCH 40, sem costura, pontas para solda de topo (BW), conforme ASME B.16.9. - 6"x2.1/2"</t>
  </si>
  <si>
    <t>Meia luva, em aço carbono ASTM A-105, 3000 lb, rosca BSP conforme ABNT NBR NM ISO 7.1. - 1/2"</t>
  </si>
  <si>
    <t>Meia luva, em aço carbono ASTM A-105, 3000 lb, rosca BSP conforme ABNT NBR NM ISO 7.1. - 3/4"</t>
  </si>
  <si>
    <t>Flange sobreposto de aço carbono forjado ASTM A-105, construçao conforme ANSI B.16.5, classe 150 RF. - 1.1/2"</t>
  </si>
  <si>
    <t>Flange sobreposto de aço carbono forjado ASTM A-105, construçao conforme ANSI B.16.5, classe 150 RF. - 2.1/2"</t>
  </si>
  <si>
    <t>Flange sobreposto de aço carbono forjado ASTM A-105, construçao conforme ANSI B.16.5, classe 150 RF. - 4"</t>
  </si>
  <si>
    <t>Flange sobreposto de aço carbono forjado ASTM A-105, construçao conforme ANSI B.16.5, classe 150 RF. - 6"</t>
  </si>
  <si>
    <t>Flange cego de aço carbono forjado ASTM A-105, construçao conforme ANSI B.16.5, classe 150 RF. - 6"</t>
  </si>
  <si>
    <t>Junta de papelao hidráulico universal de fibra sintética c/ borracha NBR, isenta de amianto, espessura 1/8", p/ flanges RF, ANSI B.16.5 (ref. TEADIT NA-1040). - 1.1/2"</t>
  </si>
  <si>
    <t>Junta de papelao hidráulico universal de fibra sintética c/ borracha NBR, isenta de amianto, espessura 1/8", p/ flanges RF, ANSI B.16.5 (ref. TEADIT NA-1040). - 2.1/2"</t>
  </si>
  <si>
    <t>Junta de papelao hidráulico universal de fibra sintética c/ borracha NBR, isenta de amianto, espessura 1/8", p/ flanges RF, ANSI B.16.5 (ref. TEADIT NA-1040). - 4"</t>
  </si>
  <si>
    <t>Junta de papelao hidráulico universal de fibra sintética c/ borracha NBR, isenta de amianto, espessura 1/8", p/ flanges RF, ANSI B.16.5 (ref. TEADIT NA-1040). - 6"</t>
  </si>
  <si>
    <t>Parafuso maquina (cilíndrico com cabeça integral sextavada) de aço carbono ASTM A-307, galvanizado, com uma arruela e uma porca sextavada, extra reforçada semi acabada galvanizada. - 1/2"x2.1/4"</t>
  </si>
  <si>
    <t>Parafuso maquina (cilíndrico com cabeça integral sextavada) de aço carbono ASTM A-307, galvanizado, com uma arruela e uma porca sextavada, extra reforçada semi acabada galvanizada. - 5/8"x2.3/4"</t>
  </si>
  <si>
    <t>Parafuso maquina (cilíndrico com cabeça integral sextavada) de aço carbono ASTM A-307, galvanizado, com uma arruela e uma porca sextavada, extra reforçada semi acabada galvanizada. - 3/4"x3"</t>
  </si>
  <si>
    <t>Parafuso estojo (barra cilíndrica rosqueada com porca e contraporca sextavadas independentes) de aço carbono ASTM A-307, galvanizado, com duas arruelas e duas porcas extra reforçadas semi acabadas, galvanizadas. - 5/8"x6.1/2"</t>
  </si>
  <si>
    <t>Parafuso estojo (barra cilíndrica rosqueada com porca e contraporca sextavadas independentes) de aço carbono ASTM A-307, galvanizado, com duas arruelas e duas porcas extra reforçadas semi acabadas, galvanizadas. - 5/8"x6.7/8"</t>
  </si>
  <si>
    <t>Parafuso estojo (barra cilíndrica rosqueada com porca e contraporca sextavadas independentes) de aço carbono ASTM A-307, galvanizado, com duas arruelas e duas porcas extra reforçadas semi acabadas, galvanizadas. - 3/4"x7.1/4"</t>
  </si>
  <si>
    <t>Juntas de expansao de Neoprene, para absorçao de movimentos axiais, laterais, angulares e vibraçoes, reforçadas internamente com telas de material sintetico e aneis de aço, com flanges ANSI B 16.5. (SUCÇÃO DE BOMBA). - 6"</t>
  </si>
  <si>
    <t>Juntas de expansao de Neoprene, para absorçao de movimentos axiais, laterais, angulares e vibraçoes, reforçadas internamente com telas de material sintetico e aneis de aço, com flanges ANSI B 16.5. (RECALQUE DE BOMBA). - 4"</t>
  </si>
  <si>
    <t>Válvula de retençao tipo Duplex, corpo em FoFo ASTM A-126, disco em Ferro Nodular ASTM A-536, para montagem entre flanges ANSI, 125 lbs. - 4"</t>
  </si>
  <si>
    <t>Válvula borboleta WAFER: corpo FoFo nodular ASTM A-536, disco aço inox ASTM A-351, haste ASTM A-182, sede EPDM, flg ANSI, 150 lbs, FF, com alavanca ferro nodular com placa travamento dentado. - 4"</t>
  </si>
  <si>
    <t>Válvula borboleta WAFER: corpo FoFo nodular ASTM A-536, disco aço inox ASTM A-351, haste ASTM A-182, sede EPDM, flg ANSI, 150 lbs, FF, com alavanca ferro nodular com placa travamento dentado. - 6"</t>
  </si>
  <si>
    <t>Tubo preto de aço carbono, ASTM A-53 gr.B, sem costura sch 40, pontas para solda (BW) - 1/2"</t>
  </si>
  <si>
    <t>Tubo preto de aço carbono, ASTM A-53 gr.B, sem costura sch 40, pontas para solda (BW) - 3/4"</t>
  </si>
  <si>
    <t>Tubo preto de aço carbono, ASTM A-53 gr.B, sem costura sch 40, pontas para solda (BW) - 1"</t>
  </si>
  <si>
    <t>Tubo preto de aço carbono, ASTM A-53 gr.B, sem costura sch 40, pontas para solda (BW) - 2"</t>
  </si>
  <si>
    <t>Tubo preto de aço carbono, ASTM A-53 gr.B, sem costura sch 40, pontas para solda (BW) - 8"</t>
  </si>
  <si>
    <t>Curva 90 raio longo, em aço carbono ASTM A-234 Gr. WPB, SCH 40, sem costura, pontas para solda de topo (BW), conforme ASME B.16.9. - 3/4"</t>
  </si>
  <si>
    <t>Curva 90 raio longo, em aço carbono ASTM A-234 Gr. WPB, SCH 40, sem costura, pontas para solda de topo (BW), conforme ASME B.16.9. - 1"</t>
  </si>
  <si>
    <t>Curva 90 raio longo, em aço carbono ASTM A-234 Gr. WPB, SCH 40, sem costura, pontas para solda de topo (BW), conforme ASME B.16.9. - 2"</t>
  </si>
  <si>
    <t>Curva 45 raio longo, em aço carbono ASTM A-234, Gr. WPB SCH 40, sem costura, pontas para solda de topo (BW), conforme ASME B.16.9. - 6"</t>
  </si>
  <si>
    <t>Te de redução, em aço carbono ASTM A-234, Gr. WPB, SCH 40, sem costura, pontas para solda de topo (BW), conforme ASME B.16.9. - 1"x1/2"</t>
  </si>
  <si>
    <t>Te de redução, em aço carbono ASTM A-234, Gr. WPB, SCH 40, sem costura, pontas para solda de topo (BW), conforme ASME B.16.9. - 2"x1"</t>
  </si>
  <si>
    <t>Te de redução, em aço carbono ASTM A-234, Gr. WPB, SCH 40, sem costura, pontas para solda de topo (BW), conforme ASME B.16.9. - 6"x4"</t>
  </si>
  <si>
    <t>Redução concêntrica, em aço carbono ASTM A-234, Gr. WPB, SCH 40, sem costura, pontas para solda de topo (BW), conforme ASME B.16.9. - 4"x2.1/2"</t>
  </si>
  <si>
    <t>Redução excêntrica, em aço carbono ASTM A-234, Gr. WPB, SCH 40, sem costura, pontas para solda de topo (BW), conforme ASME B.16.9. - 4"x2"</t>
  </si>
  <si>
    <t>Redução excêntrica, em aço carbono ASTM A-234, Gr. WPB, SCH 40, sem costura, pontas para solda de topo (BW), conforme ASME B.16.9. - 6"x4"</t>
  </si>
  <si>
    <t>Cap, em aço carbono ASTM A-234, Gr. WPB SCH 40, sem costura, pontas para solda de topo (BW), conforme ASME B.16.9. - 1"</t>
  </si>
  <si>
    <t>Cap, em aço carbono ASTM A-234, Gr. WPB SCH 40, sem costura, pontas para solda de topo (BW), conforme ASME B.16.9. - 2"</t>
  </si>
  <si>
    <t>Flange sobreposto de aço carbono forjado ASTM A-105, construçao conforme ANSI B.16.5, classe 150 RF. - 1/2"</t>
  </si>
  <si>
    <t>Flange sobreposto de aço carbono forjado ASTM A-105, construçao conforme ANSI B.16.5, classe 150 RF. - 3/4"</t>
  </si>
  <si>
    <t>Flange sobreposto de aço carbono forjado ASTM A-105, construçao conforme ANSI B.16.5, classe 150 RF. - 1"</t>
  </si>
  <si>
    <t>Flange sobreposto de aço carbono forjado ASTM A-105, construçao conforme ANSI B.16.5, classe 150 RF. - 8"</t>
  </si>
  <si>
    <t>Flange cego de aço carbono forjado ASTM A-105, construçao conforme ANSI B.16.5, classe 150 RF. - 4"</t>
  </si>
  <si>
    <t>Flange cego de aço carbono forjado ASTM A-105, construçao conforme ANSI B.16.5, classe 150 RF. - 8"</t>
  </si>
  <si>
    <t>Junta de papelao hidráulico universal de fibra sintética c/ borracha NBR, isenta de amianto, espessura 1/8", p/ flanges RF, ANSI B.16.5. - 2.1/2"</t>
  </si>
  <si>
    <t>Junta de papelao hidráulico universal de fibra sintética c/ borracha NBR, isenta de amianto, espessura 1/8", p/ flanges RF, ANSI B.16.5. - 4"</t>
  </si>
  <si>
    <t>Junta de papelao hidráulico universal de fibra sintética c/ borracha NBR, isenta de amianto, espessura 1/8", p/ flanges RF, ANSI B.16.5. - 6"</t>
  </si>
  <si>
    <t>Parafuso estojo (barra cilíndrica rosqueada com porca e contraporca sextavadas independentes) de aço carbono ASTM A-307, galvanizado, com duas arruelas e duas porcas extra reforçadas semi acabadas, galvanizadas. - 3/4"x6.1/2"</t>
  </si>
  <si>
    <t>Parafuso estojo (barra cilíndrica rosqueada com porca e contraporca sextavadas independentes) de aço carbono ASTM A-307, galvanizado, com duas arruelas e duas porcas extra reforçadas semi acabadas, galvanizadas. - 3/4"x6.7/8"</t>
  </si>
  <si>
    <t>Valvula globo: corpo / castelo em bronze fundido ASTM B-62, volante em aluminio, haste bronze ASTM B-124 / 377, vedaçao em ASTM B-62, 150 lbs, com rosca BSP interna. - 2"</t>
  </si>
  <si>
    <t>Tubo de Aço Inox AISI 304 (ASTM A-312) sch 10S, com costura longitudinal, conforme ANSI B.36.19, pontas para solda de topo (BW). - 2"</t>
  </si>
  <si>
    <t>Curva 90 raio longo, em aço inox AISI 304 (ASTM A-403), sch 10S, sem costura, com pontas para solda de topo (BW) - 2"</t>
  </si>
  <si>
    <t>Pestana em aço inox AISI 304 (ASTM A-403), sch 10S, sem costura, com pontas para solda de topo (BW). - 2"</t>
  </si>
  <si>
    <t>Flange solto de aço carbono forjado ASTM A-105, contruçao conforme ANSI B.16.1, classe 150 FF. - 2"</t>
  </si>
  <si>
    <t>Adaptador ponta lisa para solda/espigao para mangueira, em Aco Inox AISI-316, ref. CN "REF", CONDUTIL. - 2"</t>
  </si>
  <si>
    <t>Te reto em aço inox AISI 304 (ASTM A-403), sch 10S, sem costura, com pontas para solda de topo (BW). - 2"</t>
  </si>
  <si>
    <t>Junta de papelao hidráulico universal de fibra sintética c/ borracha NBR, isenta de amianto, espessura 1/8", p/ flanges RF, ANSI B.16.5. - 2"</t>
  </si>
  <si>
    <t>Parafuso maquina (cilíndrico com cabeça integral sextavada) de aço carbono ASTM A-307, galvanizado, com uma arruela e uma porca sextavada, extra reforçada semi acabada galvanizada. - 5/8"x3.1/4"</t>
  </si>
  <si>
    <t>Parafuso estojo (barra cilíndrica rosqueada com porca e contraporca sextavadas independentes) de aço carbono ASTM A-307, galvanizado, com duas arruelas e duas porcas extra reforçadas semi acabadas, galvanizadas. - 5/8"x5.1/2"</t>
  </si>
  <si>
    <t>Tubo de PVC rigido soldavel conforme norma EB-892 da ABNT. - 110mm</t>
  </si>
  <si>
    <t>Tubo de PVC rigido soldavel conforme norma EB-892 da ABNT. - 60mm</t>
  </si>
  <si>
    <t>Cotovelo 90 de PVC rigido soldavel. - 110mm</t>
  </si>
  <si>
    <t>Cotovelo 90 de PVC rigido soldavel. - 60mm</t>
  </si>
  <si>
    <t>Te reto de PVC rigido soldavel. - 110mm</t>
  </si>
  <si>
    <t>Te reto de PVC rigido soldavel. - 60mm</t>
  </si>
  <si>
    <t>Te de reduçao, de PVC rigido soldavel. - 110mmx60mm</t>
  </si>
  <si>
    <t>Luva de PVC rigido soldavel. - 110mm</t>
  </si>
  <si>
    <t>Luva de PVC rigido soldavel. - 60mm</t>
  </si>
  <si>
    <t>Cap de PVC rigido soldavel. - 110mm</t>
  </si>
  <si>
    <t>Uniao de PVC rigido soldavel. - 110mm</t>
  </si>
  <si>
    <t>Uniao de PVC rigido soldavel. - 60mm</t>
  </si>
  <si>
    <t>Adaptador bolsa / rosca, de PVC rigido soldavel. - 60mmx2"</t>
  </si>
  <si>
    <t>Flange (FF) para tubos de PVC rigido, de furaçao conforme PB-15, tipo PBS-F. - 110mm</t>
  </si>
  <si>
    <t>Flange (FF) para tubos de PVC rigido, de furaçao conforme PB-15, tipo PBS-F. - 60mm</t>
  </si>
  <si>
    <t>Valvula de esfera VS em PVC rigido, vedaçoes de borracha nitrilica, com juntas roscáveis. - 2"</t>
  </si>
  <si>
    <t>Adaptador ponta lisa para solda/espigao para mangueira, em Aco Inox AISI-316, ref. CN "REF", CONDUTIL. - 2"x60"</t>
  </si>
  <si>
    <t>Ralo Sifonado em aço inox, saida 60mm.</t>
  </si>
  <si>
    <t>Valvula esfera passagem reduzida: corpo / extremidades / esfera e haste em aço inox AISI 304, sedes e juntas de teflon reforçado, com encaixe para solda (SW), classe 150 lbs. - 2"</t>
  </si>
  <si>
    <t>Tubo de Polietileno PE 80 para redes de distribuição de água, conforme ISO-4427, PN-10, com pontas para solda de topo. - 110mm</t>
  </si>
  <si>
    <t>Tubo de Polietileno PE 80 para redes de distribuição de água, conforme ISO-4427, PN-10, com pontas para solda de topo. - 63mm</t>
  </si>
  <si>
    <t>Tubo de Polietileno PE 80 para redes de distribuição de água, conforme ISO-4427, PN-10, com pontas para solda de topo. - 32mm</t>
  </si>
  <si>
    <t>Joelho 45 graus de eletrofusao p/ redes de distribuiçao de água. - 110mm</t>
  </si>
  <si>
    <t>Luva de transiçao de eletrofusao com rosca femea BSP p/ redes de distribuição de água. - 63mmx2"</t>
  </si>
  <si>
    <t>Luva de transiçao de eletrofusao com rosca femea BSP p/ redes de distribuição de água. - 32mmx1"</t>
  </si>
  <si>
    <t>Tee de eletrofusao p/ redes de distribuiçao de água (Ref. Tigre PE17 ou Similar). - 32mm</t>
  </si>
  <si>
    <t>Tubo de Aço Inox AISI 304 (ASTM A-312) sch 10S, com costura longitudinal, conforme ANSI B.36.19, pontas para solda de topo (BW). - 1.1/4"</t>
  </si>
  <si>
    <t>Tubo de Aço Inox AISI 304 (ASTM A-312) sch 10S, com costura longitudinal, conforme ANSI B.36.19, pontas para solda de topo (BW). - 1.1/2"</t>
  </si>
  <si>
    <t>Tubo de Aço Inox AISI 304 (ASTM A-312) sch 10S, com costura longitudinal, conforme ANSI B.36.19, pontas para solda de topo (BW). - 3"</t>
  </si>
  <si>
    <t>Niple de Transição solda/rosca NPT, em aço inox AISI-304 (Fabricação Normal até DN-2", acima e até DN-4" somente sob encomenda). - 1"</t>
  </si>
  <si>
    <t>Niple de Transição solda/rosca NPT, em aço inox AISI-304 (Fabricação Normal até DN-2", acima e até DN-4" somente sob encomenda). - 2"</t>
  </si>
  <si>
    <t>Curva 90 raio longo, em aço inox AISI 304 (ASTM A-403), sch 10S, sem costura, com pontas para solda de topo (BW) - 3"</t>
  </si>
  <si>
    <t>Curva 45 raio longo, em aço inox AISI 304 (ASTM A-403), sch 10S, sem costura, com pontas para solda de topo (BW) - 3"</t>
  </si>
  <si>
    <t>Te reto em aço inox AISI 304 (ASTM A-403), sch 10S, sem costura, com pontas para solda de topo (BW). - 3"</t>
  </si>
  <si>
    <t>Te de redução em aço inox AISI 304 (ASTM A-403), sch 10S, sem costura, com pontas para solda de topo (BW) - 2"x1.1/2"</t>
  </si>
  <si>
    <t>Te de redução em aço inox AISI 304 (ASTM A-403), sch 10S, sem costura, com pontas para solda de topo (BW) - 3"x2"</t>
  </si>
  <si>
    <t>Pestana em aço inox AISI 304 (ASTM A-403), sch 10S, sem costura, com pontas para solda de topo (BW). - 1.1/4"</t>
  </si>
  <si>
    <t>Pestana em aço inox AISI 304 (ASTM A-403), sch 10S, sem costura, com pontas para solda de topo (BW). - 1.1/2"</t>
  </si>
  <si>
    <t>Pestana em aço inox AISI 304 (ASTM A-403), sch 10S, sem costura, com pontas para solda de topo (BW). - 3"</t>
  </si>
  <si>
    <t>Pestana em aço inox AISI 304 (ASTM A-403), sch 10S, sem costura, com pontas para solda de topo (BW). - 4"</t>
  </si>
  <si>
    <t>Cap em aço inox AISI 304 (ASTM A-403), sch 10S, sem costura, com pontas para solda de topo (BW). - 3"</t>
  </si>
  <si>
    <t>Meia Luva em aço inox AISI-304, classe 3000lbs, extremidade para solda de encaixe (SW), construção conforme ANSI B-16.11. - 1/2"</t>
  </si>
  <si>
    <t>Flange solto de aço carbono forjado ASTM A-105, contruçao conforme ANSI B.16.1, classe 150 FF. - 1"</t>
  </si>
  <si>
    <t>Flange solto de aço carbono forjado ASTM A-105, contruçao conforme ANSI B.16.1, classe 150 FF. - 1.1/4"</t>
  </si>
  <si>
    <t>Flange solto de aço carbono forjado ASTM A-105, contruçao conforme ANSI B.16.1, classe 150 FF. - 1.1/2"</t>
  </si>
  <si>
    <t>Flange solto de aço carbono forjado ASTM A-105, contruçao conforme ANSI B.16.1, classe 150 FF. - 3"</t>
  </si>
  <si>
    <t>Flange solto de aço carbono forjado ASTM A-105, contruçao conforme ANSI B.16.1, classe 150 FF. - 4"</t>
  </si>
  <si>
    <t>Flange cego de aço carbono forjado ASTM A-105, construçao conforme ANSI B.16.5, classe 150 RF. - 2"</t>
  </si>
  <si>
    <t>Parafuso maquina (cilíndrico com cabeça integral sextavada) de aço carbono ASTM A-307, galvanizado, com uma arruela e uma porca sextavada, extra reforçada semi acabada galvanizada. - 1/2"X2"</t>
  </si>
  <si>
    <t>Parafuso maquina (cilíndrico com cabeça integral sextavada) de aço carbono ASTM A-307, galvanizado, com uma arruela e uma porca sextavada, extra reforçada semi acabada galvanizada. - 5/8"X2.1/2"</t>
  </si>
  <si>
    <t>Junta de papelao hidráulico universal de fibra sintética c/ borracha NBR, isenta de amianto, espessura 1/8", p/ flanges RF, ANSI B.16.5. - 1.1/4"</t>
  </si>
  <si>
    <t>Junta de papelao hidráulico universal de fibra sintética c/ borracha NBR, isenta de amianto, espessura 1/8", p/ flanges RF, ANSI B.16.5. - 3"</t>
  </si>
  <si>
    <t>Valvula esfera passagem reduzida: corpo / extremidades / esfera e haste em aço inox AISI 304, sedes e juntas de teflon reforçado, com encaixe para solda (SW), classe 150 lbs. - 1"</t>
  </si>
  <si>
    <t>Válvula borboleta WAFER: corpo FoFo nodular ASTM A-536, disco aço inox ASTM A-351, haste ASTM A-182, sede EPDM, flg ANSI, 150 lbs, FF, com alavanca ferro nodular com placa travamento dentado. - 3"</t>
  </si>
  <si>
    <t>Valvula boia com caracteristica parabolica: corpo / castelo aço carbono fundido ASTM A-216 gr. WCB, obturador / sede aço inox, classe 150 lbs, com rosca BSP interna. - 2"</t>
  </si>
  <si>
    <t>Filtro / Secador por membrana para Ar Comprimido - ver memorial LFITR-UT-EX-ME-00-001, ITEM 1.5.1</t>
  </si>
  <si>
    <t>1.1</t>
  </si>
  <si>
    <t>1.1.1</t>
  </si>
  <si>
    <t>1.1.1.1</t>
  </si>
  <si>
    <t>1.1.1.1.1</t>
  </si>
  <si>
    <t>1.1.1.1.2</t>
  </si>
  <si>
    <t>1.1.1.1.3</t>
  </si>
  <si>
    <t>1.1.1.1.4</t>
  </si>
  <si>
    <t>1.1.1.1.5</t>
  </si>
  <si>
    <t>1.1.1.1.6</t>
  </si>
  <si>
    <t>1.1.1.1.7</t>
  </si>
  <si>
    <t>1.1.1.1.8</t>
  </si>
  <si>
    <t>1.1.1.1.9</t>
  </si>
  <si>
    <t>1.1.1.1.10</t>
  </si>
  <si>
    <t>1.1.1.1.11</t>
  </si>
  <si>
    <t>1.1.1.2</t>
  </si>
  <si>
    <t>1.1.1.2.1</t>
  </si>
  <si>
    <t>1.1.2</t>
  </si>
  <si>
    <t>1.1.2.1</t>
  </si>
  <si>
    <t>1.1.2.1.1</t>
  </si>
  <si>
    <t>1.1.2.1.2</t>
  </si>
  <si>
    <t>1.1.2.1.3</t>
  </si>
  <si>
    <t>1.1.2.1.4</t>
  </si>
  <si>
    <t>1.1.2.1.5</t>
  </si>
  <si>
    <t>1.1.2.1.6</t>
  </si>
  <si>
    <t>1.1.2.1.7</t>
  </si>
  <si>
    <t>1.1.2.1.8</t>
  </si>
  <si>
    <t>1.1.2.1.9</t>
  </si>
  <si>
    <t>1.1.2.2</t>
  </si>
  <si>
    <t>1.1.3</t>
  </si>
  <si>
    <t>1.1.3.1</t>
  </si>
  <si>
    <t>1.1.3.1.1</t>
  </si>
  <si>
    <t>1.1.3.1.2</t>
  </si>
  <si>
    <t>1.1.3.1.4</t>
  </si>
  <si>
    <t>1.1.3.2</t>
  </si>
  <si>
    <t>1.1.3.2.1</t>
  </si>
  <si>
    <t>1.1.3.2.2</t>
  </si>
  <si>
    <t>1.1.3.2.3</t>
  </si>
  <si>
    <t>1.1.3.2.4</t>
  </si>
  <si>
    <t>2.1</t>
  </si>
  <si>
    <t>2.1.1</t>
  </si>
  <si>
    <t>2.1.1.1</t>
  </si>
  <si>
    <t>2.1.1.1.1</t>
  </si>
  <si>
    <t>2.1.1.1.2</t>
  </si>
  <si>
    <t>2.1.1.2</t>
  </si>
  <si>
    <t>2.1.1.2.1</t>
  </si>
  <si>
    <t>2.1.1.2.2</t>
  </si>
  <si>
    <t>2.1.1.2.3</t>
  </si>
  <si>
    <t>2.1.1.2.4</t>
  </si>
  <si>
    <t>2.1.1.2.5</t>
  </si>
  <si>
    <t>2.1.1.2.6</t>
  </si>
  <si>
    <t>2.1.1.2.7</t>
  </si>
  <si>
    <t>2.1.1.3</t>
  </si>
  <si>
    <t>2.1.1.3.1</t>
  </si>
  <si>
    <t>2.1.1.3.2</t>
  </si>
  <si>
    <t>2.1.1.3.3</t>
  </si>
  <si>
    <t>2.1.1.3.4</t>
  </si>
  <si>
    <t>2.1.1.3.5</t>
  </si>
  <si>
    <t>2.2</t>
  </si>
  <si>
    <t>2.1.2</t>
  </si>
  <si>
    <t>2.1.2.1</t>
  </si>
  <si>
    <t>2.1.2.1.1</t>
  </si>
  <si>
    <t>2.1.2.1.2</t>
  </si>
  <si>
    <t>2.1.2.2</t>
  </si>
  <si>
    <t>2.1.2.2.1</t>
  </si>
  <si>
    <t>2.1.2.2.2</t>
  </si>
  <si>
    <t>2.1.2.2.3</t>
  </si>
  <si>
    <t>2.1.2.2.4</t>
  </si>
  <si>
    <t>2.1.2.2.5</t>
  </si>
  <si>
    <t>2.1.2.2.6</t>
  </si>
  <si>
    <t>2.1.2.3</t>
  </si>
  <si>
    <t>2.1.2.3.1</t>
  </si>
  <si>
    <t>2.1.2.3.2</t>
  </si>
  <si>
    <t>2.1.2.3.3</t>
  </si>
  <si>
    <t>2.1.2.3.4</t>
  </si>
  <si>
    <t>2.1.2.3.5</t>
  </si>
  <si>
    <t>2.1.2.4</t>
  </si>
  <si>
    <t>2.1.2.4.1</t>
  </si>
  <si>
    <t>2.1.2.4.2</t>
  </si>
  <si>
    <t>2.1.3</t>
  </si>
  <si>
    <t>2.1.3.1</t>
  </si>
  <si>
    <t>2.1.3.1.1</t>
  </si>
  <si>
    <t>2.1.3.1.2</t>
  </si>
  <si>
    <t>2.1.3.2</t>
  </si>
  <si>
    <t>2.1.3.2.1</t>
  </si>
  <si>
    <t>2.1.3.2.2</t>
  </si>
  <si>
    <t>2.1.3.2.3</t>
  </si>
  <si>
    <t>2.1.3.2.4</t>
  </si>
  <si>
    <t>2.1.3.2.5</t>
  </si>
  <si>
    <t>2.1.3.2.6</t>
  </si>
  <si>
    <t>2.1.3.2.7</t>
  </si>
  <si>
    <t>2.1.3.3</t>
  </si>
  <si>
    <t>2.1.3.3.1</t>
  </si>
  <si>
    <t>2.1.3.3.2</t>
  </si>
  <si>
    <t>2.1.3.4</t>
  </si>
  <si>
    <t>2.1.3.4.1</t>
  </si>
  <si>
    <t>2.1.3.4.2</t>
  </si>
  <si>
    <t>2.1.3.5</t>
  </si>
  <si>
    <t>2.1.3.5.1</t>
  </si>
  <si>
    <t>2.1.3.5.2</t>
  </si>
  <si>
    <t>2.1.3.6</t>
  </si>
  <si>
    <t>2.1.3.6.1</t>
  </si>
  <si>
    <t>2.1.3.6.2</t>
  </si>
  <si>
    <t>2.1.4</t>
  </si>
  <si>
    <t>2.1.4.1</t>
  </si>
  <si>
    <t>2.1.4.1.1</t>
  </si>
  <si>
    <t>2.1.4.1.2</t>
  </si>
  <si>
    <t>2.1.4.1.3</t>
  </si>
  <si>
    <t>2.1.4.1.4</t>
  </si>
  <si>
    <t>2.1.4.2</t>
  </si>
  <si>
    <t>2.1.4.2.1</t>
  </si>
  <si>
    <t>2.1.4.2.2</t>
  </si>
  <si>
    <t>2.1.4.2.3</t>
  </si>
  <si>
    <t>2.1.4.2.4</t>
  </si>
  <si>
    <t>2.1.4.2.5</t>
  </si>
  <si>
    <t>2.1.4.2.6</t>
  </si>
  <si>
    <t>2.1.4.2.7</t>
  </si>
  <si>
    <t>2.1.4.2.8</t>
  </si>
  <si>
    <t>2.2.1</t>
  </si>
  <si>
    <t>2.2.1.1</t>
  </si>
  <si>
    <t>2.2.1.1.1</t>
  </si>
  <si>
    <t>2.2.1.1.2</t>
  </si>
  <si>
    <t>2.2.1.1.3</t>
  </si>
  <si>
    <t>2.2.1.1.4</t>
  </si>
  <si>
    <t>2.2.1.1.5</t>
  </si>
  <si>
    <t>2.2.1.1.6</t>
  </si>
  <si>
    <t>2.2.1.1.7</t>
  </si>
  <si>
    <t>2.2.1.1.8</t>
  </si>
  <si>
    <t>2.2.1.1.9</t>
  </si>
  <si>
    <t>2.2.1.1.10</t>
  </si>
  <si>
    <t>2.2.1.1.11</t>
  </si>
  <si>
    <t>2.2.1.1.12</t>
  </si>
  <si>
    <t>2.2.1.1.13</t>
  </si>
  <si>
    <t>2.2.1.1.14</t>
  </si>
  <si>
    <t>2.2.1.1.15</t>
  </si>
  <si>
    <t>2.2.1.1.16</t>
  </si>
  <si>
    <t>2.2.1.1.17</t>
  </si>
  <si>
    <t>2.2.1.1.18</t>
  </si>
  <si>
    <t>2.2.1.1.19</t>
  </si>
  <si>
    <t>2.2.1.1.20</t>
  </si>
  <si>
    <t>2.2.1.1.21</t>
  </si>
  <si>
    <t>2.2.1.1.22</t>
  </si>
  <si>
    <t>2.2.1.1.23</t>
  </si>
  <si>
    <t>2.2.1.1.24</t>
  </si>
  <si>
    <t>2.2.1.1.25</t>
  </si>
  <si>
    <t>2.2.1.1.26</t>
  </si>
  <si>
    <t>2.2.1.2</t>
  </si>
  <si>
    <t>2.2.1.3</t>
  </si>
  <si>
    <t>2.2.1.3.1</t>
  </si>
  <si>
    <t>2.2.1.3.2</t>
  </si>
  <si>
    <t>2.2.2</t>
  </si>
  <si>
    <t>2.2.2.1</t>
  </si>
  <si>
    <t>2.2.2.1.1</t>
  </si>
  <si>
    <t>2.2.2.1.2</t>
  </si>
  <si>
    <t>2.2.2.1.3</t>
  </si>
  <si>
    <t>2.2.2.1.4</t>
  </si>
  <si>
    <t>2.2.2.1.5</t>
  </si>
  <si>
    <t>2.2.2.1.6</t>
  </si>
  <si>
    <t>2.2.2.1.7</t>
  </si>
  <si>
    <t>2.2.2.1.8</t>
  </si>
  <si>
    <t>2.2.2.2</t>
  </si>
  <si>
    <t>2.2.2.2.1</t>
  </si>
  <si>
    <t>2.2.2.2.2</t>
  </si>
  <si>
    <t>2.2.3</t>
  </si>
  <si>
    <t>2.2.3.1</t>
  </si>
  <si>
    <t>2.2.3.1.1</t>
  </si>
  <si>
    <t>2.2.3.1.2</t>
  </si>
  <si>
    <t>2.2.3.1.3</t>
  </si>
  <si>
    <t>2.2.3.1.4</t>
  </si>
  <si>
    <t>2.2.3.1.5</t>
  </si>
  <si>
    <t>2.2.3.1.6</t>
  </si>
  <si>
    <t>2.2.3.2</t>
  </si>
  <si>
    <t>2.2.3.3</t>
  </si>
  <si>
    <t>2.2.3.3.1</t>
  </si>
  <si>
    <t>2.2.3.3.2</t>
  </si>
  <si>
    <t>2.2.3.3.3</t>
  </si>
  <si>
    <t>2.2.3.3.4</t>
  </si>
  <si>
    <t>2.2.3.4</t>
  </si>
  <si>
    <t>2.2.3.4.1</t>
  </si>
  <si>
    <t>2.2.3.4.2</t>
  </si>
  <si>
    <t>2.3</t>
  </si>
  <si>
    <t>2.3.1</t>
  </si>
  <si>
    <t>2.3.1.2</t>
  </si>
  <si>
    <t>2.3.1.2.2</t>
  </si>
  <si>
    <t>2.3.1.2.3</t>
  </si>
  <si>
    <t>3.1</t>
  </si>
  <si>
    <t>3.1.1</t>
  </si>
  <si>
    <t>3.1.1.1</t>
  </si>
  <si>
    <t>3.1.1.1.1</t>
  </si>
  <si>
    <t>3.1.1.1.2</t>
  </si>
  <si>
    <t>3.1.1.1.3</t>
  </si>
  <si>
    <t>3.1.1.1.4</t>
  </si>
  <si>
    <t>3.1.1.1.5</t>
  </si>
  <si>
    <t>3.1.1.1.6</t>
  </si>
  <si>
    <t>3.1.1.1.7</t>
  </si>
  <si>
    <t>3.1.1.1.8</t>
  </si>
  <si>
    <t>3.1.1.1.9</t>
  </si>
  <si>
    <t>3.1.1.2</t>
  </si>
  <si>
    <t>3.1.1.2.1</t>
  </si>
  <si>
    <t>3.1.1.2.2</t>
  </si>
  <si>
    <t>3.1.1.2.3</t>
  </si>
  <si>
    <t>3.1.1.2.4</t>
  </si>
  <si>
    <t>3.1.1.2.5</t>
  </si>
  <si>
    <t>3.1.1.2.6</t>
  </si>
  <si>
    <t>3.1.1.2.7</t>
  </si>
  <si>
    <t>3.1.1.2.8</t>
  </si>
  <si>
    <t>3.1.1.2.9</t>
  </si>
  <si>
    <t>3.1.1.2.10</t>
  </si>
  <si>
    <t>3.1.1.2.11</t>
  </si>
  <si>
    <t>3.1.1.2.12</t>
  </si>
  <si>
    <t>3.1.1.2.13</t>
  </si>
  <si>
    <t>3.1.1.2.14</t>
  </si>
  <si>
    <t>3.1.1.2.15</t>
  </si>
  <si>
    <t>3.1.1.2.16</t>
  </si>
  <si>
    <t>3.1.1.2.17</t>
  </si>
  <si>
    <t>3.1.1.2.18</t>
  </si>
  <si>
    <t>3.1.1.2.19</t>
  </si>
  <si>
    <t>3.1.1.2.20</t>
  </si>
  <si>
    <t>3.1.1.2.21</t>
  </si>
  <si>
    <t>3.1.1.2.22</t>
  </si>
  <si>
    <t>3.1.1.2.23</t>
  </si>
  <si>
    <t>3.1.1.2.24</t>
  </si>
  <si>
    <t>3.1.1.2.25</t>
  </si>
  <si>
    <t>3.1.1.2.26</t>
  </si>
  <si>
    <t>3.1.1.2.27</t>
  </si>
  <si>
    <t>3.1.2</t>
  </si>
  <si>
    <t>3.1.2.1</t>
  </si>
  <si>
    <t>3.1.2.1.1</t>
  </si>
  <si>
    <t>3.1.2.1.2</t>
  </si>
  <si>
    <t>3.1.2.1.3</t>
  </si>
  <si>
    <t>3.1.2.1.4</t>
  </si>
  <si>
    <t>3.1.2.1.5</t>
  </si>
  <si>
    <t>3.1.2.1.6</t>
  </si>
  <si>
    <t>3.1.2.1.7</t>
  </si>
  <si>
    <t>3.1.2.1.8</t>
  </si>
  <si>
    <t>3.1.2.1.9</t>
  </si>
  <si>
    <t>3.1.2.1.10</t>
  </si>
  <si>
    <t>3.1.2.1.11</t>
  </si>
  <si>
    <t>3.1.2.1.12</t>
  </si>
  <si>
    <t>3.1.2.1.13</t>
  </si>
  <si>
    <t>3.1.2.1.14</t>
  </si>
  <si>
    <t>3.1.2.1.15</t>
  </si>
  <si>
    <t>3.1.2.1.16</t>
  </si>
  <si>
    <t>3.1.2.1.17</t>
  </si>
  <si>
    <t>3.1.2.1.18</t>
  </si>
  <si>
    <t>3.1.2.1.19</t>
  </si>
  <si>
    <t>3.1.2.2</t>
  </si>
  <si>
    <t>3.1.2.2.1</t>
  </si>
  <si>
    <t>3.1.2.2.2</t>
  </si>
  <si>
    <t>3.1.2.2.3</t>
  </si>
  <si>
    <t>3.1.2.2.4</t>
  </si>
  <si>
    <t>3.1.2.2.5</t>
  </si>
  <si>
    <t>3.1.2.2.6</t>
  </si>
  <si>
    <t>3.1.2.2.7</t>
  </si>
  <si>
    <t>3.1.2.2.8</t>
  </si>
  <si>
    <t>3.1.2.2.9</t>
  </si>
  <si>
    <t>3.1.2.2.10</t>
  </si>
  <si>
    <t>3.1.2.2.11</t>
  </si>
  <si>
    <t>3.1.2.2.12</t>
  </si>
  <si>
    <t>3.1.2.2.13</t>
  </si>
  <si>
    <t>3.1.3</t>
  </si>
  <si>
    <t>3.1.3.1</t>
  </si>
  <si>
    <t>3.1.3.1.1</t>
  </si>
  <si>
    <t>3.1.3.1.2</t>
  </si>
  <si>
    <t>3.1.3.1.3</t>
  </si>
  <si>
    <t>3.1.3.1.4</t>
  </si>
  <si>
    <t>3.1.3.1.5</t>
  </si>
  <si>
    <t>3.1.3.1.7</t>
  </si>
  <si>
    <t>3.1.3.1.8</t>
  </si>
  <si>
    <t>3.1.3.1.9</t>
  </si>
  <si>
    <t>3.1.3.1.10</t>
  </si>
  <si>
    <t>3.1.3.1.11</t>
  </si>
  <si>
    <t>3.1.3.1.12</t>
  </si>
  <si>
    <t>3.1.3.1.13</t>
  </si>
  <si>
    <t>3.1.3.1.14</t>
  </si>
  <si>
    <t>3.1.3.1.15</t>
  </si>
  <si>
    <t>3.1.3.1.16</t>
  </si>
  <si>
    <t>3.1.4</t>
  </si>
  <si>
    <t>3.1.4.1</t>
  </si>
  <si>
    <t>3.1.4.1.1</t>
  </si>
  <si>
    <t>3.1.4.1.2</t>
  </si>
  <si>
    <t>3.1.4.1.3</t>
  </si>
  <si>
    <t>3.1.4.1.4</t>
  </si>
  <si>
    <t>3.1.4.1.5</t>
  </si>
  <si>
    <t>3.1.4.1.6</t>
  </si>
  <si>
    <t>3.1.4.1.7</t>
  </si>
  <si>
    <t>3.1.4.1.8</t>
  </si>
  <si>
    <t>3.1.4.1.9</t>
  </si>
  <si>
    <t>3.1.4.1.10</t>
  </si>
  <si>
    <t>3.1.4.1.11</t>
  </si>
  <si>
    <t>3.1.4.1.12</t>
  </si>
  <si>
    <t>3.1.4.1.13</t>
  </si>
  <si>
    <t>3.1.4.1.14</t>
  </si>
  <si>
    <t>3.1.4.1.15</t>
  </si>
  <si>
    <t>3.1.4.1.16</t>
  </si>
  <si>
    <t>3.1.4.1.17</t>
  </si>
  <si>
    <t>3.1.4.1.18</t>
  </si>
  <si>
    <t>3.1.4.1.19</t>
  </si>
  <si>
    <t>3.1.4.1.20</t>
  </si>
  <si>
    <t>3.1.4.1.21</t>
  </si>
  <si>
    <t>3.1.4.1.22</t>
  </si>
  <si>
    <t>3.1.4.1.23</t>
  </si>
  <si>
    <t>3.1.4.1.24</t>
  </si>
  <si>
    <t>3.1.4.1.25</t>
  </si>
  <si>
    <t>3.1.4.1.26</t>
  </si>
  <si>
    <t>3.1.4.1.27</t>
  </si>
  <si>
    <t>3.1.4.1.28</t>
  </si>
  <si>
    <t>3.1.4.1.29</t>
  </si>
  <si>
    <t>3.1.4.2</t>
  </si>
  <si>
    <t>3.1.4.2.1</t>
  </si>
  <si>
    <t>3.1.4.2.2</t>
  </si>
  <si>
    <t>3.1.4.2.3</t>
  </si>
  <si>
    <t>3.1.4.2.4</t>
  </si>
  <si>
    <t>3.1.4.2.5</t>
  </si>
  <si>
    <t>3.1.4.2.6</t>
  </si>
  <si>
    <t>3.1.4.2.7</t>
  </si>
  <si>
    <t>3.1.4.2.8</t>
  </si>
  <si>
    <t>3.1.4.2.9</t>
  </si>
  <si>
    <t>3.1.4.2.10</t>
  </si>
  <si>
    <t>3.1.4.2.11</t>
  </si>
  <si>
    <t>3.1.4.3</t>
  </si>
  <si>
    <t>3.1.4.3.1</t>
  </si>
  <si>
    <t>3.1.4.3.2</t>
  </si>
  <si>
    <t>3.1.5</t>
  </si>
  <si>
    <t>3.1.5.1</t>
  </si>
  <si>
    <t>3.1.5.1.1</t>
  </si>
  <si>
    <t>3.1.5.1.2</t>
  </si>
  <si>
    <t>3.1.5.1.3</t>
  </si>
  <si>
    <t>3.1.5.1.4</t>
  </si>
  <si>
    <t>3.1.5.1.5</t>
  </si>
  <si>
    <t>3.1.5.1.6</t>
  </si>
  <si>
    <t>3.1.6</t>
  </si>
  <si>
    <t>3.1.6.1</t>
  </si>
  <si>
    <t>3.1.6.1.1</t>
  </si>
  <si>
    <t>3.1.6.1.2</t>
  </si>
  <si>
    <t>3.1.6.1.3</t>
  </si>
  <si>
    <t>3.1.6.2</t>
  </si>
  <si>
    <t>3.1.6.2.1</t>
  </si>
  <si>
    <t>3.1.6.2.2</t>
  </si>
  <si>
    <t>3.1.6.2.3</t>
  </si>
  <si>
    <t>3.1.6.2.4</t>
  </si>
  <si>
    <t>3.1.6.2.5</t>
  </si>
  <si>
    <t>3.1.6.2.6</t>
  </si>
  <si>
    <t>3.1.6.2.7</t>
  </si>
  <si>
    <t>3.1.6.2.8</t>
  </si>
  <si>
    <t>3.1.6.2.9</t>
  </si>
  <si>
    <t>3.1.6.2.10</t>
  </si>
  <si>
    <t>3.1.6.2.11</t>
  </si>
  <si>
    <t>3.1.6.2.12</t>
  </si>
  <si>
    <t>3.1.6.2.13</t>
  </si>
  <si>
    <t>3.1.6.2.14</t>
  </si>
  <si>
    <t>3.1.7</t>
  </si>
  <si>
    <t>3.1.7.1</t>
  </si>
  <si>
    <t>3.1.7.1.1</t>
  </si>
  <si>
    <t>3.1.7.1.2</t>
  </si>
  <si>
    <t>3.1.7.1.3</t>
  </si>
  <si>
    <t>3.1.7.1.4</t>
  </si>
  <si>
    <t>3.1.7.1.5</t>
  </si>
  <si>
    <t>3.1.7.1.6</t>
  </si>
  <si>
    <t>3.1.7.1.7</t>
  </si>
  <si>
    <t>3.1.7.1.8</t>
  </si>
  <si>
    <t>3.1.7.1.9</t>
  </si>
  <si>
    <t>3.1.7.1.10</t>
  </si>
  <si>
    <t>3.1.7.1.11</t>
  </si>
  <si>
    <t>3.1.7.1.12</t>
  </si>
  <si>
    <t>3.1.7.1.13</t>
  </si>
  <si>
    <t>3.1.7.1.14</t>
  </si>
  <si>
    <t>3.1.7.1.15</t>
  </si>
  <si>
    <t>3.1.7.1.16</t>
  </si>
  <si>
    <t>3.1.7.1.17</t>
  </si>
  <si>
    <t>3.1.7.1.18</t>
  </si>
  <si>
    <t>3.1.7.1.19</t>
  </si>
  <si>
    <t>3.1.7.1.20</t>
  </si>
  <si>
    <t>3.1.7.2</t>
  </si>
  <si>
    <t>3.1.7.2.1</t>
  </si>
  <si>
    <t>3.1.7.2.2</t>
  </si>
  <si>
    <t>3.1.7.2.4</t>
  </si>
  <si>
    <t>3.1.7.2.5</t>
  </si>
  <si>
    <t>3.1.7.2.6</t>
  </si>
  <si>
    <t>3.1.7.2.7</t>
  </si>
  <si>
    <t>3.1.7.2.8</t>
  </si>
  <si>
    <t>3.1.7.2.10</t>
  </si>
  <si>
    <t>3.1.7.2.11</t>
  </si>
  <si>
    <t>3.1.7.2.12</t>
  </si>
  <si>
    <t>3.1.7.2.13</t>
  </si>
  <si>
    <t>3.1.7.2.15</t>
  </si>
  <si>
    <t>3.1.7.2.16</t>
  </si>
  <si>
    <t>3.1.7.2.17</t>
  </si>
  <si>
    <t>3.1.7.2.18</t>
  </si>
  <si>
    <t>3.1.7.2.19</t>
  </si>
  <si>
    <t>3.1.7.2.20</t>
  </si>
  <si>
    <t>3.1.7.2.21</t>
  </si>
  <si>
    <t>3.1.7.3</t>
  </si>
  <si>
    <t>3.1.7.3.1</t>
  </si>
  <si>
    <t>3.1.7.3.2</t>
  </si>
  <si>
    <t>3.1.7.3.3</t>
  </si>
  <si>
    <t>3.1.7.3.4</t>
  </si>
  <si>
    <t>3.1.7.3.5</t>
  </si>
  <si>
    <t>3.1.7.3.6</t>
  </si>
  <si>
    <t>3.1.7.3.7</t>
  </si>
  <si>
    <t>3.1.7.3.8</t>
  </si>
  <si>
    <t>3.1.7.3.9</t>
  </si>
  <si>
    <t>3.1.7.3.10</t>
  </si>
  <si>
    <t>3.1.7.3.11</t>
  </si>
  <si>
    <t>3.1.7.3.12</t>
  </si>
  <si>
    <t>3.1.7.3.13</t>
  </si>
  <si>
    <t>3.1.7.3.14</t>
  </si>
  <si>
    <t>3.1.7.3.15</t>
  </si>
  <si>
    <t>3.1.7.3.16</t>
  </si>
  <si>
    <t>3.1.8</t>
  </si>
  <si>
    <t>3.1.8.1</t>
  </si>
  <si>
    <t>3.1.8.1.1</t>
  </si>
  <si>
    <t>3.1.8.1.2</t>
  </si>
  <si>
    <t>3.1.8.1.3</t>
  </si>
  <si>
    <t>3.1.8.1.4</t>
  </si>
  <si>
    <t>3.1.8.1.5</t>
  </si>
  <si>
    <t>3.1.8.1.6</t>
  </si>
  <si>
    <t>3.1.8.1.7</t>
  </si>
  <si>
    <t>3.1.8.1.8</t>
  </si>
  <si>
    <t>3.1.8.1.9</t>
  </si>
  <si>
    <t>3.1.8.1.10</t>
  </si>
  <si>
    <t>3.1.8.1.11</t>
  </si>
  <si>
    <t>3.1.8.1.12</t>
  </si>
  <si>
    <t>3.1.8.1.13</t>
  </si>
  <si>
    <t>3.1.8.1.14</t>
  </si>
  <si>
    <t>3.1.8.1.15</t>
  </si>
  <si>
    <t>3.1.8.1.16</t>
  </si>
  <si>
    <t>3.1.8.1.17</t>
  </si>
  <si>
    <t>3.1.8.1.18</t>
  </si>
  <si>
    <t>3.1.8.1.19</t>
  </si>
  <si>
    <t>3.1.8.1.20</t>
  </si>
  <si>
    <t>3.1.8.1.21</t>
  </si>
  <si>
    <t>3.1.8.1.22</t>
  </si>
  <si>
    <t>3.1.8.1.23</t>
  </si>
  <si>
    <t>3.1.8.1.24</t>
  </si>
  <si>
    <t>3.1.8.2</t>
  </si>
  <si>
    <t>3.1.8.2.1</t>
  </si>
  <si>
    <t>3.1.8.2.2</t>
  </si>
  <si>
    <t>3.1.8.2.3</t>
  </si>
  <si>
    <t>3.1.8.2.4</t>
  </si>
  <si>
    <t>3.1.8.2.5</t>
  </si>
  <si>
    <t>3.1.8.2.6</t>
  </si>
  <si>
    <t>3.1.8.3</t>
  </si>
  <si>
    <t>3.1.8.3.1</t>
  </si>
  <si>
    <t>3.1.8.3.2</t>
  </si>
  <si>
    <t>3.1.8.3.3</t>
  </si>
  <si>
    <t>3.1.8.4</t>
  </si>
  <si>
    <t>3.1.8.4.1</t>
  </si>
  <si>
    <t>3.1.8.4.2</t>
  </si>
  <si>
    <t>3.1.8.4.3</t>
  </si>
  <si>
    <t>3.1.8.4.4</t>
  </si>
  <si>
    <t>3.1.8.4.5</t>
  </si>
  <si>
    <t>3.1.8.4.6</t>
  </si>
  <si>
    <t>3.1.8.5</t>
  </si>
  <si>
    <t>3.1.8.5.1</t>
  </si>
  <si>
    <t>3.1.8.5.2</t>
  </si>
  <si>
    <t>3.1.8.5.3</t>
  </si>
  <si>
    <t>3.1.8.5.4</t>
  </si>
  <si>
    <t>3.1.8.5.5</t>
  </si>
  <si>
    <t>3.1.8.5.6</t>
  </si>
  <si>
    <t>3.1.8.5.7</t>
  </si>
  <si>
    <t>3.1.8.5.8</t>
  </si>
  <si>
    <t>3.1.8.5.9</t>
  </si>
  <si>
    <t>3.1.8.5.10</t>
  </si>
  <si>
    <t>3.1.8.5.11</t>
  </si>
  <si>
    <t>3.1.8.5.12</t>
  </si>
  <si>
    <t>3.1.8.5.13</t>
  </si>
  <si>
    <t>3.1.8.5.14</t>
  </si>
  <si>
    <t>3.1.8.5.15</t>
  </si>
  <si>
    <t>3.1.8.5.16</t>
  </si>
  <si>
    <t>3.1.8.5.17</t>
  </si>
  <si>
    <t>3.1.8.5.18</t>
  </si>
  <si>
    <t>3.1.8.5.19</t>
  </si>
  <si>
    <t>3.1.8.5.20</t>
  </si>
  <si>
    <t>3.1.8.5.21</t>
  </si>
  <si>
    <t>3.1.9</t>
  </si>
  <si>
    <t>3.1.9.1</t>
  </si>
  <si>
    <t>3.1.9.1.1</t>
  </si>
  <si>
    <t>3.1.9.1.2</t>
  </si>
  <si>
    <t>3.1.9.1.3</t>
  </si>
  <si>
    <t>3.1.9.1.4</t>
  </si>
  <si>
    <t>3.1.9.1.5</t>
  </si>
  <si>
    <t>3.1.9.1.6</t>
  </si>
  <si>
    <t>3.1.9.1.7</t>
  </si>
  <si>
    <t>3.1.9.2</t>
  </si>
  <si>
    <t>3.1.9.2.11</t>
  </si>
  <si>
    <t>3.1.9.2.12</t>
  </si>
  <si>
    <t>3.1.9.2.13</t>
  </si>
  <si>
    <t>3.1.9.2.14</t>
  </si>
  <si>
    <t>3.1.9.2.16</t>
  </si>
  <si>
    <t>3.1.9.2.17</t>
  </si>
  <si>
    <t>3.1.9.2.18</t>
  </si>
  <si>
    <t>3.1.9.3</t>
  </si>
  <si>
    <t>3.1.9.3.5</t>
  </si>
  <si>
    <t>3.1.9.3.6</t>
  </si>
  <si>
    <t>3.1.9.4</t>
  </si>
  <si>
    <t>3.1.9.4.1</t>
  </si>
  <si>
    <t>3.1.9.4.2</t>
  </si>
  <si>
    <t>3.1.9.4.3</t>
  </si>
  <si>
    <t>3.1.9.4.4</t>
  </si>
  <si>
    <t>3.1.9.4.5</t>
  </si>
  <si>
    <t>3.1.9.4.6</t>
  </si>
  <si>
    <t>3.1.9.4.7</t>
  </si>
  <si>
    <t>3.1.9.4.8</t>
  </si>
  <si>
    <t>3.1.9.4.9</t>
  </si>
  <si>
    <t>3.1.9.4.10</t>
  </si>
  <si>
    <t>3.1.9.4.11</t>
  </si>
  <si>
    <t>3.1.9.5</t>
  </si>
  <si>
    <t>3.1.9.5.7</t>
  </si>
  <si>
    <t>3.1.9.5.8</t>
  </si>
  <si>
    <t>3.1.10</t>
  </si>
  <si>
    <t>3.1.10.1</t>
  </si>
  <si>
    <t>3.1.10.1.1</t>
  </si>
  <si>
    <t>3.1.10.1.2</t>
  </si>
  <si>
    <t>3.1.10.1.3</t>
  </si>
  <si>
    <t>3.1.10.1.4</t>
  </si>
  <si>
    <t>3.1.10.1.5</t>
  </si>
  <si>
    <t>3.1.10.2</t>
  </si>
  <si>
    <t>3.1.10.3</t>
  </si>
  <si>
    <t>3.1.10.3.5</t>
  </si>
  <si>
    <t>3.1.10.3.6</t>
  </si>
  <si>
    <t>3.1.10.4</t>
  </si>
  <si>
    <t>3.1.10.4.1</t>
  </si>
  <si>
    <t>3.1.10.4.2</t>
  </si>
  <si>
    <t>3.1.10.4.3</t>
  </si>
  <si>
    <t>3.1.10.4.4</t>
  </si>
  <si>
    <t>3.1.10.4.5</t>
  </si>
  <si>
    <t>3.1.10.4.6</t>
  </si>
  <si>
    <t>3.1.10.4.7</t>
  </si>
  <si>
    <t>3.1.10.4.8</t>
  </si>
  <si>
    <t>3.1.10.4.9</t>
  </si>
  <si>
    <t>3.1.10.4.10</t>
  </si>
  <si>
    <t>3.1.10.5</t>
  </si>
  <si>
    <t>3.1.10.5.3</t>
  </si>
  <si>
    <t>3.1.10.5.6</t>
  </si>
  <si>
    <t>3.1.10.5.9</t>
  </si>
  <si>
    <t>3.1.10.5.10</t>
  </si>
  <si>
    <t>3.1.11</t>
  </si>
  <si>
    <t>3.1.11.1</t>
  </si>
  <si>
    <t>3.1.11.1.1</t>
  </si>
  <si>
    <t>3.1.11.1.2</t>
  </si>
  <si>
    <t>3.1.11.1.3</t>
  </si>
  <si>
    <t>3.1.11.1.4</t>
  </si>
  <si>
    <t>3.1.11.1.5</t>
  </si>
  <si>
    <t>3.1.11.1.6</t>
  </si>
  <si>
    <t>3.1.11.1.7</t>
  </si>
  <si>
    <t>3.1.11.1.8</t>
  </si>
  <si>
    <t>3.1.11.1.9</t>
  </si>
  <si>
    <t>3.1.11.1.10</t>
  </si>
  <si>
    <t>3.1.11.1.11</t>
  </si>
  <si>
    <t>3.1.11.1.12</t>
  </si>
  <si>
    <t>3.1.11.1.13</t>
  </si>
  <si>
    <t>3.1.11.1.14</t>
  </si>
  <si>
    <t>3.1.11.1.15</t>
  </si>
  <si>
    <t>3.1.11.1.16</t>
  </si>
  <si>
    <t>3.1.11.1.17</t>
  </si>
  <si>
    <t>3.1.11.1.18</t>
  </si>
  <si>
    <t>3.1.11.1.19</t>
  </si>
  <si>
    <t>3.1.11.1.20</t>
  </si>
  <si>
    <t>3.1.11.1.21</t>
  </si>
  <si>
    <t>3.1.11.1.22</t>
  </si>
  <si>
    <t>3.1.11.1.23</t>
  </si>
  <si>
    <t>3.1.11.1.24</t>
  </si>
  <si>
    <t>3.1.11.1.25</t>
  </si>
  <si>
    <t>3.1.11.1.26</t>
  </si>
  <si>
    <t>3.1.11.1.27</t>
  </si>
  <si>
    <t>3.1.11.1.28</t>
  </si>
  <si>
    <t>3.1.11.1.29</t>
  </si>
  <si>
    <t>3.1.11.1.30</t>
  </si>
  <si>
    <t>3.1.11.1.31</t>
  </si>
  <si>
    <t>3.1.11.1.32</t>
  </si>
  <si>
    <t>3.1.11.2</t>
  </si>
  <si>
    <t>3.1.11.2.6</t>
  </si>
  <si>
    <t>3.1.11.3</t>
  </si>
  <si>
    <t>3.1.11.3.1</t>
  </si>
  <si>
    <t>3.1.11.3.2</t>
  </si>
  <si>
    <t>3.1.11.3.3</t>
  </si>
  <si>
    <t>3.1.11.3.4</t>
  </si>
  <si>
    <t>3.1.11.3.5</t>
  </si>
  <si>
    <t>3.1.11.3.6</t>
  </si>
  <si>
    <t>3.1.11.3.7</t>
  </si>
  <si>
    <t>3.1.11.3.8</t>
  </si>
  <si>
    <t>3.1.11.3.9</t>
  </si>
  <si>
    <t>3.1.11.4</t>
  </si>
  <si>
    <t>3.1.11.4.8</t>
  </si>
  <si>
    <t>3.1.11.4.9</t>
  </si>
  <si>
    <t>3.1.12</t>
  </si>
  <si>
    <t>3.1.12.1</t>
  </si>
  <si>
    <t>3.1.12.1.1</t>
  </si>
  <si>
    <t>3.1.12.1.2</t>
  </si>
  <si>
    <t>3.1.12.1.3</t>
  </si>
  <si>
    <t>3.1.12.1.4</t>
  </si>
  <si>
    <t>3.1.12.1.5</t>
  </si>
  <si>
    <t>3.1.12.1.6</t>
  </si>
  <si>
    <t>3.1.12.2</t>
  </si>
  <si>
    <t>3.1.12.2.1</t>
  </si>
  <si>
    <t>3.1.12.2.2</t>
  </si>
  <si>
    <t>3.1.12.2.3</t>
  </si>
  <si>
    <t>3.1.12.2.4</t>
  </si>
  <si>
    <t>3.1.12.2.5</t>
  </si>
  <si>
    <t>3.1.12.2.6</t>
  </si>
  <si>
    <t>3.1.12.2.7</t>
  </si>
  <si>
    <t>3.1.12.2.8</t>
  </si>
  <si>
    <t>3.1.12.2.9</t>
  </si>
  <si>
    <t>3.1.12.2.10</t>
  </si>
  <si>
    <t>3.1.12.2.11</t>
  </si>
  <si>
    <t>3.1.12.2.12</t>
  </si>
  <si>
    <t>3.2</t>
  </si>
  <si>
    <t>3.2.1</t>
  </si>
  <si>
    <t>3.2.1.1</t>
  </si>
  <si>
    <t>3.2.1.1.1</t>
  </si>
  <si>
    <t>3.2.1.1.2</t>
  </si>
  <si>
    <t>3.2.1.1.3</t>
  </si>
  <si>
    <t>3.2.1.1.4</t>
  </si>
  <si>
    <t>3.2.1.1.5</t>
  </si>
  <si>
    <t>3.2.1.1.6</t>
  </si>
  <si>
    <t>3.2.1.1.7</t>
  </si>
  <si>
    <t>3.2.1.2</t>
  </si>
  <si>
    <t>3.2.1.2.1</t>
  </si>
  <si>
    <t>3.2.1.2.2</t>
  </si>
  <si>
    <t>3.2.1.2.3</t>
  </si>
  <si>
    <t>3.2.1.2.4</t>
  </si>
  <si>
    <t>3.2.1.2.5</t>
  </si>
  <si>
    <t>3.2.1.2.6</t>
  </si>
  <si>
    <t>3.2.1.2.7</t>
  </si>
  <si>
    <t>3.2.1.2.8</t>
  </si>
  <si>
    <t>3.2.1.2.9</t>
  </si>
  <si>
    <t>3.2.1.2.10</t>
  </si>
  <si>
    <t>3.2.1.2.11</t>
  </si>
  <si>
    <t>3.2.1.2.12</t>
  </si>
  <si>
    <t>3.2.1.2.13</t>
  </si>
  <si>
    <t>3.2.1.2.14</t>
  </si>
  <si>
    <t>3.2.1.2.15</t>
  </si>
  <si>
    <t>3.2.1.2.16</t>
  </si>
  <si>
    <t>3.2.2</t>
  </si>
  <si>
    <t>3.2.2.1</t>
  </si>
  <si>
    <t>3.2.2.1.1</t>
  </si>
  <si>
    <t>3.2.2.1.2</t>
  </si>
  <si>
    <t>3.2.2.1.3</t>
  </si>
  <si>
    <t>3.2.2.1.4</t>
  </si>
  <si>
    <t>3.2.2.1.5</t>
  </si>
  <si>
    <t>3.2.2.1.6</t>
  </si>
  <si>
    <t>3.2.2.1.7</t>
  </si>
  <si>
    <t>3.2.2.1.8</t>
  </si>
  <si>
    <t>3.2.2.2</t>
  </si>
  <si>
    <t>3.2.2.2.1</t>
  </si>
  <si>
    <t>3.2.2.2.2</t>
  </si>
  <si>
    <t>3.2.3</t>
  </si>
  <si>
    <t>3.2.3.1</t>
  </si>
  <si>
    <t>3.2.3.1.1</t>
  </si>
  <si>
    <t>3.2.3.1.2</t>
  </si>
  <si>
    <t>3.2.3.1.3</t>
  </si>
  <si>
    <t>3.2.3.1.4</t>
  </si>
  <si>
    <t>3.2.3.1.5</t>
  </si>
  <si>
    <t>3.2.3.1.6</t>
  </si>
  <si>
    <t>3.2.3.1.7</t>
  </si>
  <si>
    <t>3.2.3.1.8</t>
  </si>
  <si>
    <t>3.2.3.1.9</t>
  </si>
  <si>
    <t>3.2.3.1.10</t>
  </si>
  <si>
    <t>3.2.4</t>
  </si>
  <si>
    <t>3.2.4.1</t>
  </si>
  <si>
    <t>3.2.4.1.1</t>
  </si>
  <si>
    <t>3.2.4.1.2</t>
  </si>
  <si>
    <t>3.2.4.1.3</t>
  </si>
  <si>
    <t>3.2.4.1.4</t>
  </si>
  <si>
    <t>3.2.4.1.5</t>
  </si>
  <si>
    <t>3.2.4.1.6</t>
  </si>
  <si>
    <t>3.2.4.1.7</t>
  </si>
  <si>
    <t>3.2.4.1.8</t>
  </si>
  <si>
    <t>3.2.4.1.9</t>
  </si>
  <si>
    <t>3.2.4.1.10</t>
  </si>
  <si>
    <t>3.2.4.1.11</t>
  </si>
  <si>
    <t>3.2.4.1.12</t>
  </si>
  <si>
    <t>3.2.4.1.13</t>
  </si>
  <si>
    <t>3.2.4.1.14</t>
  </si>
  <si>
    <t>3.2.4.1.15</t>
  </si>
  <si>
    <t>3.2.4.1.16</t>
  </si>
  <si>
    <t>3.2.4.1.17</t>
  </si>
  <si>
    <t>3.2.4.1.18</t>
  </si>
  <si>
    <t>3.2.4.1.19</t>
  </si>
  <si>
    <t>3.2.4.1.20</t>
  </si>
  <si>
    <t>3.2.4.2</t>
  </si>
  <si>
    <t>3.2.4.2.1</t>
  </si>
  <si>
    <t>3.2.4.2.2</t>
  </si>
  <si>
    <t>3.2.4.2.3</t>
  </si>
  <si>
    <t>3.2.4.2.4</t>
  </si>
  <si>
    <t>3.2.4.2.5</t>
  </si>
  <si>
    <t>3.2.4.2.6</t>
  </si>
  <si>
    <t>3.2.5</t>
  </si>
  <si>
    <t>3.2.5.1</t>
  </si>
  <si>
    <t>3.2.5.1.1</t>
  </si>
  <si>
    <t>3.2.5.1.2</t>
  </si>
  <si>
    <t>3.2.6</t>
  </si>
  <si>
    <t>3.2.6.1</t>
  </si>
  <si>
    <t>3.2.6.1.1</t>
  </si>
  <si>
    <t>3.2.6.1.2</t>
  </si>
  <si>
    <t>3.2.7</t>
  </si>
  <si>
    <t>3.2.7.1</t>
  </si>
  <si>
    <t>3.2.7.1.1</t>
  </si>
  <si>
    <t>3.2.7.1.2</t>
  </si>
  <si>
    <t>3.2.7.2</t>
  </si>
  <si>
    <t>3.2.7.2.1</t>
  </si>
  <si>
    <t>3.2.7.2.2</t>
  </si>
  <si>
    <t>3.2.7.2.3</t>
  </si>
  <si>
    <t>3.2.7.2.4</t>
  </si>
  <si>
    <t>3.2.7.2.5</t>
  </si>
  <si>
    <t>3.2.7.2.6</t>
  </si>
  <si>
    <t>3.2.7.3</t>
  </si>
  <si>
    <t>3.2.7.3.1</t>
  </si>
  <si>
    <t>3.2.7.3.2</t>
  </si>
  <si>
    <t>3.2.8</t>
  </si>
  <si>
    <t>3.2.8.1</t>
  </si>
  <si>
    <t>3.2.8.1.1</t>
  </si>
  <si>
    <t>3.2.8.1.2</t>
  </si>
  <si>
    <t>3.2.8.1.3</t>
  </si>
  <si>
    <t>3.2.8.2</t>
  </si>
  <si>
    <t>3.2.8.2.1</t>
  </si>
  <si>
    <t>3.2.8.2.2</t>
  </si>
  <si>
    <t>3.2.8.3</t>
  </si>
  <si>
    <t>3.2.8.3.1</t>
  </si>
  <si>
    <t>3.2.8.3.2</t>
  </si>
  <si>
    <t>3.2.8.3.3</t>
  </si>
  <si>
    <t>3.2.9</t>
  </si>
  <si>
    <t>3.2.9.1</t>
  </si>
  <si>
    <t>3.2.9.2</t>
  </si>
  <si>
    <t>3.2.9.2.4</t>
  </si>
  <si>
    <t>3.2.9.3</t>
  </si>
  <si>
    <t>3.2.9.3.1</t>
  </si>
  <si>
    <t>3.2.9.3.2</t>
  </si>
  <si>
    <t>3.2.9.3.3</t>
  </si>
  <si>
    <t>3.2.9.4</t>
  </si>
  <si>
    <t>3.3</t>
  </si>
  <si>
    <t>3.3.1</t>
  </si>
  <si>
    <t>3.3.1.1</t>
  </si>
  <si>
    <t>3.3.1.1.1</t>
  </si>
  <si>
    <t>3.3.1.1.2</t>
  </si>
  <si>
    <t>3.3.1.1.3</t>
  </si>
  <si>
    <t>3.3.1.1.4</t>
  </si>
  <si>
    <t>3.3.1.1.5</t>
  </si>
  <si>
    <t>3.3.1.1.6</t>
  </si>
  <si>
    <t>3.3.1.1.7</t>
  </si>
  <si>
    <t>3.3.1.2</t>
  </si>
  <si>
    <t>3.3.1.2.1</t>
  </si>
  <si>
    <t>3.3.1.2.2</t>
  </si>
  <si>
    <t>3.3.1.2.3</t>
  </si>
  <si>
    <t>3.3.1.2.4</t>
  </si>
  <si>
    <t>3.3.1.2.5</t>
  </si>
  <si>
    <t>3.3.1.2.6</t>
  </si>
  <si>
    <t>3.3.1.2.7</t>
  </si>
  <si>
    <t>3.3.1.2.8</t>
  </si>
  <si>
    <t>3.3.1.2.9</t>
  </si>
  <si>
    <t>3.3.2</t>
  </si>
  <si>
    <t>3.3.2.1</t>
  </si>
  <si>
    <t>3.3.2.1.1</t>
  </si>
  <si>
    <t>3.3.2.1.2</t>
  </si>
  <si>
    <t>3.3.2.1.3</t>
  </si>
  <si>
    <t>3.3.2.1.4</t>
  </si>
  <si>
    <t>3.3.2.1.5</t>
  </si>
  <si>
    <t>3.3.2.1.6</t>
  </si>
  <si>
    <t>3.3.2.1.7</t>
  </si>
  <si>
    <t>3.3.2.1.8</t>
  </si>
  <si>
    <t>3.3.2.1.9</t>
  </si>
  <si>
    <t>3.3.2.1.10</t>
  </si>
  <si>
    <t>3.3.2.1.11</t>
  </si>
  <si>
    <t>3.3.2.1.12</t>
  </si>
  <si>
    <t>3.3.2.1.13</t>
  </si>
  <si>
    <t>3.3.3</t>
  </si>
  <si>
    <t>3.3.3.1</t>
  </si>
  <si>
    <t>3.3.3.1.1</t>
  </si>
  <si>
    <t>3.3.3.1.2</t>
  </si>
  <si>
    <t>3.3.4</t>
  </si>
  <si>
    <t>3.3.4.1</t>
  </si>
  <si>
    <t>3.3.4.1.1</t>
  </si>
  <si>
    <t>3.3.4.1.2</t>
  </si>
  <si>
    <t>3.3.4.1.3</t>
  </si>
  <si>
    <t>3.3.4.1.4</t>
  </si>
  <si>
    <t>3.3.5</t>
  </si>
  <si>
    <t>3.3.5.1</t>
  </si>
  <si>
    <t>3.3.5.1.1</t>
  </si>
  <si>
    <t>3.3.5.1.2</t>
  </si>
  <si>
    <t>3.4</t>
  </si>
  <si>
    <t>3.4.1</t>
  </si>
  <si>
    <t>3.4.1.1</t>
  </si>
  <si>
    <t>3.4.1.1.1</t>
  </si>
  <si>
    <t>3.4.1.1.2</t>
  </si>
  <si>
    <t>3.4.1.1.3</t>
  </si>
  <si>
    <t>3.4.1.1.4</t>
  </si>
  <si>
    <t>3.4.1.1.5</t>
  </si>
  <si>
    <t>3.4.1.1.6</t>
  </si>
  <si>
    <t>3.4.1.1.7</t>
  </si>
  <si>
    <t>3.4.1.2</t>
  </si>
  <si>
    <t>3.4.1.2.1</t>
  </si>
  <si>
    <t>3.4.1.2.2</t>
  </si>
  <si>
    <t>3.4.1.2.3</t>
  </si>
  <si>
    <t>3.4.1.2.4</t>
  </si>
  <si>
    <t>3.4.1.2.5</t>
  </si>
  <si>
    <t>3.4.1.2.6</t>
  </si>
  <si>
    <t>3.4.1.2.7</t>
  </si>
  <si>
    <t>3.4.1.2.8</t>
  </si>
  <si>
    <t>3.4.1.2.9</t>
  </si>
  <si>
    <t>3.4.2</t>
  </si>
  <si>
    <t>3.4.2.1</t>
  </si>
  <si>
    <t>3.4.2.1.1</t>
  </si>
  <si>
    <t>3.4.2.1.2</t>
  </si>
  <si>
    <t>3.4.2.1.3</t>
  </si>
  <si>
    <t>3.4.2.1.4</t>
  </si>
  <si>
    <t>3.4.2.1.5</t>
  </si>
  <si>
    <t>3.4.2.1.6</t>
  </si>
  <si>
    <t>3.4.2.1.7</t>
  </si>
  <si>
    <t>3.4.2.1.8</t>
  </si>
  <si>
    <t>3.4.2.1.9</t>
  </si>
  <si>
    <t>3.4.2.1.10</t>
  </si>
  <si>
    <t>3.4.2.1.11</t>
  </si>
  <si>
    <t>3.4.2.1.12</t>
  </si>
  <si>
    <t>3.4.2.1.13</t>
  </si>
  <si>
    <t>3.4.3</t>
  </si>
  <si>
    <t>3.4.3.1</t>
  </si>
  <si>
    <t>3.4.3.1.1</t>
  </si>
  <si>
    <t>3.4.3.1.2</t>
  </si>
  <si>
    <t>3.4.4</t>
  </si>
  <si>
    <t>3.4.4.1</t>
  </si>
  <si>
    <t>3.4.4.1.1</t>
  </si>
  <si>
    <t>3.4.4.1.2</t>
  </si>
  <si>
    <t>3.4.4.1.3</t>
  </si>
  <si>
    <t>3.4.4.1.4</t>
  </si>
  <si>
    <t>3.4.5</t>
  </si>
  <si>
    <t>3.4.5.1</t>
  </si>
  <si>
    <t>3.4.5.1.1</t>
  </si>
  <si>
    <t>3.4.5.1.2</t>
  </si>
  <si>
    <t>3.5</t>
  </si>
  <si>
    <t>3.5.1</t>
  </si>
  <si>
    <t>3.5.1.1</t>
  </si>
  <si>
    <t>3.5.1.1.1</t>
  </si>
  <si>
    <t>3.5.1.1.2</t>
  </si>
  <si>
    <t>3.5.1.1.3</t>
  </si>
  <si>
    <t>3.5.1.1.4</t>
  </si>
  <si>
    <t>3.5.1.1.5</t>
  </si>
  <si>
    <t>3.5.1.1.6</t>
  </si>
  <si>
    <t>3.5.1.1.7</t>
  </si>
  <si>
    <t>3.5.1.2</t>
  </si>
  <si>
    <t>3.5.1.2.1</t>
  </si>
  <si>
    <t>3.5.1.2.2</t>
  </si>
  <si>
    <t>3.5.1.2.3</t>
  </si>
  <si>
    <t>3.5.1.2.4</t>
  </si>
  <si>
    <t>3.5.1.2.5</t>
  </si>
  <si>
    <t>3.5.1.2.6</t>
  </si>
  <si>
    <t>3.5.1.2.7</t>
  </si>
  <si>
    <t>3.5.1.2.8</t>
  </si>
  <si>
    <t>3.5.1.2.9</t>
  </si>
  <si>
    <t>3.5.1.2.10</t>
  </si>
  <si>
    <t>3.5.1.2.11</t>
  </si>
  <si>
    <t>3.5.1.2.12</t>
  </si>
  <si>
    <t>3.5.1.2.13</t>
  </si>
  <si>
    <t>3.5.1.2.14</t>
  </si>
  <si>
    <t>3.5.1.2.15</t>
  </si>
  <si>
    <t>3.5.1.2.16</t>
  </si>
  <si>
    <t>3.5.1.2.17</t>
  </si>
  <si>
    <t>3.5.1.2.18</t>
  </si>
  <si>
    <t>3.5.1.2.19</t>
  </si>
  <si>
    <t>3.5.1.2.20</t>
  </si>
  <si>
    <t>3.5.1.2.21</t>
  </si>
  <si>
    <t>3.5.1.2.22</t>
  </si>
  <si>
    <t>3.5.1.2.23</t>
  </si>
  <si>
    <t>3.5.1.2.24</t>
  </si>
  <si>
    <t>3.5.2</t>
  </si>
  <si>
    <t>3.5.2.1</t>
  </si>
  <si>
    <t>3.5.2.1.1</t>
  </si>
  <si>
    <t>3.5.2.1.2</t>
  </si>
  <si>
    <t>3.5.2.1.3</t>
  </si>
  <si>
    <t>3.5.2.1.4</t>
  </si>
  <si>
    <t>3.5.2.1.5</t>
  </si>
  <si>
    <t>3.5.2.1.6</t>
  </si>
  <si>
    <t>3.5.2.1.7</t>
  </si>
  <si>
    <t>3.5.2.1.8</t>
  </si>
  <si>
    <t>3.5.2.1.9</t>
  </si>
  <si>
    <t>3.5.2.1.10</t>
  </si>
  <si>
    <t>3.5.3</t>
  </si>
  <si>
    <t>3.5.3.1</t>
  </si>
  <si>
    <t>3.5.3.1.1</t>
  </si>
  <si>
    <t>3.5.3.1.2</t>
  </si>
  <si>
    <t>3.5.3.1.3</t>
  </si>
  <si>
    <t>3.5.3.1.4</t>
  </si>
  <si>
    <t>3.5.3.1.5</t>
  </si>
  <si>
    <t>3.5.3.1.6</t>
  </si>
  <si>
    <t>3.5.3.1.7</t>
  </si>
  <si>
    <t>3.5.3.1.8</t>
  </si>
  <si>
    <t>3.5.3.1.9</t>
  </si>
  <si>
    <t>3.5.3.1.10</t>
  </si>
  <si>
    <t>3.5.3.1.11</t>
  </si>
  <si>
    <t>3.5.3.1.12</t>
  </si>
  <si>
    <t>3.5.3.1.13</t>
  </si>
  <si>
    <t>3.5.4</t>
  </si>
  <si>
    <t>3.5.4.1</t>
  </si>
  <si>
    <t>3.5.4.1.1</t>
  </si>
  <si>
    <t>3.5.4.1.2</t>
  </si>
  <si>
    <t>3.5.4.1.3</t>
  </si>
  <si>
    <t>3.5.4.1.4</t>
  </si>
  <si>
    <t>3.5.4.1.5</t>
  </si>
  <si>
    <t>3.5.4.1.6</t>
  </si>
  <si>
    <t>3.5.4.1.7</t>
  </si>
  <si>
    <t>3.5.4.1.8</t>
  </si>
  <si>
    <t>3.5.4.1.9</t>
  </si>
  <si>
    <t>3.5.4.1.10</t>
  </si>
  <si>
    <t>3.5.4.1.11</t>
  </si>
  <si>
    <t>3.5.4.1.12</t>
  </si>
  <si>
    <t>3.5.4.1.13</t>
  </si>
  <si>
    <t>3.5.4.1.14</t>
  </si>
  <si>
    <t>3.5.4.1.15</t>
  </si>
  <si>
    <t>3.5.4.1.16</t>
  </si>
  <si>
    <t>3.5.4.1.17</t>
  </si>
  <si>
    <t>3.5.4.1.18</t>
  </si>
  <si>
    <t>3.5.4.1.19</t>
  </si>
  <si>
    <t>3.5.4.1.20</t>
  </si>
  <si>
    <t>3.5.4.1.21</t>
  </si>
  <si>
    <t>3.5.4.2</t>
  </si>
  <si>
    <t>3.5.4.2.1</t>
  </si>
  <si>
    <t>3.5.4.2.2</t>
  </si>
  <si>
    <t>3.5.4.2.3</t>
  </si>
  <si>
    <t>3.5.4.2.4</t>
  </si>
  <si>
    <t>3.5.4.2.5</t>
  </si>
  <si>
    <t>3.5.4.2.6</t>
  </si>
  <si>
    <t>3.5.5</t>
  </si>
  <si>
    <t>3.5.5.1</t>
  </si>
  <si>
    <t>3.5.5.1.1</t>
  </si>
  <si>
    <t>3.5.5.1.2</t>
  </si>
  <si>
    <t>3.5.6</t>
  </si>
  <si>
    <t>3.5.6.1</t>
  </si>
  <si>
    <t>3.5.6.1.1</t>
  </si>
  <si>
    <t>3.5.6.1.2</t>
  </si>
  <si>
    <t>3.5.6.1.3</t>
  </si>
  <si>
    <t>3.5.7</t>
  </si>
  <si>
    <t>3.5.7.1</t>
  </si>
  <si>
    <t>3.5.7.1.1</t>
  </si>
  <si>
    <t>3.5.7.1.2</t>
  </si>
  <si>
    <t>3.5.7.2</t>
  </si>
  <si>
    <t>3.5.7.2.1</t>
  </si>
  <si>
    <t>3.5.7.2.2</t>
  </si>
  <si>
    <t>3.5.7.2.3</t>
  </si>
  <si>
    <t>3.5.7.2.4</t>
  </si>
  <si>
    <t>3.5.7.2.5</t>
  </si>
  <si>
    <t>3.5.8</t>
  </si>
  <si>
    <t>3.5.8.1</t>
  </si>
  <si>
    <t>3.5.8.1.1</t>
  </si>
  <si>
    <t>3.5.8.1.2</t>
  </si>
  <si>
    <t>3.5.9</t>
  </si>
  <si>
    <t>3.5.9.1</t>
  </si>
  <si>
    <t>3.6</t>
  </si>
  <si>
    <t>3.6.1</t>
  </si>
  <si>
    <t>3.6.1.1</t>
  </si>
  <si>
    <t>3.6.1.1.1</t>
  </si>
  <si>
    <t>3.6.1.1.2</t>
  </si>
  <si>
    <t>3.6.1.1.3</t>
  </si>
  <si>
    <t>3.6.1.1.4</t>
  </si>
  <si>
    <t>3.6.1.1.5</t>
  </si>
  <si>
    <t>3.6.1.1.6</t>
  </si>
  <si>
    <t>3.6.1.1.7</t>
  </si>
  <si>
    <t>3.6.1.2</t>
  </si>
  <si>
    <t>3.6.1.2.1</t>
  </si>
  <si>
    <t>3.6.1.2.2</t>
  </si>
  <si>
    <t>3.6.1.2.3</t>
  </si>
  <si>
    <t>3.6.1.2.4</t>
  </si>
  <si>
    <t>3.6.1.2.5</t>
  </si>
  <si>
    <t>3.6.1.2.6</t>
  </si>
  <si>
    <t>3.6.1.2.7</t>
  </si>
  <si>
    <t>3.6.1.2.8</t>
  </si>
  <si>
    <t>3.6.1.2.9</t>
  </si>
  <si>
    <t>3.6.1.2.10</t>
  </si>
  <si>
    <t>3.6.1.2.11</t>
  </si>
  <si>
    <t>3.6.1.2.12</t>
  </si>
  <si>
    <t>3.6.1.2.13</t>
  </si>
  <si>
    <t>3.6.1.2.14</t>
  </si>
  <si>
    <t>3.6.1.2.15</t>
  </si>
  <si>
    <t>3.6.1.2.16</t>
  </si>
  <si>
    <t>3.6.2</t>
  </si>
  <si>
    <t>3.6.2.1</t>
  </si>
  <si>
    <t>3.6.2.1.1</t>
  </si>
  <si>
    <t>3.6.2.1.2</t>
  </si>
  <si>
    <t>3.6.2.1.3</t>
  </si>
  <si>
    <t>3.6.2.1.4</t>
  </si>
  <si>
    <t>3.6.2.1.5</t>
  </si>
  <si>
    <t>3.6.2.1.6</t>
  </si>
  <si>
    <t>3.6.2.1.7</t>
  </si>
  <si>
    <t>3.6.2.1.8</t>
  </si>
  <si>
    <t>3.6.2.2</t>
  </si>
  <si>
    <t>3.6.2.2.1</t>
  </si>
  <si>
    <t>3.6.2.2.2</t>
  </si>
  <si>
    <t>3.6.3</t>
  </si>
  <si>
    <t>3.6.3.1</t>
  </si>
  <si>
    <t>3.6.3.1.1</t>
  </si>
  <si>
    <t>3.6.3.1.2</t>
  </si>
  <si>
    <t>3.6.3.1.3</t>
  </si>
  <si>
    <t>3.6.3.1.4</t>
  </si>
  <si>
    <t>3.6.3.1.5</t>
  </si>
  <si>
    <t>3.6.3.1.6</t>
  </si>
  <si>
    <t>3.6.3.1.7</t>
  </si>
  <si>
    <t>3.6.4</t>
  </si>
  <si>
    <t>3.6.4.1</t>
  </si>
  <si>
    <t>3.6.4.1.1</t>
  </si>
  <si>
    <t>3.6.4.1.2</t>
  </si>
  <si>
    <t>3.6.4.1.3</t>
  </si>
  <si>
    <t>3.6.4.1.4</t>
  </si>
  <si>
    <t>3.6.4.1.5</t>
  </si>
  <si>
    <t>3.6.4.1.6</t>
  </si>
  <si>
    <t>3.6.4.1.7</t>
  </si>
  <si>
    <t>3.6.4.1.8</t>
  </si>
  <si>
    <t>3.6.4.1.9</t>
  </si>
  <si>
    <t>3.6.4.1.10</t>
  </si>
  <si>
    <t>3.6.4.1.11</t>
  </si>
  <si>
    <t>3.6.4.2</t>
  </si>
  <si>
    <t>3.6.4.2.1</t>
  </si>
  <si>
    <t>3.6.4.2.2</t>
  </si>
  <si>
    <t>3.6.4.2.3</t>
  </si>
  <si>
    <t>3.6.5</t>
  </si>
  <si>
    <t>3.6.5.1</t>
  </si>
  <si>
    <t>3.6.5.1.1</t>
  </si>
  <si>
    <t>3.6.5.1.2</t>
  </si>
  <si>
    <t>3.6.6</t>
  </si>
  <si>
    <t>3.6.6.1</t>
  </si>
  <si>
    <t>3.6.6.1.1</t>
  </si>
  <si>
    <t>3.6.6.1.2</t>
  </si>
  <si>
    <t>3.6.7</t>
  </si>
  <si>
    <t>3.6.7.1</t>
  </si>
  <si>
    <t>3.6.7.1.1</t>
  </si>
  <si>
    <t>3.6.7.1.2</t>
  </si>
  <si>
    <t>3.6.7.2</t>
  </si>
  <si>
    <t>3.6.7.2.1</t>
  </si>
  <si>
    <t>3.6.7.2.2</t>
  </si>
  <si>
    <t>3.6.7.2.3</t>
  </si>
  <si>
    <t>3.6.7.2.4</t>
  </si>
  <si>
    <t>3.6.7.2.5</t>
  </si>
  <si>
    <t>3.6.7.3</t>
  </si>
  <si>
    <t>3.6.7.3.1</t>
  </si>
  <si>
    <t>3.6.7.3.2</t>
  </si>
  <si>
    <t>3.6.7.3.3</t>
  </si>
  <si>
    <t>3.6.7.3.4</t>
  </si>
  <si>
    <t>3.6.7.3.5</t>
  </si>
  <si>
    <t>3.6.8</t>
  </si>
  <si>
    <t>3.6.8.1</t>
  </si>
  <si>
    <t>3.6.8.1.1</t>
  </si>
  <si>
    <t>3.6.8.1.2</t>
  </si>
  <si>
    <t>3.6.8.2</t>
  </si>
  <si>
    <t>3.6.8.2.1</t>
  </si>
  <si>
    <t>3.6.8.2.2</t>
  </si>
  <si>
    <t>3.6.8.2.3</t>
  </si>
  <si>
    <t>3.6.8.3</t>
  </si>
  <si>
    <t>3.6.8.3.1</t>
  </si>
  <si>
    <t>3.6.8.3.2</t>
  </si>
  <si>
    <t>3.6.9</t>
  </si>
  <si>
    <t>3.6.9.1</t>
  </si>
  <si>
    <t>3.7</t>
  </si>
  <si>
    <t>3.7.1</t>
  </si>
  <si>
    <t>3.7.1.1</t>
  </si>
  <si>
    <t>3.7.1.1.1</t>
  </si>
  <si>
    <t>3.7.1.1.2</t>
  </si>
  <si>
    <t>3.7.1.1.3</t>
  </si>
  <si>
    <t>3.7.1.1.4</t>
  </si>
  <si>
    <t>3.7.1.1.5</t>
  </si>
  <si>
    <t>3.7.1.1.6</t>
  </si>
  <si>
    <t>3.7.1.1.7</t>
  </si>
  <si>
    <t>3.7.1.2</t>
  </si>
  <si>
    <t>3.7.1.2.1</t>
  </si>
  <si>
    <t>3.7.1.2.2</t>
  </si>
  <si>
    <t>3.7.1.2.3</t>
  </si>
  <si>
    <t>3.7.1.2.4</t>
  </si>
  <si>
    <t>3.7.1.2.5</t>
  </si>
  <si>
    <t>3.7.1.2.6</t>
  </si>
  <si>
    <t>3.7.1.2.7</t>
  </si>
  <si>
    <t>3.7.1.2.8</t>
  </si>
  <si>
    <t>3.7.1.2.9</t>
  </si>
  <si>
    <t>3.7.1.2.10</t>
  </si>
  <si>
    <t>3.7.1.2.11</t>
  </si>
  <si>
    <t>3.7.1.2.12</t>
  </si>
  <si>
    <t>3.7.1.2.13</t>
  </si>
  <si>
    <t>3.7.1.2.14</t>
  </si>
  <si>
    <t>3.7.1.2.15</t>
  </si>
  <si>
    <t>3.7.1.2.16</t>
  </si>
  <si>
    <t>3.7.2</t>
  </si>
  <si>
    <t>3.7.2.1</t>
  </si>
  <si>
    <t>3.7.2.1.1</t>
  </si>
  <si>
    <t>3.7.2.1.2</t>
  </si>
  <si>
    <t>3.7.2.1.3</t>
  </si>
  <si>
    <t>3.7.2.1.4</t>
  </si>
  <si>
    <t>3.7.2.1.5</t>
  </si>
  <si>
    <t>3.7.2.1.6</t>
  </si>
  <si>
    <t>3.7.2.1.7</t>
  </si>
  <si>
    <t>3.7.2.1.8</t>
  </si>
  <si>
    <t>3.7.2.2</t>
  </si>
  <si>
    <t>3.7.2.2.1</t>
  </si>
  <si>
    <t>3.7.2.2.2</t>
  </si>
  <si>
    <t>3.7.3</t>
  </si>
  <si>
    <t>3.7.3.1</t>
  </si>
  <si>
    <t>3.7.3.1.1</t>
  </si>
  <si>
    <t>3.7.3.1.2</t>
  </si>
  <si>
    <t>3.7.3.1.3</t>
  </si>
  <si>
    <t>3.7.3.1.4</t>
  </si>
  <si>
    <t>3.7.3.1.5</t>
  </si>
  <si>
    <t>3.7.3.1.6</t>
  </si>
  <si>
    <t>3.7.4</t>
  </si>
  <si>
    <t>3.7.4.1</t>
  </si>
  <si>
    <t>3.7.4.1.1</t>
  </si>
  <si>
    <t>3.7.4.1.2</t>
  </si>
  <si>
    <t>3.7.4.1.3</t>
  </si>
  <si>
    <t>3.7.4.1.4</t>
  </si>
  <si>
    <t>3.7.4.1.5</t>
  </si>
  <si>
    <t>3.7.5</t>
  </si>
  <si>
    <t>3.7.5.1</t>
  </si>
  <si>
    <t>3.7.5.1.1</t>
  </si>
  <si>
    <t>3.7.5.1.2</t>
  </si>
  <si>
    <t>3.7.6</t>
  </si>
  <si>
    <t>3.7.6.1</t>
  </si>
  <si>
    <t>3.7.6.1.1</t>
  </si>
  <si>
    <t>3.7.6.1.2</t>
  </si>
  <si>
    <t>3.7.6.2</t>
  </si>
  <si>
    <t>3.7.6.2.1</t>
  </si>
  <si>
    <t>3.7.6.2.2</t>
  </si>
  <si>
    <t>3.7.6.2.3</t>
  </si>
  <si>
    <t>3.7.6.2.4</t>
  </si>
  <si>
    <t>3.7.6.2.5</t>
  </si>
  <si>
    <t>3.7.6.3</t>
  </si>
  <si>
    <t>3.7.6.3.1</t>
  </si>
  <si>
    <t>3.7.6.3.2</t>
  </si>
  <si>
    <t>3.7.6.3.3</t>
  </si>
  <si>
    <t>3.7.6.3.4</t>
  </si>
  <si>
    <t>3.7.6.3.5</t>
  </si>
  <si>
    <t>3.7.7</t>
  </si>
  <si>
    <t>3.7.7.1</t>
  </si>
  <si>
    <t>3.7.7.1.1</t>
  </si>
  <si>
    <t>3.7.7.1.2</t>
  </si>
  <si>
    <t>3.7.8</t>
  </si>
  <si>
    <t>3.7.8.1</t>
  </si>
  <si>
    <t>3.7.8.1.1</t>
  </si>
  <si>
    <t>3.7.8.1.2</t>
  </si>
  <si>
    <t>3.7.8.1.3</t>
  </si>
  <si>
    <t>3.7.8.1.4</t>
  </si>
  <si>
    <t>3.7.8.2</t>
  </si>
  <si>
    <t>4.1</t>
  </si>
  <si>
    <t>4.1.1</t>
  </si>
  <si>
    <t>4.1.1.1</t>
  </si>
  <si>
    <t>4.1.1.1.1</t>
  </si>
  <si>
    <t>4.1.1.1.2</t>
  </si>
  <si>
    <t>4.1.1.1.3</t>
  </si>
  <si>
    <t>4.1.1.1.4</t>
  </si>
  <si>
    <t>4.1.1.1.5</t>
  </si>
  <si>
    <t>4.1.1.1.6</t>
  </si>
  <si>
    <t>4.1.1.1.7</t>
  </si>
  <si>
    <t>4.1.1.2</t>
  </si>
  <si>
    <t>4.1.1.2.1</t>
  </si>
  <si>
    <t>4.1.1.2.2</t>
  </si>
  <si>
    <t>4.1.1.2.3</t>
  </si>
  <si>
    <t>4.1.1.3</t>
  </si>
  <si>
    <t>4.1.1.3.1</t>
  </si>
  <si>
    <t>4.1.1.3.2</t>
  </si>
  <si>
    <t>4.1.1.3.3</t>
  </si>
  <si>
    <t>4.1.1.3.4</t>
  </si>
  <si>
    <t>4.1.1.3.5</t>
  </si>
  <si>
    <t>4.1.1.3.6</t>
  </si>
  <si>
    <t>4.1.1.3.7</t>
  </si>
  <si>
    <t>4.1.1.3.8</t>
  </si>
  <si>
    <t>4.1.1.3.9</t>
  </si>
  <si>
    <t>4.1.1.3.10</t>
  </si>
  <si>
    <t>4.1.1.3.11</t>
  </si>
  <si>
    <t>4.1.1.3.12</t>
  </si>
  <si>
    <t>4.1.1.3.13</t>
  </si>
  <si>
    <t>4.1.1.3.14</t>
  </si>
  <si>
    <t>4.1.1.4</t>
  </si>
  <si>
    <t>4.1.1.4.1</t>
  </si>
  <si>
    <t>4.1.1.4.2</t>
  </si>
  <si>
    <t>4.1.1.5</t>
  </si>
  <si>
    <t>4.1.1.5.1</t>
  </si>
  <si>
    <t>4.1.1.5.2</t>
  </si>
  <si>
    <t>4.1.1.6</t>
  </si>
  <si>
    <t>4.1.1.6.1</t>
  </si>
  <si>
    <t>4.1.1.6.2</t>
  </si>
  <si>
    <t>4.1.1.6.3</t>
  </si>
  <si>
    <t>4.1.2</t>
  </si>
  <si>
    <t>4.1.2.1</t>
  </si>
  <si>
    <t>4.1.2.2</t>
  </si>
  <si>
    <t>4.1.2.3</t>
  </si>
  <si>
    <t>4.1.2.4</t>
  </si>
  <si>
    <t>4.1.2.1.1</t>
  </si>
  <si>
    <t>4.1.2.1.2</t>
  </si>
  <si>
    <t>4.1.2.1.11</t>
  </si>
  <si>
    <t>4.1.2.2.1</t>
  </si>
  <si>
    <t>4.1.2.2.2</t>
  </si>
  <si>
    <t>4.1.2.2.3</t>
  </si>
  <si>
    <t>4.1.2.2.4</t>
  </si>
  <si>
    <t>4.1.2.2.5</t>
  </si>
  <si>
    <t>4.1.2.2.12</t>
  </si>
  <si>
    <t>4.1.2.3.1</t>
  </si>
  <si>
    <t>4.1.2.3.2</t>
  </si>
  <si>
    <t>4.1.2.4.1</t>
  </si>
  <si>
    <t>4.1.2.4.2</t>
  </si>
  <si>
    <t>4.1.2.4.3</t>
  </si>
  <si>
    <t>4.1.2.4.4</t>
  </si>
  <si>
    <t>4.1.2.4.5</t>
  </si>
  <si>
    <t>4.1.3</t>
  </si>
  <si>
    <t>4.1.3.1</t>
  </si>
  <si>
    <t>4.1.3.1.1</t>
  </si>
  <si>
    <t>4.1.3.1.2</t>
  </si>
  <si>
    <t>4.1.3.2</t>
  </si>
  <si>
    <t>4.1.3.2.1</t>
  </si>
  <si>
    <t>4.1.3.2.2</t>
  </si>
  <si>
    <t>4.1.3.2.3</t>
  </si>
  <si>
    <t>4.1.3.3</t>
  </si>
  <si>
    <t>4.1.3.3.1</t>
  </si>
  <si>
    <t>4.1.3.3.2</t>
  </si>
  <si>
    <t>4.1.3.4</t>
  </si>
  <si>
    <t>4.1.3.4.1</t>
  </si>
  <si>
    <t>4.1.3.4.2</t>
  </si>
  <si>
    <t>4.1.3.4.3</t>
  </si>
  <si>
    <t>4.1.4</t>
  </si>
  <si>
    <t>4.1.4.1</t>
  </si>
  <si>
    <t>4.1.4.1.1</t>
  </si>
  <si>
    <t>4.1.4.1.2</t>
  </si>
  <si>
    <t>4.1.4.1.3</t>
  </si>
  <si>
    <t>4.1.4.2</t>
  </si>
  <si>
    <t>4.1.4.2.1</t>
  </si>
  <si>
    <t>4.1.4.2.2</t>
  </si>
  <si>
    <t>4.1.5</t>
  </si>
  <si>
    <t>4.1.5.1</t>
  </si>
  <si>
    <t>4.1.5.1.1</t>
  </si>
  <si>
    <t>4.1.5.1.2</t>
  </si>
  <si>
    <t>4.1.5.1.3</t>
  </si>
  <si>
    <t>4.1.5.2</t>
  </si>
  <si>
    <t>4.1.5.2.1</t>
  </si>
  <si>
    <t>4.1.5.2.2</t>
  </si>
  <si>
    <t>4.1.6</t>
  </si>
  <si>
    <t>4.1.6.1</t>
  </si>
  <si>
    <t>4.1.6.1.1</t>
  </si>
  <si>
    <t>4.1.6.1.2</t>
  </si>
  <si>
    <t>4.1.6.1.3</t>
  </si>
  <si>
    <t>4.1.6.1.4</t>
  </si>
  <si>
    <t>4.1.6.1.5</t>
  </si>
  <si>
    <t>4.1.6.1.6</t>
  </si>
  <si>
    <t>4.1.6.2</t>
  </si>
  <si>
    <t>4.1.6.2.1</t>
  </si>
  <si>
    <t>4.1.6.2.2</t>
  </si>
  <si>
    <t>4.1.6.3</t>
  </si>
  <si>
    <t>4.1.6.3.1</t>
  </si>
  <si>
    <t>4.1.6.3.2</t>
  </si>
  <si>
    <t>4.1.6.3.3</t>
  </si>
  <si>
    <t>4.1.6.3.4</t>
  </si>
  <si>
    <t>4.1.6.3.5</t>
  </si>
  <si>
    <t>4.1.6.3.6</t>
  </si>
  <si>
    <t>4.1.6.3.7</t>
  </si>
  <si>
    <t>4.1.6.3.8</t>
  </si>
  <si>
    <t>4.1.6.3.9</t>
  </si>
  <si>
    <t>4.1.6.3.10</t>
  </si>
  <si>
    <t>4.1.6.3.11</t>
  </si>
  <si>
    <t>4.1.6.4</t>
  </si>
  <si>
    <t>4.1.6.4.1</t>
  </si>
  <si>
    <t>4.1.6.4.2</t>
  </si>
  <si>
    <t>4.1.6.4.3</t>
  </si>
  <si>
    <t>4.1.6.4.4</t>
  </si>
  <si>
    <t>4.1.6.5</t>
  </si>
  <si>
    <t>4.1.6.5.1</t>
  </si>
  <si>
    <t>4.1.6.5.2</t>
  </si>
  <si>
    <t>4.1.6.5.3</t>
  </si>
  <si>
    <t>4.1.6.5.4</t>
  </si>
  <si>
    <t>4.1.6.5.5</t>
  </si>
  <si>
    <t>4.1.6.6</t>
  </si>
  <si>
    <t>4.1.6.6.1</t>
  </si>
  <si>
    <t>4.1.6.6.2</t>
  </si>
  <si>
    <t>4.1.6.6.3</t>
  </si>
  <si>
    <t>4.1.6.6.4</t>
  </si>
  <si>
    <t>4.1.6.6.5</t>
  </si>
  <si>
    <t>4.1.6.6.6</t>
  </si>
  <si>
    <t>4.1.6.6.7</t>
  </si>
  <si>
    <t>4.1.6.6.8</t>
  </si>
  <si>
    <t>4.1.6.6.9</t>
  </si>
  <si>
    <t>4.1.6.7</t>
  </si>
  <si>
    <t>4.1.6.7.1</t>
  </si>
  <si>
    <t>4.1.6.7.2</t>
  </si>
  <si>
    <t>4.1.6.8</t>
  </si>
  <si>
    <t>4.1.6.8.1</t>
  </si>
  <si>
    <t>4.1.6.8.2</t>
  </si>
  <si>
    <t>4.1.7</t>
  </si>
  <si>
    <t>4.1.7.1</t>
  </si>
  <si>
    <t>4.1.7.1.1</t>
  </si>
  <si>
    <t>4.1.7.1.2</t>
  </si>
  <si>
    <t>4.1.7.1.3</t>
  </si>
  <si>
    <t>4.1.7.2</t>
  </si>
  <si>
    <t>4.1.7.2.1</t>
  </si>
  <si>
    <t>4.1.7.2.2</t>
  </si>
  <si>
    <t>4.1.8</t>
  </si>
  <si>
    <t>4.1.8.1</t>
  </si>
  <si>
    <t>4.1.8.1.1</t>
  </si>
  <si>
    <t>4.1.8.1.2</t>
  </si>
  <si>
    <t>4.1.8.1.3</t>
  </si>
  <si>
    <t>4.1.8.2</t>
  </si>
  <si>
    <t>4.1.8.2.1</t>
  </si>
  <si>
    <t>4.1.8.2.2</t>
  </si>
  <si>
    <t>4.2</t>
  </si>
  <si>
    <t>4.2.1</t>
  </si>
  <si>
    <t>4.2.1.1</t>
  </si>
  <si>
    <t>4.2.1.2</t>
  </si>
  <si>
    <t>4.2.1.3</t>
  </si>
  <si>
    <t>4.2.1.4</t>
  </si>
  <si>
    <t>4.2.1.5</t>
  </si>
  <si>
    <t>4.2.2</t>
  </si>
  <si>
    <t>4.2.2.1</t>
  </si>
  <si>
    <t>4.2.2.2</t>
  </si>
  <si>
    <t>4.2.3</t>
  </si>
  <si>
    <t>4.2.3.1</t>
  </si>
  <si>
    <t>4.2.3.2</t>
  </si>
  <si>
    <t>4.2.3.3</t>
  </si>
  <si>
    <t>4.2.3.4</t>
  </si>
  <si>
    <t>4.2.3.5</t>
  </si>
  <si>
    <t>4.2.3.6</t>
  </si>
  <si>
    <t>4.2.3.7</t>
  </si>
  <si>
    <t>4.2.4</t>
  </si>
  <si>
    <t>4.2.4.1</t>
  </si>
  <si>
    <t>4.2.4.2</t>
  </si>
  <si>
    <t>4.2.4.3</t>
  </si>
  <si>
    <t>4.2.4.4</t>
  </si>
  <si>
    <t>4.2.4.5</t>
  </si>
  <si>
    <t>4.2.4.6</t>
  </si>
  <si>
    <t>4.2.4.7</t>
  </si>
  <si>
    <t>4.2.4.8</t>
  </si>
  <si>
    <t>4.2.4.9</t>
  </si>
  <si>
    <t>4.2.4.10</t>
  </si>
  <si>
    <t>4.2.5</t>
  </si>
  <si>
    <t>4.2.5.1</t>
  </si>
  <si>
    <t>4.2.5.2</t>
  </si>
  <si>
    <t>4.2.5.3</t>
  </si>
  <si>
    <t>4.2.5.4</t>
  </si>
  <si>
    <t>4.2.5.5</t>
  </si>
  <si>
    <t>4.2.5.6</t>
  </si>
  <si>
    <t>4.2.5.7</t>
  </si>
  <si>
    <t>4.2.5.8</t>
  </si>
  <si>
    <t>4.2.5.9</t>
  </si>
  <si>
    <t>4.2.5.10</t>
  </si>
  <si>
    <t>4.2.5.11</t>
  </si>
  <si>
    <t>4.2.5.12</t>
  </si>
  <si>
    <t>4.2.6</t>
  </si>
  <si>
    <t>4.2.6.1</t>
  </si>
  <si>
    <t>4.2.6.2</t>
  </si>
  <si>
    <t>4.2.6.3</t>
  </si>
  <si>
    <t>4.2.6.4</t>
  </si>
  <si>
    <t>4.2.6.5</t>
  </si>
  <si>
    <t>4.2.6.6</t>
  </si>
  <si>
    <t>4.2.6.7</t>
  </si>
  <si>
    <t>4.2.6.8</t>
  </si>
  <si>
    <t>4.2.6.9</t>
  </si>
  <si>
    <t>4.2.7</t>
  </si>
  <si>
    <t>4.2.7.1</t>
  </si>
  <si>
    <t>4.2.7.2</t>
  </si>
  <si>
    <t>4.2.7.3</t>
  </si>
  <si>
    <t>4.2.7.4</t>
  </si>
  <si>
    <t>4.2.8</t>
  </si>
  <si>
    <t>4.2.8.1</t>
  </si>
  <si>
    <t>4.2.8.2</t>
  </si>
  <si>
    <t>4.3</t>
  </si>
  <si>
    <t>4.3.1</t>
  </si>
  <si>
    <t>4.3.1.1</t>
  </si>
  <si>
    <t>4.3.1.1.1</t>
  </si>
  <si>
    <t>4.3.1.1.2</t>
  </si>
  <si>
    <t>4.3.1.1.3</t>
  </si>
  <si>
    <t>4.3.1.1.4</t>
  </si>
  <si>
    <t>4.3.1.1.5</t>
  </si>
  <si>
    <t>4.3.1.2</t>
  </si>
  <si>
    <t>4.3.1.2.1</t>
  </si>
  <si>
    <t>4.3.1.2.2</t>
  </si>
  <si>
    <t>4.3.1.2.3</t>
  </si>
  <si>
    <t>4.3.1.2.4</t>
  </si>
  <si>
    <t>4.3.1.2.5</t>
  </si>
  <si>
    <t>4.3.1.2.6</t>
  </si>
  <si>
    <t>4.3.1.2.7</t>
  </si>
  <si>
    <t>4.3.1.2.8</t>
  </si>
  <si>
    <t>4.3.1.2.9</t>
  </si>
  <si>
    <t>4.3.1.2.10</t>
  </si>
  <si>
    <t>4.3.1.2.11</t>
  </si>
  <si>
    <t>4.3.1.3</t>
  </si>
  <si>
    <t>4.3.1.3.1</t>
  </si>
  <si>
    <t>4.3.1.3.2</t>
  </si>
  <si>
    <t>4.3.1.3.3</t>
  </si>
  <si>
    <t>4.3.1.3.4</t>
  </si>
  <si>
    <t>4.3.1.3.5</t>
  </si>
  <si>
    <t>4.3.1.3.6</t>
  </si>
  <si>
    <t>4.3.1.3.7</t>
  </si>
  <si>
    <t>4.3.1.3.8</t>
  </si>
  <si>
    <t>4.3.1.3.9</t>
  </si>
  <si>
    <t>4.3.1.3.10</t>
  </si>
  <si>
    <t>4.3.1.3.11</t>
  </si>
  <si>
    <t>4.3.1.3.12</t>
  </si>
  <si>
    <t>4.3.1.3.13</t>
  </si>
  <si>
    <t>4.3.1.3.14</t>
  </si>
  <si>
    <t>4.3.1.4</t>
  </si>
  <si>
    <t>4.3.1.4.1</t>
  </si>
  <si>
    <t>4.3.1.4.2</t>
  </si>
  <si>
    <t>4.3.1.5</t>
  </si>
  <si>
    <t>4.3.1.5.1</t>
  </si>
  <si>
    <t>4.3.1.5.2</t>
  </si>
  <si>
    <t>4.3.1.6</t>
  </si>
  <si>
    <t>4.3.1.6.1</t>
  </si>
  <si>
    <t>4.3.1.6.2</t>
  </si>
  <si>
    <t>4.3.1.6.3</t>
  </si>
  <si>
    <t>4.3.1.6.4</t>
  </si>
  <si>
    <t>4.3.1.7</t>
  </si>
  <si>
    <t>4.3.1.7.1</t>
  </si>
  <si>
    <t>4.3.1.7.2</t>
  </si>
  <si>
    <t>4.3.2</t>
  </si>
  <si>
    <t>4.3.2.1</t>
  </si>
  <si>
    <t>4.3.2.2</t>
  </si>
  <si>
    <t>4.3.2.1.1</t>
  </si>
  <si>
    <t>4.3.2.1.2</t>
  </si>
  <si>
    <t>4.3.2.2.1</t>
  </si>
  <si>
    <t>4.3.2.2.2</t>
  </si>
  <si>
    <t>4.3.2.2.3</t>
  </si>
  <si>
    <t>4.3.2.2.4</t>
  </si>
  <si>
    <t>4.3.2.2.5</t>
  </si>
  <si>
    <t>4.3.2.2.6</t>
  </si>
  <si>
    <t>4.3.2.3</t>
  </si>
  <si>
    <t>4.3.2.3.1</t>
  </si>
  <si>
    <t>4.3.2.3.2</t>
  </si>
  <si>
    <t>4.3.2.3.3</t>
  </si>
  <si>
    <t>4.3.2.3.4</t>
  </si>
  <si>
    <t>4.3.2.3.5</t>
  </si>
  <si>
    <t>4.3.2.3.6</t>
  </si>
  <si>
    <t>4.3.2.4</t>
  </si>
  <si>
    <t>4.3.2.4.1</t>
  </si>
  <si>
    <t>4.3.2.4.2</t>
  </si>
  <si>
    <t>4.3.2.4.3</t>
  </si>
  <si>
    <t>4.3.2.5</t>
  </si>
  <si>
    <t>4.3.2.5.1</t>
  </si>
  <si>
    <t>4.3.2.5.2</t>
  </si>
  <si>
    <t>4.3.3</t>
  </si>
  <si>
    <t>4.3.3.1</t>
  </si>
  <si>
    <t>4.3.3.1.1</t>
  </si>
  <si>
    <t>4.3.3.1.2</t>
  </si>
  <si>
    <t>4.3.3.2</t>
  </si>
  <si>
    <t>4.3.3.2.1</t>
  </si>
  <si>
    <t>4.3.3.2.2</t>
  </si>
  <si>
    <t>4.3.3.2.3</t>
  </si>
  <si>
    <t>4.3.3.2.4</t>
  </si>
  <si>
    <t>4.3.3.3</t>
  </si>
  <si>
    <t>4.3.3.3.1</t>
  </si>
  <si>
    <t>4.3.3.3.2</t>
  </si>
  <si>
    <t>4.3.4</t>
  </si>
  <si>
    <t>4.3.4.1</t>
  </si>
  <si>
    <t>4.3.4.1.1</t>
  </si>
  <si>
    <t>4.3.4.1.2</t>
  </si>
  <si>
    <t>4.3.4.1.3</t>
  </si>
  <si>
    <t>4.3.4.1.4</t>
  </si>
  <si>
    <t>4.3.5</t>
  </si>
  <si>
    <t>4.3.5.1</t>
  </si>
  <si>
    <t>4.3.5.1.1</t>
  </si>
  <si>
    <t>4.3.5.1.2</t>
  </si>
  <si>
    <t>4.3.6</t>
  </si>
  <si>
    <t>4.3.6.1</t>
  </si>
  <si>
    <t>4.3.6.1.1</t>
  </si>
  <si>
    <t>4.3.6.1.2</t>
  </si>
  <si>
    <t>4.3.6.2</t>
  </si>
  <si>
    <t>4.3.6.2.1</t>
  </si>
  <si>
    <t>4.3.6.2.2</t>
  </si>
  <si>
    <t>4.3.6.2.3</t>
  </si>
  <si>
    <t>4.3.6.2.4</t>
  </si>
  <si>
    <t>4.3.6.2.5</t>
  </si>
  <si>
    <t>4.3.6.2.6</t>
  </si>
  <si>
    <t>4.3.6.2.7</t>
  </si>
  <si>
    <t>4.3.6.2.8</t>
  </si>
  <si>
    <t>4.3.6.2.9</t>
  </si>
  <si>
    <t>4.3.7</t>
  </si>
  <si>
    <t>4.3.7.1</t>
  </si>
  <si>
    <t>4.3.7.1.1</t>
  </si>
  <si>
    <t>4.3.7.1.2</t>
  </si>
  <si>
    <t>4.3.7.1.3</t>
  </si>
  <si>
    <t>4.3.7.1.4</t>
  </si>
  <si>
    <t>4.3.7.1.5</t>
  </si>
  <si>
    <t>4.3.7.1.6</t>
  </si>
  <si>
    <t>4.3.7.1.7</t>
  </si>
  <si>
    <t>4.3.7.1.8</t>
  </si>
  <si>
    <t>4.3.7.1.9</t>
  </si>
  <si>
    <t>4.3.7.1.10</t>
  </si>
  <si>
    <t>4.3.7.1.11</t>
  </si>
  <si>
    <t>4.3.7.1.12</t>
  </si>
  <si>
    <t>4.3.7.1.13</t>
  </si>
  <si>
    <t>4.3.7.1.14</t>
  </si>
  <si>
    <t>4.3.7.1.15</t>
  </si>
  <si>
    <t>4.3.8</t>
  </si>
  <si>
    <t>4.3.8.1</t>
  </si>
  <si>
    <t>4.3.8.2</t>
  </si>
  <si>
    <t>4.3.8.3</t>
  </si>
  <si>
    <t>4.3.8.4</t>
  </si>
  <si>
    <t>4.3.8.5</t>
  </si>
  <si>
    <t>4.3.8.6</t>
  </si>
  <si>
    <t>4.3.8.7</t>
  </si>
  <si>
    <t>4.3.8.8</t>
  </si>
  <si>
    <t>4.3.8.9</t>
  </si>
  <si>
    <t>4.3.8.10</t>
  </si>
  <si>
    <t>4.3.9</t>
  </si>
  <si>
    <t>4.3.9.1</t>
  </si>
  <si>
    <t>4.3.9.1.1</t>
  </si>
  <si>
    <t>4.3.9.1.2</t>
  </si>
  <si>
    <t>4.3.9.1.3</t>
  </si>
  <si>
    <t>4.3.9.1.4</t>
  </si>
  <si>
    <t>4.3.9.2</t>
  </si>
  <si>
    <t>4.3.9.2.1</t>
  </si>
  <si>
    <t>4.3.9.2.2</t>
  </si>
  <si>
    <t>4.3.9.2.3</t>
  </si>
  <si>
    <t>4.3.9.2.4</t>
  </si>
  <si>
    <t>4.3.9.3</t>
  </si>
  <si>
    <t>4.3.9.3.1</t>
  </si>
  <si>
    <t>4.3.9.3.2</t>
  </si>
  <si>
    <t>4.3.9.3.3</t>
  </si>
  <si>
    <t>4.3.9.3.4</t>
  </si>
  <si>
    <t>4.3.9.3.5</t>
  </si>
  <si>
    <t>4.3.10</t>
  </si>
  <si>
    <t>4.3.10.1</t>
  </si>
  <si>
    <t>4.3.10.1.1</t>
  </si>
  <si>
    <t>4.3.10.1.2</t>
  </si>
  <si>
    <t>4.3.10.1.3</t>
  </si>
  <si>
    <t>4.3.10.1.4</t>
  </si>
  <si>
    <t>4.3.10.1.5</t>
  </si>
  <si>
    <t>4.3.10.1.6</t>
  </si>
  <si>
    <t>4.3.10.1.7</t>
  </si>
  <si>
    <t>4.3.10.2</t>
  </si>
  <si>
    <t>4.3.10.2.1</t>
  </si>
  <si>
    <t>4.3.10.2.2</t>
  </si>
  <si>
    <t>4.3.10.2.3</t>
  </si>
  <si>
    <t>4.3.10.3</t>
  </si>
  <si>
    <t>4.3.10.3.1</t>
  </si>
  <si>
    <t>4.3.10.3.2</t>
  </si>
  <si>
    <t>4.3.10.3.3</t>
  </si>
  <si>
    <t>4.3.10.4</t>
  </si>
  <si>
    <t>4.3.10.4.1</t>
  </si>
  <si>
    <t>4.3.10.4.2</t>
  </si>
  <si>
    <t>4.3.11</t>
  </si>
  <si>
    <t>4.3.11.1</t>
  </si>
  <si>
    <t>4.3.11.1.1</t>
  </si>
  <si>
    <t>4.3.11.1.2</t>
  </si>
  <si>
    <t>4.3.11.1.3</t>
  </si>
  <si>
    <t>4.3.11.2</t>
  </si>
  <si>
    <t>4.3.11.2.1</t>
  </si>
  <si>
    <t>4.3.11.2.2</t>
  </si>
  <si>
    <t>4.3.11.2.3</t>
  </si>
  <si>
    <t>4.3.11.2.4</t>
  </si>
  <si>
    <t>4.3.11.2.5</t>
  </si>
  <si>
    <t>4.3.11.2.6</t>
  </si>
  <si>
    <t>4.3.11.3</t>
  </si>
  <si>
    <t>4.3.11.3.1</t>
  </si>
  <si>
    <t>4.3.11.3.2</t>
  </si>
  <si>
    <t>4.3.11.3.3</t>
  </si>
  <si>
    <t>4.3.11.3.4</t>
  </si>
  <si>
    <t>4.3.11.3.5</t>
  </si>
  <si>
    <t>4.3.11.4</t>
  </si>
  <si>
    <t>4.3.11.4.1</t>
  </si>
  <si>
    <t>4.3.11.4.2</t>
  </si>
  <si>
    <t>4.3.11.4.3</t>
  </si>
  <si>
    <t>4.3.11.4.4</t>
  </si>
  <si>
    <t>4.3.12</t>
  </si>
  <si>
    <t>4.3.12.1</t>
  </si>
  <si>
    <t>4.3.12.2</t>
  </si>
  <si>
    <t>4.3.13</t>
  </si>
  <si>
    <t>4.3.13.1</t>
  </si>
  <si>
    <t>4.3.13.1.1</t>
  </si>
  <si>
    <t>4.3.13.1.2</t>
  </si>
  <si>
    <t>4.3.13.1.3</t>
  </si>
  <si>
    <t>4.3.13.1.4</t>
  </si>
  <si>
    <t>4.3.13.1.5</t>
  </si>
  <si>
    <t>4.3.13.1.6</t>
  </si>
  <si>
    <t>4.3.13.1.7</t>
  </si>
  <si>
    <t>4.3.13.2</t>
  </si>
  <si>
    <t>4.3.13.2.1</t>
  </si>
  <si>
    <t>4.3.13.2.2</t>
  </si>
  <si>
    <t>4.3.13.2.3</t>
  </si>
  <si>
    <t>4.3.13.2.4</t>
  </si>
  <si>
    <t>4.3.13.2.5</t>
  </si>
  <si>
    <t>4.3.13.2.6</t>
  </si>
  <si>
    <t>4.3.13.2.7</t>
  </si>
  <si>
    <t>4.3.13.2.8</t>
  </si>
  <si>
    <t>4.3.13.2.9</t>
  </si>
  <si>
    <t>4.3.13.2.10</t>
  </si>
  <si>
    <t>4.3.13.2.11</t>
  </si>
  <si>
    <t>4.3.13.2.12</t>
  </si>
  <si>
    <t>4.3.13.2.13</t>
  </si>
  <si>
    <t>4.3.13.2.14</t>
  </si>
  <si>
    <t>4.3.13.2.15</t>
  </si>
  <si>
    <t>4.3.13.2.16</t>
  </si>
  <si>
    <t>4.3.13.2.17</t>
  </si>
  <si>
    <t>4.3.13.2.18</t>
  </si>
  <si>
    <t>4.3.13.2.19</t>
  </si>
  <si>
    <t>4.3.13.2.20</t>
  </si>
  <si>
    <t>4.3.13.2.21</t>
  </si>
  <si>
    <t>4.3.13.2.22</t>
  </si>
  <si>
    <t>4.3.13.2.23</t>
  </si>
  <si>
    <t>4.3.13.2.24</t>
  </si>
  <si>
    <t>4.3.13.2.25</t>
  </si>
  <si>
    <t>4.3.13.2.26</t>
  </si>
  <si>
    <t>4.3.13.2.27</t>
  </si>
  <si>
    <t>4.3.13.2.28</t>
  </si>
  <si>
    <t>4.3.13.2.29</t>
  </si>
  <si>
    <t>4.3.13.2.30</t>
  </si>
  <si>
    <t>4.3.13.2.31</t>
  </si>
  <si>
    <t>4.3.14</t>
  </si>
  <si>
    <t>4.3.14.1</t>
  </si>
  <si>
    <t>4.3.14.1.1</t>
  </si>
  <si>
    <t>4.3.14.1.2</t>
  </si>
  <si>
    <t>4.3.14.1.3</t>
  </si>
  <si>
    <t>4.4</t>
  </si>
  <si>
    <t>4.4.1</t>
  </si>
  <si>
    <t>4.4.1.1</t>
  </si>
  <si>
    <t>4.4.1.1.1</t>
  </si>
  <si>
    <t>4.4.1.1.2</t>
  </si>
  <si>
    <t>4.4.1.1.3</t>
  </si>
  <si>
    <t>4.4.1.1.4</t>
  </si>
  <si>
    <t>4.4.1.1.5</t>
  </si>
  <si>
    <t>4.4.1.1.6</t>
  </si>
  <si>
    <t>4.4.1.5</t>
  </si>
  <si>
    <t>4.4.1.5.1</t>
  </si>
  <si>
    <t>4.4.1.5.2</t>
  </si>
  <si>
    <t>4.4.2</t>
  </si>
  <si>
    <t>4.4.2.1</t>
  </si>
  <si>
    <t>4.4.2.1.1</t>
  </si>
  <si>
    <t>4.4.2.1.2</t>
  </si>
  <si>
    <t>4.4.2.2</t>
  </si>
  <si>
    <t>4.4.2.2.1</t>
  </si>
  <si>
    <t>4.4.2.2.2</t>
  </si>
  <si>
    <t>4.4.2.3</t>
  </si>
  <si>
    <t>4.4.2.3.1</t>
  </si>
  <si>
    <t>4.4.2.3.2</t>
  </si>
  <si>
    <t>4.4.2.4</t>
  </si>
  <si>
    <t>4.4.2.4.1</t>
  </si>
  <si>
    <t>4.4.2.4.2</t>
  </si>
  <si>
    <t>4.4.2.4.3</t>
  </si>
  <si>
    <t>4.4.2.5</t>
  </si>
  <si>
    <t>4.4.2.5.1</t>
  </si>
  <si>
    <t>4.4.2.5.2</t>
  </si>
  <si>
    <t>4.4.2.5.3</t>
  </si>
  <si>
    <t>4.4.2.5.4</t>
  </si>
  <si>
    <t>4.4.2.6</t>
  </si>
  <si>
    <t>4.4.2.6.1</t>
  </si>
  <si>
    <t>4.4.2.6.2</t>
  </si>
  <si>
    <t>4.4.2.7</t>
  </si>
  <si>
    <t>4.4.2.7.1</t>
  </si>
  <si>
    <t>4.4.2.7.2</t>
  </si>
  <si>
    <t>4.4.3</t>
  </si>
  <si>
    <t>4.4.3.1</t>
  </si>
  <si>
    <t>4.4.3.1.1</t>
  </si>
  <si>
    <t>4.4.3.1.2</t>
  </si>
  <si>
    <t>4.4.3.1.3</t>
  </si>
  <si>
    <t>4.4.3.2</t>
  </si>
  <si>
    <t>4.4.3.2.1</t>
  </si>
  <si>
    <t>4.4.3.2.2</t>
  </si>
  <si>
    <t>4.4.3.2.3</t>
  </si>
  <si>
    <t>4.4.4</t>
  </si>
  <si>
    <t>4.4.4.1</t>
  </si>
  <si>
    <t>4.4.4.1.1</t>
  </si>
  <si>
    <t>4.4.4.1.2</t>
  </si>
  <si>
    <t>4.4.4.1.3</t>
  </si>
  <si>
    <t>4.4.4.1.4</t>
  </si>
  <si>
    <t>4.4.5</t>
  </si>
  <si>
    <t>4.4.5.1</t>
  </si>
  <si>
    <t>4.4.5.1.1</t>
  </si>
  <si>
    <t>4.4.5.1.2</t>
  </si>
  <si>
    <t>4.4.6</t>
  </si>
  <si>
    <t>4.4.6.1</t>
  </si>
  <si>
    <t>4.4.6.1.1</t>
  </si>
  <si>
    <t>4.4.6.1.2</t>
  </si>
  <si>
    <t>4.4.6.1.3</t>
  </si>
  <si>
    <t>4.4.6.1.4</t>
  </si>
  <si>
    <t>4.4.6.1.5</t>
  </si>
  <si>
    <t>4.4.6.1.6</t>
  </si>
  <si>
    <t>4.4.6.1.7</t>
  </si>
  <si>
    <t>4.4.6.1.8</t>
  </si>
  <si>
    <t>4.4.6.1.9</t>
  </si>
  <si>
    <t>4.4.6.1.10</t>
  </si>
  <si>
    <t>4.4.6.1.11</t>
  </si>
  <si>
    <t>4.4.6.1.12</t>
  </si>
  <si>
    <t>4.4.7</t>
  </si>
  <si>
    <t>4.4.7.1</t>
  </si>
  <si>
    <t>4.4.7.1.1</t>
  </si>
  <si>
    <t>4.4.7.1.2</t>
  </si>
  <si>
    <t>4.4.7.1.3</t>
  </si>
  <si>
    <t>4.4.7.1.4</t>
  </si>
  <si>
    <t>4.4.7.1.5</t>
  </si>
  <si>
    <t>4.4.7.1.6</t>
  </si>
  <si>
    <t>4.4.7.1.7</t>
  </si>
  <si>
    <t>4.4.7.1.8</t>
  </si>
  <si>
    <t>4.4.7.1.9</t>
  </si>
  <si>
    <t>4.4.7.1.10</t>
  </si>
  <si>
    <t>4.4.7.1.11</t>
  </si>
  <si>
    <t>4.4.7.1.12</t>
  </si>
  <si>
    <t>4.4.7.1.13</t>
  </si>
  <si>
    <t>4.4.7.1.14</t>
  </si>
  <si>
    <t>4.4.7.1.15</t>
  </si>
  <si>
    <t>4.4.7.1.16</t>
  </si>
  <si>
    <t>4.4.7.1.17</t>
  </si>
  <si>
    <t>4.4.7.1.18</t>
  </si>
  <si>
    <t>4.4.7.1.19</t>
  </si>
  <si>
    <t>4.4.7.1.20</t>
  </si>
  <si>
    <t>4.4.7.1.21</t>
  </si>
  <si>
    <t>4.4.7.1.22</t>
  </si>
  <si>
    <t>4.4.7.1.23</t>
  </si>
  <si>
    <t>4.4.7.1.24</t>
  </si>
  <si>
    <t>4.4.7.1.25</t>
  </si>
  <si>
    <t>4.4.7.1.26</t>
  </si>
  <si>
    <t>4.4.7.1.27</t>
  </si>
  <si>
    <t>4.4.8</t>
  </si>
  <si>
    <t>4.4.8.1</t>
  </si>
  <si>
    <t>4.4.8.1.1</t>
  </si>
  <si>
    <t>4.4.8.1.2</t>
  </si>
  <si>
    <t>4.5</t>
  </si>
  <si>
    <t>4.5.1</t>
  </si>
  <si>
    <t>4.5.1.1</t>
  </si>
  <si>
    <t>4.5.1.2</t>
  </si>
  <si>
    <t>4.5.1.3</t>
  </si>
  <si>
    <t>4.5.1.4</t>
  </si>
  <si>
    <t>4.5.1.5</t>
  </si>
  <si>
    <t>4.5.1.6</t>
  </si>
  <si>
    <t>4.5.1.7</t>
  </si>
  <si>
    <t>4.5.1.8</t>
  </si>
  <si>
    <t>4.5.1.9</t>
  </si>
  <si>
    <t>4.5.1.10</t>
  </si>
  <si>
    <t>4.5.1.11</t>
  </si>
  <si>
    <t>4.5.1.12</t>
  </si>
  <si>
    <t>4.5.1.13</t>
  </si>
  <si>
    <t>4.5.1.14</t>
  </si>
  <si>
    <t>4.5.1.15</t>
  </si>
  <si>
    <t>4.5.2</t>
  </si>
  <si>
    <t>4.5.2.1</t>
  </si>
  <si>
    <t>4.5.2.2</t>
  </si>
  <si>
    <t>4.5.2.3</t>
  </si>
  <si>
    <t>4.5.2.4</t>
  </si>
  <si>
    <t>4.5.2.5</t>
  </si>
  <si>
    <t>4.5.2.6</t>
  </si>
  <si>
    <t>4.5.2.7</t>
  </si>
  <si>
    <t>4.5.2.8</t>
  </si>
  <si>
    <t>4.5.2.9</t>
  </si>
  <si>
    <t>4.5.2.10</t>
  </si>
  <si>
    <t>4.5.2.11</t>
  </si>
  <si>
    <t>4.5.2.12</t>
  </si>
  <si>
    <t>4.5.2.13</t>
  </si>
  <si>
    <t>4.5.2.14</t>
  </si>
  <si>
    <t>4.5.2.15</t>
  </si>
  <si>
    <t>4.5.2.16</t>
  </si>
  <si>
    <t>4.5.2.17</t>
  </si>
  <si>
    <t>4.5.2.18</t>
  </si>
  <si>
    <t>4.5.2.19</t>
  </si>
  <si>
    <t>4.5.2.20</t>
  </si>
  <si>
    <t>4.5.2.21</t>
  </si>
  <si>
    <t>4.5.2.22</t>
  </si>
  <si>
    <t>4.5.3</t>
  </si>
  <si>
    <t>4.5.3.1</t>
  </si>
  <si>
    <t>4.5.3.2</t>
  </si>
  <si>
    <t>4.5.3.3</t>
  </si>
  <si>
    <t>4.5.3.4</t>
  </si>
  <si>
    <t>4.5.3.5</t>
  </si>
  <si>
    <t>4.5.3.6</t>
  </si>
  <si>
    <t>4.5.3.7</t>
  </si>
  <si>
    <t>4.5.3.8</t>
  </si>
  <si>
    <t>4.5.3.9</t>
  </si>
  <si>
    <t>4.5.3.10</t>
  </si>
  <si>
    <t>4.5.3.11</t>
  </si>
  <si>
    <t>4.5.3.12</t>
  </si>
  <si>
    <t>4.5.3.13</t>
  </si>
  <si>
    <t>4.5.3.14</t>
  </si>
  <si>
    <t>4.5.3.15</t>
  </si>
  <si>
    <t>4.5.4</t>
  </si>
  <si>
    <t>4.5.4.1</t>
  </si>
  <si>
    <t>4.5.4.2</t>
  </si>
  <si>
    <t>4.5.4.3</t>
  </si>
  <si>
    <t>4.5.4.4</t>
  </si>
  <si>
    <t>4.5.4.5</t>
  </si>
  <si>
    <t>4.5.4.6</t>
  </si>
  <si>
    <t>4.5.4.7</t>
  </si>
  <si>
    <t>4.5.4.8</t>
  </si>
  <si>
    <t>4.5.4.9</t>
  </si>
  <si>
    <t>4.5.4.10</t>
  </si>
  <si>
    <t>4.5.4.11</t>
  </si>
  <si>
    <t>4.5.4.12</t>
  </si>
  <si>
    <t>4.5.4.13</t>
  </si>
  <si>
    <t>4.5.4.14</t>
  </si>
  <si>
    <t>4.5.4.15</t>
  </si>
  <si>
    <t>4.5.4.16</t>
  </si>
  <si>
    <t>4.5.4.17</t>
  </si>
  <si>
    <t>4.5.4.18</t>
  </si>
  <si>
    <t>4.5.4.19</t>
  </si>
  <si>
    <t>4.5.4.20</t>
  </si>
  <si>
    <t>4.5.4.21</t>
  </si>
  <si>
    <t>4.5.4.22</t>
  </si>
  <si>
    <t>4.5.4.23</t>
  </si>
  <si>
    <t>4.5.4.24</t>
  </si>
  <si>
    <t>4.5.4.25</t>
  </si>
  <si>
    <t>4.5.4.26</t>
  </si>
  <si>
    <t>4.5.4.27</t>
  </si>
  <si>
    <t>4.5.4.28</t>
  </si>
  <si>
    <t>4.5.4.29</t>
  </si>
  <si>
    <t>4.5.4.30</t>
  </si>
  <si>
    <t>4.5.4.31</t>
  </si>
  <si>
    <t>4.5.4.32</t>
  </si>
  <si>
    <t>4.5.4.33</t>
  </si>
  <si>
    <t>4.5.4.34</t>
  </si>
  <si>
    <t>4.5.4.35</t>
  </si>
  <si>
    <t>4.5.4.36</t>
  </si>
  <si>
    <t>4.5.4.37</t>
  </si>
  <si>
    <t>4.5.4.38</t>
  </si>
  <si>
    <t>4.5.4.39</t>
  </si>
  <si>
    <t>4.5.4.40</t>
  </si>
  <si>
    <t>4.5.4.41</t>
  </si>
  <si>
    <t>4.5.4.42</t>
  </si>
  <si>
    <t>4.5.5</t>
  </si>
  <si>
    <t>4.5.5.1</t>
  </si>
  <si>
    <t>4.5.5.2</t>
  </si>
  <si>
    <t>4.5.5.3</t>
  </si>
  <si>
    <t>4.5.5.4</t>
  </si>
  <si>
    <t>4.5.5.5</t>
  </si>
  <si>
    <t>4.5.5.6</t>
  </si>
  <si>
    <t>4.5.5.7</t>
  </si>
  <si>
    <t>4.5.5.8</t>
  </si>
  <si>
    <t>4.5.5.9</t>
  </si>
  <si>
    <t>4.5.5.10</t>
  </si>
  <si>
    <t>4.5.5.11</t>
  </si>
  <si>
    <t>4.5.5.12</t>
  </si>
  <si>
    <t>4.5.5.13</t>
  </si>
  <si>
    <t>4.5.5.14</t>
  </si>
  <si>
    <t>4.5.5.15</t>
  </si>
  <si>
    <t>4.5.5.16</t>
  </si>
  <si>
    <t>4.5.5.17</t>
  </si>
  <si>
    <t>4.5.5.18</t>
  </si>
  <si>
    <t>4.5.5.19</t>
  </si>
  <si>
    <t>4.5.5.20</t>
  </si>
  <si>
    <t>4.5.5.21</t>
  </si>
  <si>
    <t>4.5.5.22</t>
  </si>
  <si>
    <t>4.5.5.23</t>
  </si>
  <si>
    <t>4.5.5.24</t>
  </si>
  <si>
    <t>4.5.5.25</t>
  </si>
  <si>
    <t>4.5.5.26</t>
  </si>
  <si>
    <t>4.5.5.27</t>
  </si>
  <si>
    <t>4.5.5.28</t>
  </si>
  <si>
    <t>4.5.5.29</t>
  </si>
  <si>
    <t>4.5.5.30</t>
  </si>
  <si>
    <t>4.5.5.31</t>
  </si>
  <si>
    <t>4.5.5.32</t>
  </si>
  <si>
    <t>4.5.5.33</t>
  </si>
  <si>
    <t>4.5.5.34</t>
  </si>
  <si>
    <t>4.5.6</t>
  </si>
  <si>
    <t>4.5.6.1</t>
  </si>
  <si>
    <t>4.5.6.2</t>
  </si>
  <si>
    <t>4.5.6.3</t>
  </si>
  <si>
    <t>4.5.6.4</t>
  </si>
  <si>
    <t>4.5.6.5</t>
  </si>
  <si>
    <t>4.5.7</t>
  </si>
  <si>
    <t>4.5.7.1</t>
  </si>
  <si>
    <t>4.5.7.2</t>
  </si>
  <si>
    <t>4.5.7.3</t>
  </si>
  <si>
    <t>4.5.7.4</t>
  </si>
  <si>
    <t>4.5.7.5</t>
  </si>
  <si>
    <t>4.5.7.6</t>
  </si>
  <si>
    <t>4.5.7.7</t>
  </si>
  <si>
    <t>4.5.7.8</t>
  </si>
  <si>
    <t>4.5.7.9</t>
  </si>
  <si>
    <t>4.5.7.10</t>
  </si>
  <si>
    <t>4.5.7.11</t>
  </si>
  <si>
    <t>4.5.7.12</t>
  </si>
  <si>
    <t>4.5.7.13</t>
  </si>
  <si>
    <t>4.5.7.14</t>
  </si>
  <si>
    <t>4.5.7.15</t>
  </si>
  <si>
    <t>4.5.7.16</t>
  </si>
  <si>
    <t>4.5.7.17</t>
  </si>
  <si>
    <t>4.5.7.18</t>
  </si>
  <si>
    <t>4.5.7.19</t>
  </si>
  <si>
    <t>4.5.7.20</t>
  </si>
  <si>
    <t>4.5.7.21</t>
  </si>
  <si>
    <t>4.5.7.22</t>
  </si>
  <si>
    <t>4.5.7.23</t>
  </si>
  <si>
    <t>4.5.7.24</t>
  </si>
  <si>
    <t>4.5.7.25</t>
  </si>
  <si>
    <t>4.5.7.26</t>
  </si>
  <si>
    <t>4.5.7.27</t>
  </si>
  <si>
    <t>4.5.7.28</t>
  </si>
  <si>
    <t>4.5.7.29</t>
  </si>
  <si>
    <t>4.5.7.30</t>
  </si>
  <si>
    <t>4.5.7.31</t>
  </si>
  <si>
    <t>4.5.7.32</t>
  </si>
  <si>
    <t>4.5.7.33</t>
  </si>
  <si>
    <t>4.5.7.34</t>
  </si>
  <si>
    <t>4.5.7.35</t>
  </si>
  <si>
    <t>4.5.7.36</t>
  </si>
  <si>
    <t>4.5.7.37</t>
  </si>
  <si>
    <t>4.5.7.38</t>
  </si>
  <si>
    <t>4.5.7.39</t>
  </si>
  <si>
    <t>4.5.7.40</t>
  </si>
  <si>
    <t>4.5.7.41</t>
  </si>
  <si>
    <t>4.5.7.42</t>
  </si>
  <si>
    <t>4.5.7.43</t>
  </si>
  <si>
    <t>4.5.7.44</t>
  </si>
  <si>
    <t>4.5.7.45</t>
  </si>
  <si>
    <t>4.5.7.46</t>
  </si>
  <si>
    <t>4.5.7.47</t>
  </si>
  <si>
    <t>4.5.7.48</t>
  </si>
  <si>
    <t>4.5.7.49</t>
  </si>
  <si>
    <t>4.5.7.50</t>
  </si>
  <si>
    <t>4.5.7.51</t>
  </si>
  <si>
    <t>4.5.7.52</t>
  </si>
  <si>
    <t>4.5.7.53</t>
  </si>
  <si>
    <t>4.5.7.54</t>
  </si>
  <si>
    <t>4.5.7.55</t>
  </si>
  <si>
    <t>4.5.7.56</t>
  </si>
  <si>
    <t>4.5.8</t>
  </si>
  <si>
    <t>4.5.8.1</t>
  </si>
  <si>
    <t>4.5.8.2</t>
  </si>
  <si>
    <t>4.5.8.3</t>
  </si>
  <si>
    <t>4.5.8.4</t>
  </si>
  <si>
    <t>4.5.8.5</t>
  </si>
  <si>
    <t>4.5.8.6</t>
  </si>
  <si>
    <t>4.5.8.7</t>
  </si>
  <si>
    <t>4.5.8.8</t>
  </si>
  <si>
    <t>4.5.8.9</t>
  </si>
  <si>
    <t>4.5.8.10</t>
  </si>
  <si>
    <t>4.5.8.11</t>
  </si>
  <si>
    <t>4.5.8.12</t>
  </si>
  <si>
    <t>4.5.8.13</t>
  </si>
  <si>
    <t>4.5.8.14</t>
  </si>
  <si>
    <t>4.5.8.15</t>
  </si>
  <si>
    <t>4.5.8.16</t>
  </si>
  <si>
    <t>4.5.8.17</t>
  </si>
  <si>
    <t>4.5.8.18</t>
  </si>
  <si>
    <t>4.5.8.19</t>
  </si>
  <si>
    <t>4.5.8.20</t>
  </si>
  <si>
    <t>4.5.8.21</t>
  </si>
  <si>
    <t>4.5.8.22</t>
  </si>
  <si>
    <t>4.5.8.23</t>
  </si>
  <si>
    <t>4.5.8.24</t>
  </si>
  <si>
    <t>4.5.8.25</t>
  </si>
  <si>
    <t>4.5.8.26</t>
  </si>
  <si>
    <t>4.5.8.27</t>
  </si>
  <si>
    <t>4.5.8.28</t>
  </si>
  <si>
    <t>4.5.8.29</t>
  </si>
  <si>
    <t>4.5.8.30</t>
  </si>
  <si>
    <t>4.5.8.31</t>
  </si>
  <si>
    <t>4.5.8.32</t>
  </si>
  <si>
    <t>4.5.8.33</t>
  </si>
  <si>
    <t>4.5.9</t>
  </si>
  <si>
    <t>4.5.9.1</t>
  </si>
  <si>
    <t>4.5.9.2</t>
  </si>
  <si>
    <t>4.5.9.3</t>
  </si>
  <si>
    <t>4.5.9.4</t>
  </si>
  <si>
    <t>4.5.9.5</t>
  </si>
  <si>
    <t>4.5.9.6</t>
  </si>
  <si>
    <t>4.5.9.7</t>
  </si>
  <si>
    <t>4.5.9.8</t>
  </si>
  <si>
    <t>4.5.9.9</t>
  </si>
  <si>
    <t>4.5.9.10</t>
  </si>
  <si>
    <t>4.5.9.11</t>
  </si>
  <si>
    <t>4.5.9.12</t>
  </si>
  <si>
    <t>4.5.9.13</t>
  </si>
  <si>
    <t>4.5.9.14</t>
  </si>
  <si>
    <t>4.5.9.15</t>
  </si>
  <si>
    <t>4.5.9.16</t>
  </si>
  <si>
    <t>4.5.9.17</t>
  </si>
  <si>
    <t>4.5.9.18</t>
  </si>
  <si>
    <t>4.5.9.19</t>
  </si>
  <si>
    <t>4.5.9.20</t>
  </si>
  <si>
    <t>4.5.9.21</t>
  </si>
  <si>
    <t>4.5.9.22</t>
  </si>
  <si>
    <t>4.5.9.23</t>
  </si>
  <si>
    <t>4.5.9.24</t>
  </si>
  <si>
    <t>4.5.9.25</t>
  </si>
  <si>
    <t>4.5.9.26</t>
  </si>
  <si>
    <t>4.5.9.27</t>
  </si>
  <si>
    <t>4.5.9.28</t>
  </si>
  <si>
    <t>4.5.9.29</t>
  </si>
  <si>
    <t>4.5.9.30</t>
  </si>
  <si>
    <t>4.5.9.31</t>
  </si>
  <si>
    <t>4.5.9.32</t>
  </si>
  <si>
    <t>4.5.9.33</t>
  </si>
  <si>
    <t>4.5.9.34</t>
  </si>
  <si>
    <t>4.5.9.35</t>
  </si>
  <si>
    <t>4.5.9.36</t>
  </si>
  <si>
    <t>4.5.9.37</t>
  </si>
  <si>
    <t>4.5.9.38</t>
  </si>
  <si>
    <t>4.5.9.39</t>
  </si>
  <si>
    <t>4.5.9.40</t>
  </si>
  <si>
    <t>4.5.9.41</t>
  </si>
  <si>
    <t>4.5.9.42</t>
  </si>
  <si>
    <t>4.5.9.43</t>
  </si>
  <si>
    <t>4.5.9.44</t>
  </si>
  <si>
    <t>4.5.9.45</t>
  </si>
  <si>
    <t>4.5.9.46</t>
  </si>
  <si>
    <t>4.5.9.47</t>
  </si>
  <si>
    <t>4.5.9.48</t>
  </si>
  <si>
    <t>4.5.9.49</t>
  </si>
  <si>
    <t>4.5.9.50</t>
  </si>
  <si>
    <t>4.5.9.51</t>
  </si>
  <si>
    <t>4.5.9.52</t>
  </si>
  <si>
    <t>4.5.9.53</t>
  </si>
  <si>
    <t>4.5.9.54</t>
  </si>
  <si>
    <t>4.5.9.55</t>
  </si>
  <si>
    <t>4.5.9.56</t>
  </si>
  <si>
    <t>4.5.9.57</t>
  </si>
  <si>
    <t>4.5.9.58</t>
  </si>
  <si>
    <t>4.5.9.59</t>
  </si>
  <si>
    <t>4.5.9.60</t>
  </si>
  <si>
    <t>4.5.9.61</t>
  </si>
  <si>
    <t>4.5.9.62</t>
  </si>
  <si>
    <t>4.5.9.63</t>
  </si>
  <si>
    <t>4.5.9.64</t>
  </si>
  <si>
    <t>4.5.9.65</t>
  </si>
  <si>
    <t>4.5.10</t>
  </si>
  <si>
    <t>4.5.10.1</t>
  </si>
  <si>
    <t>4.5.10.2</t>
  </si>
  <si>
    <t>4.5.10.3</t>
  </si>
  <si>
    <t>4.5.10.4</t>
  </si>
  <si>
    <t>4.5.10.5</t>
  </si>
  <si>
    <t>4.5.10.6</t>
  </si>
  <si>
    <t>4.5.10.7</t>
  </si>
  <si>
    <t>4.5.10.8</t>
  </si>
  <si>
    <t>4.5.10.9</t>
  </si>
  <si>
    <t>4.5.10.10</t>
  </si>
  <si>
    <t>4.5.10.11</t>
  </si>
  <si>
    <t>4.5.10.12</t>
  </si>
  <si>
    <t>4.5.10.13</t>
  </si>
  <si>
    <t>4.5.10.14</t>
  </si>
  <si>
    <t>4.5.10.15</t>
  </si>
  <si>
    <t>4.5.10.16</t>
  </si>
  <si>
    <t>4.5.10.17</t>
  </si>
  <si>
    <t>4.5.10.18</t>
  </si>
  <si>
    <t>4.5.10.19</t>
  </si>
  <si>
    <t>4.5.10.20</t>
  </si>
  <si>
    <t>4.5.10.21</t>
  </si>
  <si>
    <t>4.5.10.22</t>
  </si>
  <si>
    <t>4.5.10.23</t>
  </si>
  <si>
    <t>4.5.10.24</t>
  </si>
  <si>
    <t>4.5.10.25</t>
  </si>
  <si>
    <t>4.5.10.26</t>
  </si>
  <si>
    <t>4.5.10.27</t>
  </si>
  <si>
    <t>4.5.10.28</t>
  </si>
  <si>
    <t>4.5.10.29</t>
  </si>
  <si>
    <t>4.5.10.30</t>
  </si>
  <si>
    <t>4.5.10.31</t>
  </si>
  <si>
    <t>4.5.10.32</t>
  </si>
  <si>
    <t>4.6</t>
  </si>
  <si>
    <t>4.6.1</t>
  </si>
  <si>
    <t>4.6.1.1</t>
  </si>
  <si>
    <t>4.6.1.1.1</t>
  </si>
  <si>
    <t>4.6.1.1.2</t>
  </si>
  <si>
    <t>4.6.1.1.3</t>
  </si>
  <si>
    <t>4.6.1.1.4</t>
  </si>
  <si>
    <t>4.6.1.1.5</t>
  </si>
  <si>
    <t>4.6.1.1.6</t>
  </si>
  <si>
    <t>4.6.1.1.7</t>
  </si>
  <si>
    <t>4.6.1.1.8</t>
  </si>
  <si>
    <t>4.6.1.1.9</t>
  </si>
  <si>
    <t>4.6.1.2</t>
  </si>
  <si>
    <t>4.6.1.2.1</t>
  </si>
  <si>
    <t>4.6.1.2.2</t>
  </si>
  <si>
    <t>4.6.1.2.3</t>
  </si>
  <si>
    <t>4.6.1.2.4</t>
  </si>
  <si>
    <t>4.6.1.2.5</t>
  </si>
  <si>
    <t>4.6.1.2.6</t>
  </si>
  <si>
    <t>4.6.1.2.7</t>
  </si>
  <si>
    <t>4.6.1.2.8</t>
  </si>
  <si>
    <t>4.6.1.2.9</t>
  </si>
  <si>
    <t>4.6.1.2.10</t>
  </si>
  <si>
    <t>4.6.1.2.11</t>
  </si>
  <si>
    <t>4.6.1.2.12</t>
  </si>
  <si>
    <t>4.6.1.2.13</t>
  </si>
  <si>
    <t>4.6.1.2.14</t>
  </si>
  <si>
    <t>4.6.1.2.15</t>
  </si>
  <si>
    <t>4.6.1.2.16</t>
  </si>
  <si>
    <t>4.6.1.2.17</t>
  </si>
  <si>
    <t>4.6.1.2.18</t>
  </si>
  <si>
    <t>4.6.1.2.19</t>
  </si>
  <si>
    <t>4.6.1.2.20</t>
  </si>
  <si>
    <t>4.6.1.2.21</t>
  </si>
  <si>
    <t>4.6.1.2.22</t>
  </si>
  <si>
    <t>4.6.1.2.23</t>
  </si>
  <si>
    <t>4.6.1.2.24</t>
  </si>
  <si>
    <t>4.6.1.2.25</t>
  </si>
  <si>
    <t>4.6.1.2.26</t>
  </si>
  <si>
    <t>4.6.1.2.27</t>
  </si>
  <si>
    <t>4.6.1.2.28</t>
  </si>
  <si>
    <t>4.6.1.2.29</t>
  </si>
  <si>
    <t>4.6.1.2.30</t>
  </si>
  <si>
    <t>4.6.1.2.31</t>
  </si>
  <si>
    <t>4.6.1.2.32</t>
  </si>
  <si>
    <t>4.6.1.3</t>
  </si>
  <si>
    <t>4.6.1.3.1</t>
  </si>
  <si>
    <t>4.6.1.3.2</t>
  </si>
  <si>
    <t>4.6.1.3.3</t>
  </si>
  <si>
    <t>4.6.1.3.4</t>
  </si>
  <si>
    <t>4.6.1.3.5</t>
  </si>
  <si>
    <t>4.6.1.3.6</t>
  </si>
  <si>
    <t>4.6.1.3.7</t>
  </si>
  <si>
    <t>4.6.1.3.8</t>
  </si>
  <si>
    <t>4.6.1.3.9</t>
  </si>
  <si>
    <t>4.6.1.3.10</t>
  </si>
  <si>
    <t>4.6.1.3.11</t>
  </si>
  <si>
    <t>4.6.1.3.12</t>
  </si>
  <si>
    <t>4.6.1.3.13</t>
  </si>
  <si>
    <t>4.6.1.3.14</t>
  </si>
  <si>
    <t>4.6.1.3.15</t>
  </si>
  <si>
    <t>4.6.1.3.16</t>
  </si>
  <si>
    <t>4.6.1.3.17</t>
  </si>
  <si>
    <t>4.6.1.3.18</t>
  </si>
  <si>
    <t>4.6.1.4</t>
  </si>
  <si>
    <t>4.6.1.4.1</t>
  </si>
  <si>
    <t>4.6.1.4.2</t>
  </si>
  <si>
    <t>4.6.1.4.3</t>
  </si>
  <si>
    <t>4.6.1.4.4</t>
  </si>
  <si>
    <t>4.6.1.4.5</t>
  </si>
  <si>
    <t>4.6.1.4.6</t>
  </si>
  <si>
    <t>4.6.1.5</t>
  </si>
  <si>
    <t>4.6.1.5.1</t>
  </si>
  <si>
    <t>4.6.1.5.2</t>
  </si>
  <si>
    <t>4.6.1.5.3</t>
  </si>
  <si>
    <t>Taxa de Anotação de Responsabilidade Técnica (ART) - Execução de Drenagem Profunda</t>
  </si>
  <si>
    <t>1.1.1.1.12</t>
  </si>
  <si>
    <t>LABORATÓRIO-FÁBRICA DE ÍMÃS DE TERRAS RARAS</t>
  </si>
  <si>
    <t>SISTEMA FACHADA CORTINA - ALUMÍNIO</t>
  </si>
  <si>
    <t>Aço Ø3/4" - ASTM A36</t>
  </si>
  <si>
    <t>Aço Ø3/8" - ASTM A36</t>
  </si>
  <si>
    <t>Aço Ø5/8" - ASTM A36</t>
  </si>
  <si>
    <t>Aço Ø3/8" -ASTM A36</t>
  </si>
  <si>
    <t>Aço Ø1/2" - ASTM A36</t>
  </si>
  <si>
    <t>Guindaste estacionário giratório - Cap.: 2.500,00 kg; Lança: 5,00m; Giro da lança: 360º motorizado; Percurso útil do gancho: 368cm; Pintura: epóxi e alquídico, amarelo.</t>
  </si>
  <si>
    <t>Plataforma niveladora de doca com pestana - 2000 kg. Dimensões: 200cm x 250cm. Aço. Pintura: epóxi a quente.</t>
  </si>
  <si>
    <t>Mesa-doca pantografíca - 2000 kg. Dimensões: 200cm x 250cm. Pestana dupla. Aço. Pintura: epóxi a quente.</t>
  </si>
  <si>
    <t>Roupeiro de aço 2 portas. Venezianas p/ ventilação. Compartimentos grandes independentes. Dimensões porta: h=92cm; l=27cm. Cor cinza padrão.</t>
  </si>
  <si>
    <t>Fixo / Removível, Veneziana com ventilação, Alumínio anodizado natural. 100cm x 80cm. JA.01.01</t>
  </si>
  <si>
    <t>Fixo, Vidro 4 mm transparente, Alumínio anodizado natural. 280cm x 80cm. JA.01.02</t>
  </si>
  <si>
    <t>Max-Ar c/ haste projetante, Vidro 4 mm Mini-boreal, Alumínio anodizado natural. 280cm x 800cm. JA.01.03</t>
  </si>
  <si>
    <t>Fixo / Max-Ar c/ haste projetante, Vidro 4 mm Transparente, Alumínio anodizado natural. 560cm x 220cm. JA.01.04</t>
  </si>
  <si>
    <t>Fixo, Vidro 7 mm Aramado #10x10 mm, Alumínio anodizado natural. 140cm x 80cm. JA.01.05</t>
  </si>
  <si>
    <t>Fixo, Veneziana com ventilação, tela metálica #10x10 mm, Alumínio anodizado natural. 140cm x 80cm. JA.01.06</t>
  </si>
  <si>
    <t>Fixo, Max-Ar c/ haste projetante, Vidro 4 mm transparente, Alumínio anodizado natural. 140cm x 140cm. JA.01.07</t>
  </si>
  <si>
    <t>Max-Ar c/ haste projetante, Vidro 4 mm Mini-boreal, Alumínio anodizado natural. 140cm x 80cm. JA.01.08</t>
  </si>
  <si>
    <t>Max-Ar c/ haste projetante, Vidro 4 mm Transparente, Alumínio anodizado natural. 280cm x 80cm. JA.01.09</t>
  </si>
  <si>
    <t>Fixo, Veneziana com ventilação, tela metálica #10x10 mm, Alumínio anodizado natural. 280cm x 80cm. JA.01.10</t>
  </si>
  <si>
    <t>Fixo, Vidro 7 mm transparente, Alumínio anodizado natural. 625cm x 125cm. JA.01.11.</t>
  </si>
  <si>
    <t>Fixo, Vidro 7 mm transparente, Alumínio anodizado natural. 750cm x 125cm. JA.01.12</t>
  </si>
  <si>
    <t>Fixo, Vidro 7 mm transparente, Alumínio anodizado natural. 875cm x 125cm. JA.01.13</t>
  </si>
  <si>
    <t>Fixo, Vidro 7 mm transparente, Alumínio anodizado natural. 250cm x 125cm. JA.01.14</t>
  </si>
  <si>
    <t>Fixo, Veneziana com ventilação, Alumínio anodizado natural (conforme NBR 9077). 70cm x 70cm. JA.01.15</t>
  </si>
  <si>
    <t>Fixo, Veneziana com ventilação, Alumínio anodizado natural (conforme NBR 9077). 120cm x 70cm. JA.01.16</t>
  </si>
  <si>
    <t>Fixo, Vidro temperado 10 mm transparente, Alumínio anodizado natural. 560cm x 80cm. VT.01.01</t>
  </si>
  <si>
    <t>Fixo, Vidro temperado duplo (6 e 8 mm) insulado transparente, Alumínio anodizado natural / Fixado em Drywall. 140cm x 100cm. VT.01.02</t>
  </si>
  <si>
    <t>Fixo, Vidro temperado duplo (6 e 8 mm) insulado transparente, Alumínio anodizado natural / Fixado em Drywall. 280cm x 100cm. VT.01.03</t>
  </si>
  <si>
    <t>Fixa c/ vidros duplos, perfis de PVC rígido na cor branca com alma em aço galvanizado. 140cm x 100cm. JVC.01.01</t>
  </si>
  <si>
    <t>Fixa c/ vidros duplos, perfis de PVC rígido na cor branca com alma em aço galvanizado. 210cm x 140cm. JVC.01.02</t>
  </si>
  <si>
    <t>Fixa c/ vidros duplos, perfis de PVC rígido na cor branca com alma em aço galvanizado. 560cm x 140cm. JVC.01.03</t>
  </si>
  <si>
    <t>Fixo, Vidro aramado incoloro #12,5mm e=7mm, Caixilho perfil 4mm de aço galvanizado pintado. 80cm x 60cm. JAC.01.01</t>
  </si>
  <si>
    <t>Fixo, Tela corrugada galvanizada pintada, #30 mm Ø 2,1 mm, Tubo de aço galvanizado pintado Ø 1.1/2" e=2,0 mm. 120cm x 80cm. TE.01.01</t>
  </si>
  <si>
    <t>Fixo/Correr, Tela corrugada galvanizada pintada #30 mm Ø  2,1 mm, Tubo de aço galvanizado pintado Ø 1.1/2" e=2,0 mm. 345cm x 440cm. TE.01.02</t>
  </si>
  <si>
    <t>Fixo/Correr, Tela corrugada galvanizada pintada #30 mm Ø  2,1 mm, Tubo de aço galvanizado pintado Ø 1.1/2" e=2,0 mm. 120cm x 440cm. TE.01.03</t>
  </si>
  <si>
    <t>Fixo/Correr, Tela corrugada galvanizada pintada #30 mm Ø  2,1 mm, Tubo de aço galvanizado pintado Ø 1.1/2" e=2,0 mm. 585cm x 440cm. TE.01.04</t>
  </si>
  <si>
    <t>Fixo, Tela corrugada galvanizada pintada #30 mm Ø  2,1 mm, quadro perfil L 30x30 mm de aço galvanizado pintado.165cm x 80cm. TE.01.05</t>
  </si>
  <si>
    <t>Fixo/Portão de correr, Montantes em perfis tubulares quadrados 100x100mm, Gradil em perfis tubulares retangulares 20x30mm, Alumínio anodizado natural. 860cm x 300cm. GA.01.01</t>
  </si>
  <si>
    <t>Fixo, Montantes em perfis tubulares quadrados 100x100mm, Gradil em perfis tubulares retangulares 20x30mm, Alumínio anodizado natural. 475cm x 300cm. GA.01.02</t>
  </si>
  <si>
    <t>Fixo/Max-Ar, Vidro duplo Insulado 25 mm, Duocoating, Sistema fachada Off-Set, Alumínio anodizado preto - dimensões 282x1625. SG.01.01</t>
  </si>
  <si>
    <t>Fixo/Porta deslizante dupla (dimensões 184x220), Vidro duplo Insulado 25 mm,  Duocoating, Sistema Fachada Off-Set, Alumínio anodizado preto - dimensões 564x1625. SG.01.02</t>
  </si>
  <si>
    <t>Fixo/Max-Ar, Vidro duplo Insulado 25 mm, Duocoating, Sistema Fachada Off-Set, Alumínio anodizado preto  - dimensões 637x1625. SG.01.03</t>
  </si>
  <si>
    <t>Fixo/Max-Ar/2 Portas de giro (dimensões 86,5x215,5), Vidro duplo Insulado 25 mm, Duocoating, Sistema Fachada Off-Set, Alumínio anodizado preto - dimensões 625x330. SG.01.04</t>
  </si>
  <si>
    <t>Fixo/Max-Ar/Porta de giro (dimensões 86,5x215,5), Vidro duplo Insulado 25 mm, Duocoating, Sistema Fachada Off-Set, Alumínio anodizado preto - dimensões 300x330. SG.01.05</t>
  </si>
  <si>
    <t>Porta de giro, Madeira laminada pintada c/ visor. 97cm x 220cm. PM.01.02</t>
  </si>
  <si>
    <t>Porta de giro, Madeira laminada pintada /fixada em Drywall. 97cm x 220cm. PM.01.03.</t>
  </si>
  <si>
    <t>Porta de giro dupla, Vidros duplos, Perfis de PVC rígido na cor branca c/ alma em aço galvanizado. 180cm x 220cm. PVC.01.01</t>
  </si>
  <si>
    <t>Porta basculante, Aço galvanizado pintado. 450cm x 500cm. PAC.01.01</t>
  </si>
  <si>
    <t>Porta seccional manual c/ visor, C/ portal de selamento, Aço pré-pintado. 320cm x 325cm. PS.01.01</t>
  </si>
  <si>
    <t>Porta seccional manual c/ visor, S/ portal de selamento, Aço pré-pintado. 240cm x 260cm. PS.01.02</t>
  </si>
  <si>
    <t>Porta de giro, Veneziana s/ ventilação, Mola hidráulica aérea, Alumínio anodizado natural. 90cm x 220cm. PA.01.01</t>
  </si>
  <si>
    <t>Bandeira fixa/Porta de giro dupla, Vidro 4 mm transparente, Alumínio anodizado natural (barra anti-pânico c/ fechadura e cilindo externo). 180cm x 280cm. PA.01.02</t>
  </si>
  <si>
    <t>Porta de giro dupla, Veneziana c/ ventilação,Visor c/ vidro 7 mm aramado #10x10 mm, Alumínio anodizado natural. 180cm x 220cm. PA.01.03</t>
  </si>
  <si>
    <t>Porta de giro dupla, Veneziana c/ ventilação, Alumínio anodizado natural. 240cm x 260cm. PA.01.04</t>
  </si>
  <si>
    <t>Porta de giro dupla, Veneziana c/ ventilação, Alumínio anodizado natural. 300cm x 325cm. PA.01.05</t>
  </si>
  <si>
    <t>Porta de correr, Veneziana s/ ventilação, Alumínio anodizado natural. 200cm x 220cm. PA.01.08</t>
  </si>
  <si>
    <t>Porta de giro dupla, Vidro 4 mm transparente, veneziana s/ ventilação, Alumínio anodizado natural. 180cm x 220cm. PA.01.10.</t>
  </si>
  <si>
    <t>Fixo, Vidro de segurança duplo Insulado 25 mm, Duocoating, Sistema Fachada Off-Set, Alumínio anodizado preto -dimensõess 399x200. SG.02.01.</t>
  </si>
  <si>
    <t>Fixo/Max-Ar, Vidro de segurança duplo Insulado 25 mm, Duocoating, Sistema Fachada Off-Set, Alumínio anodizado preto - dimensões 212x200. SG.02.02</t>
  </si>
  <si>
    <t>Max-Ar c/ haste projetante, Vidro 4 mm transparente, Alumínio anodizado natural. 70cm x 60cm. JA.02.01</t>
  </si>
  <si>
    <t>Porta de giro, Veneziana s/ ventilação, Mola hidráulica aérea, Alumínio anodizado natural. 90cm x 220cm. PA.02.01</t>
  </si>
  <si>
    <t>Porta de giro, Veneziana s/ ventilação, Mola hidráulica aérea, Alumínio anodizado natural. 80cm x 220cm. PA.02.02</t>
  </si>
  <si>
    <t>Fixo/Portões de giro duplos (dimensões 210x220), Tela losangular revestimento em PVC cor cinza #51 fio 12, Arame galvanizado p/ estruturar fio 10 - dimensões 640x220. CE.03.01</t>
  </si>
  <si>
    <t>Fixo/Portões de giro duplos (dimensões 210x220), Tela losangular revestimento em PVC cor cinza #51 fio 12, Arame galvanizado p/ estruturar fio 10 - dimensões 640x220. CE.04.01</t>
  </si>
  <si>
    <t>Porta de giro dupla, Veneziana c/ ventilação, Alumínio anodizado natural. 180cm x 220cm. PA.05.01</t>
  </si>
  <si>
    <t>Porta de giro, Veneziana s/ ventilação, Visor vidro 7,00 mm aramado incolor, Alumínio anodizado natural. 120cm x 260cm. PA.06.01</t>
  </si>
  <si>
    <t>Fixo, Veneziana c/ ventilação, Tela mosquiteira, Alumínio anodizado natural. 100cm x 60cm. JA.06.01</t>
  </si>
  <si>
    <t>Fixo, Vidro 7,0 mm aramado incolor, Alumínio anodizado natural. 100cm x 60cm. JA.06.02</t>
  </si>
  <si>
    <t>Porta de giro dupla, Veneziana c/ ventilação, Alumínio anodizado natural. 180cm x 220cm. PA.07.01</t>
  </si>
  <si>
    <t>PORTAS (C/ FECHADURA, DOBRADIÇAS E MAÇANETAS)</t>
  </si>
  <si>
    <t>PORTA (C/ FECHADURA, DOBRADIÇAS E MAÇANETA)</t>
  </si>
  <si>
    <t>JANELAS (C/ FECHADURA, DOBRADIÇAS E MAÇANETAS)</t>
  </si>
  <si>
    <t>JANELAS (C/ FECHADURA, DOBRADIÇAS E MAÇANETA)</t>
  </si>
  <si>
    <t>PORTAS (C/ FECHADURA, DOBRADIÇAS E MAÇANETA)</t>
  </si>
  <si>
    <t>Mão de obra especializada com experiência comprovada em instalações de CFTV, Voz e Dados e Controle de Acesso.</t>
  </si>
  <si>
    <t>Alvenaria de bloco de concreto 19x19x39. Espessura 19cm.</t>
  </si>
  <si>
    <t>Alvenaria de bloco de concreto 14x19x39 - Espessura: 14cm. Nível 0,0/1,75</t>
  </si>
  <si>
    <t>Alvenaria de bloco de concreto 19x19x39 - Espessura: 19cm. Nível 0,0/1,75</t>
  </si>
  <si>
    <t>Alvenaria de bloco de concreto 14x19x39 - Espessura: 14cm. Nível 8,75</t>
  </si>
  <si>
    <t>Alvenaria de bloco de concreto 19x19x39 - Espessura: 19cm. Nível 8,75</t>
  </si>
  <si>
    <t>Alvenaria de bloco de concreto 14x19x39 - Espessura: 14cm. Nível 12,95</t>
  </si>
  <si>
    <t>Alvenaria de bloco de concreto 19x19x39 - Espessura: 19cm</t>
  </si>
  <si>
    <t>Emassamento com massa acrílica - 2 demãos</t>
  </si>
  <si>
    <t>Emassamento com massa acrílica - 2 demãos. Nível 12,95</t>
  </si>
  <si>
    <t>Emassamento com massa acrílica - 2 demãos. Nível 8,75</t>
  </si>
  <si>
    <t>Emassamento com massa acrílica - 2 demãos. Nível 0,0/1,75</t>
  </si>
  <si>
    <t>Emassamento acrílico de reboco de laje - 2 demãos. TE3 - Nível 12,95</t>
  </si>
  <si>
    <t>Emassamento acrílico de reboco de laje - 2 demãos. TE3 - Nível 8,75</t>
  </si>
  <si>
    <t>Emassamento acrílico de reboco de laje - 2 demãos. TE3 - Nível 0,0/1,75</t>
  </si>
  <si>
    <t>Chapisco  traço 1:3 de cimento e areia - Espessura: 0,5cm. Nível 0,0/1,75</t>
  </si>
  <si>
    <t>Reboco traço 1:5 de cimento e areia - Espessura: 1,0cm. Nível 0,0/1,75</t>
  </si>
  <si>
    <t>Reboco traço 1:5 de cimento e areia - Espessura: 1,0cm. Nível 8,75</t>
  </si>
  <si>
    <t>Chapisco  traço 1:3 de cimento e areia - Espessura: 0,5cm. Nível 8,75</t>
  </si>
  <si>
    <t>Chapisco  traço 1:3 de cimento e areia - Espessura: 0,5cm. Nível 14,80</t>
  </si>
  <si>
    <t>Reboco traço 1:5 de cimento e areia - Espessura: 1,0cm. Nível 14,80</t>
  </si>
  <si>
    <t>Chapisco  traço 1:3 de cimento e areia - Espessura: 0,5cm. Nível 12,95</t>
  </si>
  <si>
    <t>Reboco traço 1:5 de cimento e areia - Espessura: 1,0cm. Nível 12,95</t>
  </si>
  <si>
    <t>Chapisco  traço 1:3 de cimento e areia. Espessura: 0,5cm</t>
  </si>
  <si>
    <t>Acessórios diversos (Suportes, etc.)</t>
  </si>
  <si>
    <t>Sinalização Horizontal - Pintura 100% acrílica para faixas para travessias de pedestres, pictograma PNE, meio fio e demais sinalizações - 2 demãos</t>
  </si>
  <si>
    <t xml:space="preserve">Piso cimentício 01 - Piso em concreto usinado, armado com E=12 cm alisado mecanicamente com acabamentp anti-derrapante </t>
  </si>
  <si>
    <t>Alvenaria de bloco de concreto 19x19x39 - Espessura: 19cm .Nível 14,80</t>
  </si>
  <si>
    <t>Alvenaria de bloco de concreto 19x19x39 - Espessura: 19cm. Nível 12,95</t>
  </si>
  <si>
    <t>Emassamento com massa acrílica - Nível 14,80</t>
  </si>
  <si>
    <t>3.1.7.2.22</t>
  </si>
  <si>
    <t>3.1.7.2.23</t>
  </si>
  <si>
    <t>3.1.7.2.24</t>
  </si>
  <si>
    <t>3.1.7.2.25</t>
  </si>
  <si>
    <t>3.1.7.2.26</t>
  </si>
  <si>
    <t>3.1.7.2.27</t>
  </si>
  <si>
    <t>3.1.7.2.28</t>
  </si>
  <si>
    <t>Revestimento cerâmico de placas teladas de 30cm x 30cm, com pastilhas de 2,3cm x 7,3cm, assentadas com argamassa simples -  PA2 - Nível 0,0/1,75</t>
  </si>
  <si>
    <t>Revestimento cerâmico de placas teladas de 30cm x 30cm, com pastilhas de 4,5cm x 4,5cm,  assentadas com argamassa simples -  PA7 - Nível 0,0/1,75</t>
  </si>
  <si>
    <t>Revestimento cerâmico de placas teladas de 30cm x 30cm, com pastilhas de 2,3cm x 7,3cm, assentadas com argamassa simples  - PA2 - Nível 8,75</t>
  </si>
  <si>
    <t>Revestimento cerâmico de placas teladas de 30cm x 30cm, com pastilhas de 2,3cm x 7,3cm, assentadas com argamassa simples - PA2 - Nível 12,95</t>
  </si>
  <si>
    <t>Revestimento cerâmico de placas teladas de 30cm x 30cm, com pastilhas de 4,5cm x 4,5cm, assentadas com argamassa simples - PA7 - Nível 12,95</t>
  </si>
  <si>
    <t>Revestimento cerâmico de placas teladas de 30cm x 30cm, com pastilhas de 2,3cm x 7,3cm, assentadas com argamassa simples -  PA2</t>
  </si>
  <si>
    <t>3.7.8.3</t>
  </si>
  <si>
    <t>3.7.8.3.2</t>
  </si>
  <si>
    <t>3.7.8.4</t>
  </si>
  <si>
    <t>3.7.8.4.1</t>
  </si>
  <si>
    <t>3.7.8.4.2</t>
  </si>
  <si>
    <t>3.7.8.4.3</t>
  </si>
  <si>
    <t xml:space="preserve">Formas comuns - fabricação, montagem e desmontagem em chapa de madeira comum, até 8 utilizações </t>
  </si>
  <si>
    <t>Treliça metálica H=25 cm espaçadora de BT - fornecimento e colocação</t>
  </si>
  <si>
    <t>Tela metálica para reforço de borda Q-503 - fornecimento e colocação</t>
  </si>
  <si>
    <t>Concreto Fck=40 Mpa, fctm,k=5,00 Mpa - fornecimento, lançamento e adensamento</t>
  </si>
  <si>
    <t>Aço CA-50/CA-60 fornecimento, corte, dobra e colocação</t>
  </si>
  <si>
    <t>Concreto Fck= 20 Mpa - calçadas - fornecimento, lançamento e adensamento</t>
  </si>
  <si>
    <t>Tela Q-92 (1#4,2 c/15 - 1,48Kg/m2) (CA-60) - inclusive espaçadores - fornecimento e colocação</t>
  </si>
  <si>
    <t>Aço CA-25 ref. Barras de transferência - BTG 12 - fornecimento e colocação</t>
  </si>
  <si>
    <t>Pintura 100% acrílica - 2 demãos ou o necessário para garantir a completa selagem e o cobrimento homogêneo da superfície</t>
  </si>
  <si>
    <t xml:space="preserve">Lastro de concreto magro Fck= 9 MPa -  - fornecimento, lançamento e adensamento  </t>
  </si>
  <si>
    <t xml:space="preserve">Lastro de concreto magro Fck= 9 MPa - fornecimento, lançamento e adensamento  </t>
  </si>
  <si>
    <t xml:space="preserve">Aço CA-50 / CA-60  - fornecimento, corte, dobra e colocação  </t>
  </si>
  <si>
    <t xml:space="preserve">Aço CA-50 / CA-60  - fornecimento, corte, dobra e colocação    </t>
  </si>
  <si>
    <t>Tela Q138(1ø4.2mm c/10 - 2,20kg/m2 + 17% emendas) (CA-60) - fornecimento e colocação</t>
  </si>
  <si>
    <t xml:space="preserve">Concreto Fck= 20 Mpa - calçadas - fornecimento, lançamento e adensamento   </t>
  </si>
  <si>
    <t xml:space="preserve">Aço CA-50 / CA-60 - fornecimento, corte, dobra e colocação  </t>
  </si>
  <si>
    <t xml:space="preserve">Aço CA-50 / 60 - fornecimento, corte, dobra e colocação  </t>
  </si>
  <si>
    <t xml:space="preserve">Tela Q-92 (1#4,2 c/15 - 1,48Kg/m2) (CA-60) - inclusive espaçadores - fornecimento e colocação </t>
  </si>
  <si>
    <t xml:space="preserve">Tela Q-196 (1#5,0 c/10 - 3,11 Kg/m2) (CA-60) - fornecimento e colocação </t>
  </si>
  <si>
    <t>Treliça p/ apoio da tela de piso - TG 8L - fornecimento e colocação</t>
  </si>
  <si>
    <t>Aço CA-25 ref. Barras de transferência - BTG 20 - fornecimento e colocação</t>
  </si>
  <si>
    <t xml:space="preserve">ESTRUTURA METÁLICA                                                                                      -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</si>
  <si>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Pintura 100% acrílica - 2 demãos ou o necessário para garantir a completa selagem e o cobrimento homogêneo da superfície. Nível 0,0/1,75</t>
  </si>
  <si>
    <t>Pintura 100% acrílica - 2 demãos ou o necessário para garantir a completa selagem e o cobrimento homogêneo da superfície. Nível 8,75</t>
  </si>
  <si>
    <t>Pintura 100% acrílica - 2 demãos ou o necessário para garantir a completa selagem e o cobrimento homogêneo da superfície. Nível 12,95</t>
  </si>
  <si>
    <t>Pintura 100% acrílica - 2 demãos ou o necessário para garantir a completa selagem e o cobrimento homogêneo da superfície - Nível 14,80</t>
  </si>
  <si>
    <t>Pintura 100% acrílico de laje - 2 demãos ou o necessário para garantir a completa selagem e o cobrimento homogêneo da superfície. TE3 - Nível 0,0/1,75</t>
  </si>
  <si>
    <t>Pintura 100% acrílico de laje - 2 demãos ou o necessário para garantir a completa selagem e o cobrimento homogêneo da superfície. TE3 - Nível 8,75</t>
  </si>
  <si>
    <t>Pintura 100% acrílico de laje - 2 demaos ou o necessário para garantir a completa selagem e o cobrimento homogêneo da superfície. TE3 - Nível 12,95</t>
  </si>
  <si>
    <t xml:space="preserve">Concreto Fck= 20 Mpa - calçadas - fornecimento, lançamento e adensamento </t>
  </si>
  <si>
    <t xml:space="preserve">Tela Q-92 (1#4,2 c/15 - 1,48Kg/m2) (CA-60) - inclusive espaçadores -  - fornecimento e colocação   </t>
  </si>
  <si>
    <t xml:space="preserve">Aço CA-25 ref. Barras de transferência - BTG 12 - fornecimento e colocação  </t>
  </si>
  <si>
    <t xml:space="preserve">ESTRUTURA METÁLICA                                                                                       -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</si>
  <si>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 xml:space="preserve">TELHAS, CARLHAS E RUFOS                                                                           - Fornecimento de material e mão-de-obra considerando, montagem, transporte das peças até o local da montagem, transporte horizontal e vertical no local de montagem das peças, elementos de fixação e vedação. Deverá ser consultado o projeto executivo e memorial especificativo de estrutura metálica e arquitetura em atendimento a qualidade e normas a ser atendidas para montagem das peças. </t>
  </si>
  <si>
    <t xml:space="preserve">Tela Q-138 (1#4,2 c/10 - 2,20 Kg/m2) (CA-60) - fornecimento e colocação  </t>
  </si>
  <si>
    <t xml:space="preserve">Treliça p/ apoio da tela de piso - TG 8L - fornecimento e colocação </t>
  </si>
  <si>
    <t xml:space="preserve">Aço CA-25 ref. Barras de transferência - BTG 12 - fornecimento e colocação </t>
  </si>
  <si>
    <t xml:space="preserve">Aço CA-25 ref. Barras de transferência - BTG 16 - fornecimento e colocação </t>
  </si>
  <si>
    <t xml:space="preserve">Lastro de concreto magro Fck= 9 MPa - fornecimento, lançamento e adensamento    </t>
  </si>
  <si>
    <t xml:space="preserve">Tela Q-138 (1#4,2 c/10 - 2,20 Kg/m2) (CA-60) - fornecimento e colocação </t>
  </si>
  <si>
    <t xml:space="preserve">Tela Q-138 (1#4,2 c/10 - 2,20Kg/m2) (CA-60) - fornecimento e colocação </t>
  </si>
  <si>
    <t xml:space="preserve">ESTRUTURA METÁLICA                                                                                   -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</si>
  <si>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 xml:space="preserve">TELHAS, CARLHAS E RUFOS                                                                             - Fornecimento de material e mão-de-obra considerando, montagem, transporte das peças até o local da montagem, transporte horizontal e vertical no local de montagem das peças, elementos de fixação e vedação. Deverá ser consultado o projeto executivo e memorial especificativo de estrutura metálica e arquitetura em atendimento a qualidade e normas a ser atendidas para montagem das peças. </t>
  </si>
  <si>
    <t>Pintura 100% acrílica - 2 demãos ou o necessário para garantir a completa selagem e o  cobrimento  homogêneo da superfície</t>
  </si>
  <si>
    <t>Aço CA-50 / CA-60 - fornecimento, lançamento e adensamento</t>
  </si>
  <si>
    <t>Pintura 100% acrílica - 2 demãos  ou o necessário para garantir a completa selagem e o  cobrimento  homogêneo da superfície</t>
  </si>
  <si>
    <t>Lastro de concreto 20 MPa com tela de aço CA-60 Q138 100x60x10cm - fornecimento, lançamento e adensamento</t>
  </si>
  <si>
    <t>Fornecimento e Cravação de Estacas Tipo Escavadas - p/ capacidade 30,0t.  Ø300mm - Comprimento médio 17,0m - 62 unidades</t>
  </si>
  <si>
    <t>3.1.1.2.28</t>
  </si>
  <si>
    <t>3.1.1.2.29</t>
  </si>
  <si>
    <t>3.1.1.2.30</t>
  </si>
  <si>
    <t>3.1.1.2.31</t>
  </si>
  <si>
    <t>3.1.2.1.20</t>
  </si>
  <si>
    <t>3.1.2.1.21</t>
  </si>
  <si>
    <t>3.1.2.1.22</t>
  </si>
  <si>
    <t>3.1.2.1.23</t>
  </si>
  <si>
    <t>3.1.2.1.24</t>
  </si>
  <si>
    <t>3.1.2.1.25</t>
  </si>
  <si>
    <t>SUPRA-ESTRUTURA PRÉ-MOLDADA</t>
  </si>
  <si>
    <t>3.1.2.2.14</t>
  </si>
  <si>
    <t>3.1.2.2.15</t>
  </si>
  <si>
    <t>1.1.2.1.10</t>
  </si>
  <si>
    <t>TOPOGRAFIA</t>
  </si>
  <si>
    <t>1.1.2.3</t>
  </si>
  <si>
    <t>1.1.2.3.1</t>
  </si>
  <si>
    <t>1.1.2.3.2</t>
  </si>
  <si>
    <t>Limpeza permanente da obra - 1 servente - 4 horas/dia</t>
  </si>
  <si>
    <t>Limpeza final geral da obra</t>
  </si>
  <si>
    <t>LIMPEZA</t>
  </si>
  <si>
    <t>Meio fio simples moldado "in loco", concreto Fck=15 MPa</t>
  </si>
  <si>
    <t>Meio fio/sarjeta moldado "in loco", concreto Fck=15 MPa</t>
  </si>
  <si>
    <t>Meio fio sobre piso de concreto, concreto Fck=15MPa</t>
  </si>
  <si>
    <t>1.1.1.2.2</t>
  </si>
  <si>
    <t>3.1.6.2.15</t>
  </si>
  <si>
    <t>3.1.6.2.16</t>
  </si>
  <si>
    <t>3.1.6.2.17</t>
  </si>
  <si>
    <t>3.1.6.2.18</t>
  </si>
  <si>
    <t>3.1.6.2.19</t>
  </si>
  <si>
    <t>3.1.6.2.20</t>
  </si>
  <si>
    <t>Fixo/Portões de giro (dimensões 91x220), Tela losangular revestimento em PVC cor cinza #51 fio 12, Arame galvanizado p/ estruturar fio 10 - dimensões 515x220. CE.03.02</t>
  </si>
  <si>
    <t>Fixo, Tela losangular revestimento em PVC cor cinza #51 fio 12, Arame galvanizado p/ estruturar fio 10 - dimensões 640x220. CE.03.03</t>
  </si>
  <si>
    <t>Fixo/Portões de giro (dimensões 91x220), Tela losangular revestimento em PVC cor cinza #51 fio 12, Arame galvanizado p/ estruturar fio 10 - dimensões 515x220. CE.04.02</t>
  </si>
  <si>
    <t>Fixo, Tela losangular revestimento em PVC cor cinza #51 fio 12, Arame galvanizado p/ estruturar fio 10 - dimensões 640x220. CE.04.03</t>
  </si>
  <si>
    <t xml:space="preserve">Alvenaria de bloco de concreto 14x19x39 - Espessura: 14cm. </t>
  </si>
  <si>
    <t>3.6.6.1.3</t>
  </si>
  <si>
    <t xml:space="preserve">Piso cimentício 02 - Piso em concreto com desempeno vítreo por ferramenta tipo helicóptero </t>
  </si>
  <si>
    <t>Manta de PVC-P cor branca - Laje Poços de Ventilação, Poços de Elevadores e Tanques de Água.</t>
  </si>
  <si>
    <t>Piso cimentício 02 - Piso em concreto com desempeno vítreo por ferramenta tipo helicóptero - Nível 14,80 - Laje Técnica</t>
  </si>
  <si>
    <t>3.1.7.2.3</t>
  </si>
  <si>
    <t>3.1.7.2.9</t>
  </si>
  <si>
    <t>3.1.7.2.14</t>
  </si>
  <si>
    <t>3.1.7.2.29</t>
  </si>
  <si>
    <t>3.1.7.2.30</t>
  </si>
  <si>
    <t>3.1.7.2.31</t>
  </si>
  <si>
    <t>3.1.7.2.32</t>
  </si>
  <si>
    <t>Selador acrílico sobre concreto aparente - Nível 0,0/1,75</t>
  </si>
  <si>
    <t>Pintura 100% acrílica sobre concreto aparente - 2 demãos. Nível 0,0/1,75</t>
  </si>
  <si>
    <t>Selador acrílico sobre concreto aparente - Nível 8,75</t>
  </si>
  <si>
    <t>Pintura 100% acrílica sobre concreto aparente - 2 demãos. Nível 8,75</t>
  </si>
  <si>
    <t>Selador acrílico sobre concreto aparente - Nível 12,95</t>
  </si>
  <si>
    <t>Pintura 100% acrílica sobre concreto aparente - 2 demãos. Nível 12,95</t>
  </si>
  <si>
    <t>Selador acrílico sobre concreto aparente - Nível 14,80</t>
  </si>
  <si>
    <t>Pintura 100% acrílica sobre concreto aparente - 2 demãos. Nível 14,80</t>
  </si>
  <si>
    <t>Pintura 100% acrílica sobre concreto aparente - Exterior</t>
  </si>
  <si>
    <t>Selador acrílico sobre concreto aparente - Exterior</t>
  </si>
  <si>
    <t xml:space="preserve">Alvenaria de bloco cerâmico 9x19x39 - Espessura: 9cm. Nível 0,00/1,75 </t>
  </si>
  <si>
    <t>Alvenaria de bloco cerâmico 9x19x39 - Espessura: 9cm. Nível 8,75</t>
  </si>
  <si>
    <t>Alvenaria de bloco cerâmico 9x19x39 - Espessura: 9cm. Nível 12,95</t>
  </si>
  <si>
    <t>Alvenaria de bloco de concreto 19x19x39 dupla (elevador de carga) - Espessura: 38cm. Nível 0,0/1,75</t>
  </si>
  <si>
    <t>Alvenaria de bloco de concreto 19x19x39  dupla (elevador de carga) - Espessura: 38cm. Nível 8,75</t>
  </si>
  <si>
    <t>Parede de gesso acartonado, com 12,5cm de largura de placa (placa dupla + perfil), sem isolamento - Nível 0,00</t>
  </si>
  <si>
    <t>Parede de gesso acartonado, com 12,5cm de largura de placa (placa dupla + perfil), sem isolamento - Nível 8,75</t>
  </si>
  <si>
    <t>Parede de gesso acartonado, com 12,5cm de largura de placa (placa dupla + perfil), sem isolamento - Nível 12,95</t>
  </si>
  <si>
    <t>3.1.3.1.6</t>
  </si>
  <si>
    <t>3.1.7.1.21</t>
  </si>
  <si>
    <t>3.1.7.1.22</t>
  </si>
  <si>
    <t>3.1.7.1.23</t>
  </si>
  <si>
    <t>3.2.7.1.3</t>
  </si>
  <si>
    <t>3.2.7.1.4</t>
  </si>
  <si>
    <t>Chapisco traço 1:3 de cimento e areia. Espessura: 0,5cm. Nível 0,0/1,75</t>
  </si>
  <si>
    <t>Chapisco traço 1:3 de cimento e areia. Espessura: 0,5cm. Nível 8,75</t>
  </si>
  <si>
    <t>Chapisco traço 1:3 de cimento e areia. Espessura: 0,5cm. Nível 12,95</t>
  </si>
  <si>
    <t>3.1.7.3.17</t>
  </si>
  <si>
    <t>3.1.7.3.18</t>
  </si>
  <si>
    <t>3.1.7.3.19</t>
  </si>
  <si>
    <t>Locação topográfica da obra, acima de 50 pontos</t>
  </si>
  <si>
    <t>pt</t>
  </si>
  <si>
    <t>Duto em chapa de aço galvanizado 10x25, com revestimento de 250g/m² de zinco. Bitola #26</t>
  </si>
  <si>
    <t>Duto em chapa de aço galvanizado 15x25, com revestimento de 250g/m² de zinco. Bitola #26</t>
  </si>
  <si>
    <t>Duto em chapa de aço galvanizado 20x25, com revestimento de 250g/m² de zinco. Bitola #26</t>
  </si>
  <si>
    <t>Duto em chapa de aço galvanizado 25x25, com revestimento de 250g/m² de zinco. Bitola #26</t>
  </si>
  <si>
    <t>Duto em chapa de aço galvanizado 25x40, com revestimento de 250g/m² de zinco. Bitola #26</t>
  </si>
  <si>
    <t>Duto em chapa de aço galvanizado 25x70, com revestimento de 250g/m² de zinco. Bitola #26</t>
  </si>
  <si>
    <t>Duto em chapa de aço galvanizado 30x25, com revestimento de 250g/m² de zinco. Bitola #26</t>
  </si>
  <si>
    <t>Duto em chapa de aço galvanizado 30x70, com revestimento de 250g/m² de zinco. Bitola #26</t>
  </si>
  <si>
    <t>Duto em chapa de aço galvanizado 35cmx25cm, com revestimento de 250g/m² de zinco. Bitola #26</t>
  </si>
  <si>
    <t>Duto em chapa de aço galvanizado 40cmx70cm, com revestimento de 250g/m² de zinco. Bitola #26</t>
  </si>
  <si>
    <t>Duto em chapa de aço galvanizado 55cmx25cm, com revestimento de 250g/m² de zinco. Bitola #26</t>
  </si>
  <si>
    <t>Duto em chapa de aço galvanizado 55cmx70cm, com revestimento de 250g/m² de zinco. Bitola #26</t>
  </si>
  <si>
    <t>Duto em chapa de aço galvanizado 60cmx40cm, com revestimento de 250g/m² de zinco. Bitola #26</t>
  </si>
  <si>
    <t>Duto em chapa de aço galvanizado 70cmx70cm, com revestimento de 250g/m² de zinco. Bitola #26</t>
  </si>
  <si>
    <t>Duto em chapa de aço galvanizado 70cmx105cm, com revestimento de 250g/m² de zinco. Bitola #26</t>
  </si>
  <si>
    <t>Duto em chapa de aço galvanizado 75cmx25cm, com revestimento de 250g/m² de zinco. Bitola #26</t>
  </si>
  <si>
    <t>Duto em chapa de aço galvanizado 75cmx105cm, com revestimento de 250g/m² de zinco. Bitola #26</t>
  </si>
  <si>
    <t>Duto em chapa de aço galvanizado 90cmx90cm, com revestimento de 250g/m² de zinco. Bitola #26</t>
  </si>
  <si>
    <t>Duto em chapa de aço galvanizado 100cmx105cm, com revestimento de 250g/m² de zinco. Bitola #26</t>
  </si>
  <si>
    <t>Duto em chapa de aço galvanizado 150cmx105cm, com revestimento de 250g/m² de zinco. Bitola #26</t>
  </si>
  <si>
    <t>Duto girotubo circular ø65cm. Bitola #26</t>
  </si>
  <si>
    <t>Duto girotubo circular ø80cm. Bitola #24</t>
  </si>
  <si>
    <t>Duto girotubo circular ø95cm. Bitola #24</t>
  </si>
  <si>
    <t>Duto girotubo circular ø115cm. Bitola #22</t>
  </si>
  <si>
    <t>Duto girotubo circular ø130cm. Bitola #22</t>
  </si>
  <si>
    <t>Duto girotubo circular ø140cm. Bitola #22</t>
  </si>
  <si>
    <t xml:space="preserve">Tapume compensado 6mm, com pintura a cal. h=2,20m </t>
  </si>
  <si>
    <t>1.1.2.1.11</t>
  </si>
  <si>
    <t>1.1.2.1.12</t>
  </si>
  <si>
    <t>1.1.2.1.13</t>
  </si>
  <si>
    <t>30x30x40cm. Mão-de-obra inclusa</t>
  </si>
  <si>
    <t>Eletroduto de PEAD corrugado com emendas, arame guia, fita de advertência, etc.</t>
  </si>
  <si>
    <t>Aço CA-50 / 60 - corte, dobra e armação</t>
  </si>
  <si>
    <t>Aço CA-25 ref. Barras de transferência - BTG 12 - corte e dobra</t>
  </si>
  <si>
    <t>Chapa lisa de alumínio, espessura de 0,7mm e largura de 1000mm</t>
  </si>
  <si>
    <t>Rebite POP, tipo 440S, 3,2 x 10 mm.</t>
  </si>
  <si>
    <t>Te de redução de ferro maleável galvanizado ASTM A-197, classe 150 lb conforme NBR 6943; rosca BSP conforme NBR NM ISO 7.1. - 2"x1"</t>
  </si>
  <si>
    <t>Isolamento térmico em poliuretano expandido revestido com chapa de alumínio esp. 0,7mm, fixação com parafuso galvanizado. Para o diametro x espessura final indicada, para o comprimento especificado. - 4"x40mm</t>
  </si>
  <si>
    <t>Isolamento térmico em poliuretano expandido revestido com chapa de alumínio esp. 0,7mm, fixação com parafuso galvanizado. Para o diametro x espessura final indicada, para o comprimento especificado. - 6"x40mm</t>
  </si>
  <si>
    <t>Parafuso maquina (cilíndrico com cabeça integral sextavada) de aço carbono ASTM A-307, galvanizado, com uma arruela e uma porca sextavada, extra reforçada semi acabada galvanizada. - 3/4"x3.1/2"</t>
  </si>
  <si>
    <t>Unidade extintora sobre roda de pó químico PQ-50kg</t>
  </si>
  <si>
    <t>Pintura de tubulação para hidrante</t>
  </si>
  <si>
    <t>Caixa de passagem  tipo BL-01(65x65cm) - Laje de fundo em concreto armado Fck 20 MPa, sobre lastro de concreto magro de 3cm (Fck 9 MPa), o qual se assenta sobre camada de brita de 5cm; Laje de cobertura em concreto armado Fck 20 MPa; Paredes em alvenaria de blocos de concreto  ou lajotinha de concreto; tampa em concreto com bordas de cantoneiras em chapa galvanizada a fogo SAE 1020, 1.1/4 x 1.1/4 x 1/4"</t>
  </si>
  <si>
    <t>Caixa de passagem  tipo BL-01(90x90cm) - Laje de fundo em concreto armado Fck 20 MPa, sobre lastro de concreto magro de 3cm (Fck 9 MPa), o qual se assenta sobre camada de brita de 5cm; Laje de cobertura em concreto armado Fck 20 MPa ou lajotinha de concreto; Paredes em alvenaria de blocos de concreto ou lajotinha de concreto; tampa em concreto com bordas de cantoneiras em chapa galvanizada a fogo SAE 1020, 1.1/4 x 1.1/4 x 1/4"</t>
  </si>
  <si>
    <t>Caixa de passagem  tipo CP-04(80x80cm) - Laje de fundo em concreto armado Fck 20 MPa, sobre lastro de concreto magro de 3cm (Fck 9 MPa), o qual se assenta sobre camada de brita de 5cm; Laje de cobertura em concreto armado Fck 20 MPa  ou lajotinha de concreto; Paredes em alvenaria de blocos estruturais de concreto preenchidos com concreto armado Fck 20 MPa ou lajotinha de concreto, revestidas internamente com argamassa de cimento e areia, traço 1:3, com aditivo impermeabilizante tipo Vedaci, com tampa FoFo Ø60cm.</t>
  </si>
  <si>
    <t>Caixa de passagem  tipo CP-04(100x100cm) - Laje de fundo em concreto armado Fck 20 MPa, sobre lastro de concreto magro de 3cm (Fck 9 MPa), o qual se assenta sobre camada de brita de 5cm; Laje de cobertura em concreto armado Fck 20 MPa  ou lajotinha de concreto; Paredes em alvenaria de blocos estruturais de concreto preenchidos com concreto armado Fck 20 MPa ou lajotinha de concreto, revestidas internamente com argamassa de cimento e areia, traço 1:3, com aditivo impermeabilizante tipo Vedaci, com tampa FoFo Ø60cm.</t>
  </si>
  <si>
    <t>Caixa de passagem  tipo CP-03(100x100cm) - Laje de fundo em concreto armado Fck 20 MPa, sobre lastro de concreto magro de 3cm (Fck 9 MPa), o qual se assenta sobre camada de brita de 5cm; Laje de cobertura em concreto armado Fck 20 MPa  ou lajotinha de concreto; Paredes em alvenaria de blocos estruturais de concreto preenchidos com concreto armado Fck 20 MPa ou lajotinha de concreto, revestidas internamente com argamassa de cimento e areia, traço 1:3, com aditivo impermeabilizante tipo Vedaci, com tampa FoFo Ø90cm; Com cesta interna tipo grelha em Aço Inox AISI 304 #5 x 20mm (Espaçamento entre as barras de 20mm).</t>
  </si>
  <si>
    <t>2.2.1.1.27</t>
  </si>
  <si>
    <t>2.2.1.1.28</t>
  </si>
  <si>
    <t>2.2.1.1.29</t>
  </si>
  <si>
    <t>3.1.9.1.8</t>
  </si>
  <si>
    <t>Bomba submersível de recalque h=27m.c.a.; Q=5,00m³; 4CV; Trifásica - Para água de reuso</t>
  </si>
  <si>
    <t>Filtro "Y" - 2"</t>
  </si>
  <si>
    <t>Bomba de recirculação de água quente Q=2,0m³/h - H=15m.c.a. - 1/2cv</t>
  </si>
  <si>
    <t>Registro de gaveta industrial s/acabamento 2.1/2" cód.10032500</t>
  </si>
  <si>
    <t>CH 8,00mm - CIVIL 300</t>
  </si>
  <si>
    <t>L 90x90x4,75mm - SAC 300</t>
  </si>
  <si>
    <t>Eletroduto de PVC rígido, conforme a NBR-15.465, com rosca, barra de 300 cm, nas dimensões:</t>
  </si>
  <si>
    <t>4.4.1.6</t>
  </si>
  <si>
    <t>Eletroduto de aço galvanizado eletrolítico, tipo pesado, em barras de 300 cm, nas dimensões:</t>
  </si>
  <si>
    <t>4.4.1.6.1</t>
  </si>
  <si>
    <t>4.4.1.6.2</t>
  </si>
  <si>
    <t>4.4.1.6.3</t>
  </si>
  <si>
    <t>4.4.1.6.4</t>
  </si>
  <si>
    <t>4.4.1.6.5</t>
  </si>
  <si>
    <t>4.4.1.6.6</t>
  </si>
  <si>
    <t>4.4.1.14</t>
  </si>
  <si>
    <t>Eletroduto de aço galvanizado à fogo 80 micras, pesado, conforme NBR-5598, em barras de 300 cm:</t>
  </si>
  <si>
    <t>4.4.1.14.1</t>
  </si>
  <si>
    <t>4.4.1.14.2</t>
  </si>
  <si>
    <t>4.4.1.18</t>
  </si>
  <si>
    <t>4.4.1.18.1</t>
  </si>
  <si>
    <t>4.4.1.18.2</t>
  </si>
  <si>
    <t>4.4.1.18.3</t>
  </si>
  <si>
    <t>4.4.1.18.4</t>
  </si>
  <si>
    <t>Eletrocalha de aço galvanizado eletrolítico, chapa #16 lisa, com tampa, em barras de 300 cm, nas dimensões:</t>
  </si>
  <si>
    <t>Perfilado de aço galvanizado eletrolítico, chapa #16 perfurada, barra de 600 cm:</t>
  </si>
  <si>
    <t>4.4.8.1.3</t>
  </si>
  <si>
    <t>Certificação de todos os cabos de rede UTP. Testes de atenuação para os cabos ópticos. Com emissão de laudo ou comprovante.</t>
  </si>
  <si>
    <t>02 tomadas RJ45 categoria 6, para condulete, cor branca</t>
  </si>
  <si>
    <t xml:space="preserve">Sensor de abertura de porta ou janela (normalmente aberto) fixo no batente da porta ou janela interligada ao equipamento de controle de acesso. Com identificação, etc. </t>
  </si>
  <si>
    <t>Bitola 95,00mm².</t>
  </si>
  <si>
    <t>Cabo de cobre unipolar blindado, isolado para 0,6/1kV em PVC-70ºC, com fita isolante, conectores, etc.</t>
  </si>
  <si>
    <t>Bitola 2#1,5mm2</t>
  </si>
  <si>
    <t>Cabo de cobre multipolar blindado, isolado para 0,6/1kV em PVC-70ºC, com fita isolante, conectores, etc.</t>
  </si>
  <si>
    <t>2 vias de Bitola 1,5mm².</t>
  </si>
  <si>
    <t>4.2.1.1.1</t>
  </si>
  <si>
    <t>4.2.1.1.2</t>
  </si>
  <si>
    <t>4.2.1.1.3</t>
  </si>
  <si>
    <t>4.2.1.1.4</t>
  </si>
  <si>
    <t>4.2.1.2.1</t>
  </si>
  <si>
    <t>4.2.1.3.1</t>
  </si>
  <si>
    <t>4.2.1.3.2</t>
  </si>
  <si>
    <t>4.2.1.2.2</t>
  </si>
  <si>
    <t>4.2.1.4.1</t>
  </si>
  <si>
    <t>4.2.1.4.2</t>
  </si>
  <si>
    <t>4.2.1.5.1</t>
  </si>
  <si>
    <t>4.2.1.5.2</t>
  </si>
  <si>
    <t>Eletroduto de ferro galvanizado eletrolítico, tipo pesado, em barras de 300 cm, nas dimensões:</t>
  </si>
  <si>
    <t>4.2.2.1.1</t>
  </si>
  <si>
    <t>4.2.2.1.2</t>
  </si>
  <si>
    <t>4.2.2.2.1</t>
  </si>
  <si>
    <t>4.2.2.2.2</t>
  </si>
  <si>
    <t>4.2.2.2.3</t>
  </si>
  <si>
    <t>Detector termovelocimétrico pontual endereçavel com base</t>
  </si>
  <si>
    <t>Detector de fumaça óptico pontual endereçavel com base</t>
  </si>
  <si>
    <t>Acionador de alarme endereçavel com tampa IP-65 à 120cm. do piso</t>
  </si>
  <si>
    <t>Audio visual endereçavel 90db IP-42 à 220cm do piso</t>
  </si>
  <si>
    <t xml:space="preserve">Audio visual endereçavel 90db IP-66 à 220cm do piso </t>
  </si>
  <si>
    <t xml:space="preserve">Módulo de entrada de sinal para equipamentos externo em condulete de alumínio 4x4" </t>
  </si>
  <si>
    <t xml:space="preserve">Módulo isolador e de derivação de laço </t>
  </si>
  <si>
    <t xml:space="preserve">Painel repetidor do sinal </t>
  </si>
  <si>
    <t xml:space="preserve">Central de detecção de gases 16 canais analógicos, 8 reles, sirene e sinalizador incorporado </t>
  </si>
  <si>
    <t xml:space="preserve">Painel com módulo de 8 relés </t>
  </si>
  <si>
    <t xml:space="preserve">Detector de hidrogênio H2 2% </t>
  </si>
  <si>
    <t xml:space="preserve">Detector de hidrogênio H2 0-2000ppm </t>
  </si>
  <si>
    <t xml:space="preserve">Detector de oxigênio O2 30% </t>
  </si>
  <si>
    <t xml:space="preserve">Detector de gás carbônico CO2 0-10% </t>
  </si>
  <si>
    <t xml:space="preserve">Coluna luminosa vermelha/laranja tipo flash e sirene 24vcc, ø40mm braço 90° </t>
  </si>
  <si>
    <t xml:space="preserve">Coluna luminosa vermelha tipo flash e sirene 24vcc, ø40mm braço 90° </t>
  </si>
  <si>
    <t xml:space="preserve">Caixa de aluminio, com 6 módulos de monitoramento </t>
  </si>
  <si>
    <t xml:space="preserve">Central de detecção de alarme endereçavel com 2 laços </t>
  </si>
  <si>
    <t>Acionador de alarme endereçavel com tampa IP-42 à 120cm. do piso</t>
  </si>
  <si>
    <t>Bitola 4x16,0mm².</t>
  </si>
  <si>
    <t>4.3.1.2.12</t>
  </si>
  <si>
    <t>4.3.2.5.3</t>
  </si>
  <si>
    <t>4.3.2.5.4</t>
  </si>
  <si>
    <t>4.3.2.6</t>
  </si>
  <si>
    <t>4.3.2.6.1</t>
  </si>
  <si>
    <t>4.3.2.6.2</t>
  </si>
  <si>
    <t>4.3.2.7</t>
  </si>
  <si>
    <t>4.3.2.7.1</t>
  </si>
  <si>
    <t>4.3.2.7.2</t>
  </si>
  <si>
    <t>Prensa-cabos de PVC</t>
  </si>
  <si>
    <t>Canaleta de aluminio com tampa, curva, caixa de derivação, luva de arremate, arremate de tampa, tampa terminal, arremate de parede, adapatador de eletrodutos, parafusos, buchas , arruelas, etc, Barra de 300cm:</t>
  </si>
  <si>
    <t>02 Tomada padrão brasileira 2P+T-20A/250V, cor preto</t>
  </si>
  <si>
    <t>01 Interruptor simples modular 10A/250V</t>
  </si>
  <si>
    <t>02 Interruptor simples modular 10A/250V</t>
  </si>
  <si>
    <t>03 Interruptor simples modular 10A/250V</t>
  </si>
  <si>
    <t>02 Interruptor paralelo modular 10A/250V</t>
  </si>
  <si>
    <t>03 Interruptor paralelo modular 10A/250V</t>
  </si>
  <si>
    <t>Poste reto de ferro galvanizado eletrolítico pintado, h=7m com base em alvenaria e luminária hermética, IP-66, em led, com potência de 58W, 220V/60hz</t>
  </si>
  <si>
    <t>Poste reto de ferro galvanizado eletrolítico pintado, h=7m com base em alvenaria e 2 luminária hermética, IP-66, em led, com potência de 58W, 220V/60hz</t>
  </si>
  <si>
    <t>Luminária hermética, IP-66, em led, com potência de 58W, 220V/60hz. Montado em braço de 30cm, de ferro galvanizado eletrolítico com porcas, arruelas, buchas, parafusos etc.</t>
  </si>
  <si>
    <t>Projetor de alumínio alto rendimento, fechado, com fonte luminosa em led 280W, 220V/60Hz, com porcas, arruelas, bucha, parafuso, acessorios de montagem/fixação e plug, prolongador 2P+T-10A/250V com  cabo PP 3x#2,5mm² de alimentação.</t>
  </si>
  <si>
    <t xml:space="preserve">Projetor de alumínio alto rendimento. fechado, com fonte luminosa em led, 245W 220V/60Hz, com porcas, arruelas, bucha, parafuso, acessorios de montagem/fixação e plug, prolongador 2P+T-10A/250V com  cabo PP 3x#2,5mm² de alimentação </t>
  </si>
  <si>
    <t xml:space="preserve">Projetor de alumínio alto rendimento, fechado, com fonte luminosa em led 210W, 220V/60Hz, com porcas, arruelas, bucha, parafuso, acessorios de montagem/fixação e plug, prolongador 2P+T-10A/250V com cabo PP 3x#2,5mm² de alimentação. </t>
  </si>
  <si>
    <t xml:space="preserve">Luminária redonda de sobrepor. em led 12W temperatura de cor 4000K. corpo em chapa de aço fosfatizada com pintura na cor branca difusor em poliestileno. com porcas, arruelas, bucha, parafuso, acessorios de montagem/fixação e plug, prolongador 2P+T-10A/250V com cabo PP 3x#2,5mm² de alimentação. </t>
  </si>
  <si>
    <t xml:space="preserve">Luminária redonda de embutir. em led 41W temperatura de cor 4000K. com porcas, arruelas, bucha, parafuso, acessorios de montagem/fixação e plug, prolongador 2P+T-10A/250V com cabo PP 3x#2,5mm² de alimentação. </t>
  </si>
  <si>
    <t xml:space="preserve">Luminária quadrada de embutir em led de 36W 4000K. Corpo em chapa de aço fosfatizado. fluxo luminoso 3400Im. com porcas, arruelas, bucha, parafuso, acessorios de montagem/fixação e plug, prolongador 2P+T-10A/250V com cabo PP 3x#2,5mm² de alimentação. </t>
  </si>
  <si>
    <t xml:space="preserve">Luminária quadrada de embutir em led de 44W 4000K. Corpo em chapa de aço fosfatizado. fluxo luminoso 4500Im. com porcas, arruelas, bucha, parafuso, acessorios de montagem/fixação e plug, prolongador 2P+T-10A/250V com cabo PP 3x#2,5mm² de alimentação. </t>
  </si>
  <si>
    <t xml:space="preserve">Luminária de sobrepor, IP-20, em led com potência de 160W, 220V/60Hz. com porcas, arruelas, bucha, parafuso, acessorios de montagem/fixação e plug, prolongador 2P+T-10A/250V com cabo PP 3x#2,5mm² de alimentação. </t>
  </si>
  <si>
    <t xml:space="preserve">Luminária de sobrepor, IP-20, em led com potência de 80W, 220V/60Hz. com porcas, arruelas, bucha, parafuso, acessorios de montagem/fixação e plug, prolongador 2P+T-10A/250V com cabo PP 3x#2,5mm² de alimentação. </t>
  </si>
  <si>
    <t xml:space="preserve">Arandela uso ao tempo 17W/4000ls. Corpo em aluminio injetado. </t>
  </si>
  <si>
    <t xml:space="preserve">Luminária de sobrepor, hermética, com difusor em policarbonato, IP-65, em led, com driver eletrônico e com potência de 62W, 220V/60Hz. com porcas, arruelas, bucha, parafuso, acessorios de montagem/fixação e plug, prolongador 2P+T-10A/250V com cabo PP 3x#2,5mm² de alimentação. </t>
  </si>
  <si>
    <t>01 módulo de tomada padrão brasileiro 2P+T-10A/250V, caixa 4"x2" de embutir em PVC, cor preto</t>
  </si>
  <si>
    <t>02 módulo de tomada padrão brasileiro 2P+T-10A/250V, caixa de 4"x2" de embutir em PVC, cor preto</t>
  </si>
  <si>
    <t>01 módulo de tomada padrão brasileiro 2P+T-10A/250V, caixa 4"x2" de embutir em PVC, cor vermelho</t>
  </si>
  <si>
    <t>02 módulo de tomada padrão brasileiro 2P+T-10A/250V, caixa 4"x2" de embutir em móvel, cor preto</t>
  </si>
  <si>
    <t>02 módulo de tomada padrão brasileiro 2P+T-10A/250V, caixa 4"x2" de embutir em móvel, cor vermelho</t>
  </si>
  <si>
    <t>01 módulo de tomada padrão brasileiro 2P+T-20A/250V, caixa 4"x2" de embutir em PVC, cor preto</t>
  </si>
  <si>
    <t>Tomada 2P+T-10A/250V, para condulete</t>
  </si>
  <si>
    <t>Conjunto 01 módulo de tomada 2P+T-10A/250V e interruptor simples de 1 tecla, para condulete</t>
  </si>
  <si>
    <t>Tomada 2P+T-20A/250V, para condulete</t>
  </si>
  <si>
    <t>Tomada dupla 2P+T-10A/250V, para condulete</t>
  </si>
  <si>
    <t>Conjunto tomada dupla 2P+T-10A/250V e interruptor paralelo de 1 tecla, para condulete</t>
  </si>
  <si>
    <t>Conjutno tomada dupla 2P+T-10A/250V e interruptor simples de 1 tecla, para condulete</t>
  </si>
  <si>
    <t>4.3.8.11</t>
  </si>
  <si>
    <t>4.3.8.12</t>
  </si>
  <si>
    <t>4.3.8.13</t>
  </si>
  <si>
    <t>Interruptor com tampa, caixa de PVC 4"x2" (de embutir) com:</t>
  </si>
  <si>
    <t>01 tecla simples 10A/250V</t>
  </si>
  <si>
    <t>02 tecla simples 10A/250V</t>
  </si>
  <si>
    <t>01 tecla paralela 10A/250V</t>
  </si>
  <si>
    <t>Interruptor com tampa, condulete de alumínio diâmetro 3/4", parafusos, buchas etc. Com:</t>
  </si>
  <si>
    <t>02 teclas simples</t>
  </si>
  <si>
    <t>Sensor de presença 360° de embutir no teto com temporizador 220V/10A. Com porcas, arruelas, bucha, parafuso, acessorios de montagem/fixação.</t>
  </si>
  <si>
    <t>Sensor de presença 360° de sobrepor no teto com temporizador 220V/10A. Com porcas, arruelas, bucha, parafuso, acessorios de montagem/fixação.</t>
  </si>
  <si>
    <t>Sensor de presença 180° de sobrepor com temporizador 220V/10A. Com porcas, arruelas, bucha, parafuso, acessorios de montagem/fixação.</t>
  </si>
  <si>
    <t>Conjunto com 1 tomada 3P+N+T-32A e 2 tomadas 2P+T-10A, IP-44, 6h, com proteção termomagnética individual. Com porcas, arruelas, bucha, parafuso, acessorios de montagem/fixação.</t>
  </si>
  <si>
    <t>Tomada de uso industrial 2P+T-32A, IP-44; 6h</t>
  </si>
  <si>
    <t>Tomada de uso industrial 3P+N+T-32A, IP-44; 6h</t>
  </si>
  <si>
    <t>Quadro de distribuição de força, formado por chapas metálicas, conforme memorial descritivo, contendo os equipamentos, conforme diagrama unifilar e elementos de fixação.</t>
  </si>
  <si>
    <t>Quadro de distribuição de energia estabilizada, formado por chapas metálicas, conforme memorial descritivo, contendo os equipamentos, conforme diagrama unifilar e elementos de fixação:</t>
  </si>
  <si>
    <t>Quadro de distribuição de luz, formado por chapas metálicas, conforme memorial descritivo, contendo os equipamentos, conforme diagrama unifilar e elementos de fixação:</t>
  </si>
  <si>
    <t>Quadro de distribuição geral, formado por chapas metálicas, conforme memorial descritivo, contendo os equipamentos, conforme diagrama unifilar e elementos de fixação:</t>
  </si>
  <si>
    <t>QDF-01.01 (LFITR-EL-EX-DE-01-709)</t>
  </si>
  <si>
    <t>QDB-01.01 (LFITR-EL-EX-DE-01-708)</t>
  </si>
  <si>
    <t>QDB-01.02 (LFITR-EL-EX-DE-01-707)</t>
  </si>
  <si>
    <t>QDF-02.01 (LFITR-EL-EX-DE-01-712)</t>
  </si>
  <si>
    <t>QDF-02.02 (LFITR-EL-EX-DE-01-713)</t>
  </si>
  <si>
    <t>QE-01 (LFITR-EL-EX-DE-01-714)</t>
  </si>
  <si>
    <t>QE-02 (LFITR-EL-EX-DE-01-715)</t>
  </si>
  <si>
    <t>QE-03 (LFITR-EL-EX-DE-01-716)</t>
  </si>
  <si>
    <t>UFV (LFITR-EL-EX-DE-01-710)</t>
  </si>
  <si>
    <t>4.3.11.4.5</t>
  </si>
  <si>
    <t>4.3.11.4.6</t>
  </si>
  <si>
    <t>4.3.11.4.7</t>
  </si>
  <si>
    <t>4.3.11.4.8</t>
  </si>
  <si>
    <t>4.3.11.4.9</t>
  </si>
  <si>
    <t>4.3.11.4.10</t>
  </si>
  <si>
    <t>QDE-01.01 (LFITR-EL-EX-DE-01-702)</t>
  </si>
  <si>
    <t>QDE-01.02 (LFITR-EL-EX-DE-01-704)</t>
  </si>
  <si>
    <t>QDE-01.03 (LFITR-EL-EX-DE-01-706)</t>
  </si>
  <si>
    <t>QDE-02.01 (LFITR-EL-EX-DE-02-702)</t>
  </si>
  <si>
    <t>QDFL-01.01 (LFITR-EL-EX-DE-01-701)</t>
  </si>
  <si>
    <t>QDFL-01.02 (LFITR-EL-EX-DE-01-703)</t>
  </si>
  <si>
    <t>QDFL-01.03 (LFITR-EL-EX-DE-01-705)</t>
  </si>
  <si>
    <t>QDFL-02.01 (LFITR-EL-EX-DE-02-701)</t>
  </si>
  <si>
    <t>QDFL-05.01 (LFITR-EL-EX-DE-05-701)</t>
  </si>
  <si>
    <t>QGBT-01.01 (LFITR-EL-EX-DE-00-701)</t>
  </si>
  <si>
    <t>QGBT-01.02 (LFITR-EL-EX-DE-00-701)</t>
  </si>
  <si>
    <t>Caixa com reles de proteção SEPAM 50/51, 50/51N e 27</t>
  </si>
  <si>
    <t>Mufla polimérica unipolar uso interno 15 kV, para cabo 50 mm²</t>
  </si>
  <si>
    <t xml:space="preserve">Célula de entrada de cabos, com interruptor de manobra-seccionador 3 posições "fechado", "aberto" ou "à terra". com acessórios: canaleta para cabos auxiliares, resistência anticondensação, intertravamento com chaves, bloqueio por cadeados e compartimento de baixa tensão extendido, 630A, 15kV, 60Hz </t>
  </si>
  <si>
    <t>Célula disjuntor com dispositivo de proteção isolado à SF-6, seccionadora abertura sob carga e chave terra com intertravamento. com acessórios: resistência anticondensação, intertravamento com chaves, bloqueio por cadeados. compartimento de baixa tensão extendido e sensor de proteção kevd, relé de proteção ref.:615- 50/51, 50/51N, 27, 46, 630A, 15kV, 60Hz.</t>
  </si>
  <si>
    <t>Piso isolante para 15kV (conforme NR-10)</t>
  </si>
  <si>
    <t>Punho de manobra, para acionamento da chave seccionadora</t>
  </si>
  <si>
    <t>Cavalete para TP e TC, padrão CEMIG, contendo:</t>
  </si>
  <si>
    <t>Caixa BEP, conforme diagrama unifilar, contendo:</t>
  </si>
  <si>
    <t>Porta acústica para sala de geradores,  85 dB.</t>
  </si>
  <si>
    <t>4.3.13.2.32</t>
  </si>
  <si>
    <t>TOMADAS, SENSORES E ACESSÓRIOS</t>
  </si>
  <si>
    <t>01 módulo de tomada RJ45 categoria 6, cor branca, para tomada em móvel</t>
  </si>
  <si>
    <t>01 módulo de tomada RJ45, cor branca, de embutir em PVC</t>
  </si>
  <si>
    <t>Plugue macho RJ45 categoria 6, para câmera de vigilância, para condulete de alumínio</t>
  </si>
  <si>
    <t>01 módulo de tomada RJ45 categoria 6, cor branca, para canaleta de alumínio</t>
  </si>
  <si>
    <t>01 módulo de tomada para antena de TV, cor branca, de embutir em PVC</t>
  </si>
  <si>
    <t>Leitor de cartão de proximidade e senha do sistema de controle de acesso, de embutir em PVC</t>
  </si>
  <si>
    <t>Botão de saída do controle de acesso embutido em caixa 4"x2", de embutir em PVC</t>
  </si>
  <si>
    <t>Sistema de trava eletromagnética para portas com força de fechamento minima de 150 kgf, interligada ao comando do controle de acesso, de embutir em PVC</t>
  </si>
  <si>
    <t>Leitor de biometria e senha do sistema de controle de acesso. Tensão de trabalho em 12Vcc, tempo de validação, não menor de 3s, com sensor do tipo optico e que apresente interface de comunicação USB, de embutir em PVC</t>
  </si>
  <si>
    <t>Plugue macho RJ45 categoria 6a, que atenda a FCC 68.5, para câmera de vigilância, para condulete de alumínio</t>
  </si>
  <si>
    <t>Plugue macho RJ45 categoria 6a, que atenda a FCC 68.5, para WIRELESS, para condulete de alumínio</t>
  </si>
  <si>
    <t>4.4.6.1.13</t>
  </si>
  <si>
    <t>4.4.6.1.14</t>
  </si>
  <si>
    <t>Alvenaria de bloco de concreto 19x19x39 cm. Bloco aparante. Espessura: 19cm</t>
  </si>
  <si>
    <t>Sub-base de brita graduada compactada</t>
  </si>
  <si>
    <t>Elemento vazado de concreto. Bloco tipo veneziana. 1 lâmina. 20x20x40. Espessura 20cm.</t>
  </si>
  <si>
    <t>Piso cimentício 01 - Piso em concreto usinado, desempenado feltrado - Nível 0,0/1,75</t>
  </si>
  <si>
    <t>Piso cerâmico 01 - Porcelanato natural 60x60cm - Extra PEI-5 Anti-derrapante - Assentado com argamassa pré-fabricada, inclusive rejuntamento. Nível 0,0/1,75</t>
  </si>
  <si>
    <t>Piso cerâmico 01 - Porcelanato natural 60x60cm - Extra PEI-5 Anti-derrapante - Assentado com argamassa pré-fabricada, inclusive rejuntamento. Nível 12,95</t>
  </si>
  <si>
    <t>Piso cerâmico 01 - Porcelanato natural 60x60cm - Extra PEI-5 Anti-derrapante - Assentado com argamassa pré-fabricada, inclusive rejuntamento. Nível 8,75</t>
  </si>
  <si>
    <t>Piso cerâmico 02 - Piso semigres e semi-poroso, revestimento interno para caminhos secos - Assentado com argamassa pré-fabricada, inclusive rejuntamento. Extra PEI-5 Anti-derrapante - Nível 0,0/1,75</t>
  </si>
  <si>
    <t>Piso cerâmico 02 - Piso semigres e semi-poroso, revestimento interno para caminhos secos - Assentado com argamassa pré-fabricada, inclusive rejuntamento. Extra PEI-5 Anti-derrapante - Nível 12,95</t>
  </si>
  <si>
    <t>Piso cerâmico 02 - Piso semigres e semi-poroso, revestimento interno para caminhos secos - Assentado com argamassa pré-fabricada, inclusive rejuntamento. Extra PEI-5 Anti-derrapante - Nível 8,75</t>
  </si>
  <si>
    <t>FORROS E TETOS</t>
  </si>
  <si>
    <t>Formas comuns para fundação - fabricação, montagem e desmontagem em chapa resinado comum, até 3 utilização, espessura &gt;= 12mm (blocos)</t>
  </si>
  <si>
    <t>Formas comuns para fundação - fabricação, montagem e desmontagem em chapa resinado comum, até 3 utilização, espessura &gt;= 12mm (sapatas corridas)</t>
  </si>
  <si>
    <t>Formas comuns para fundação - fabricação, montagem e desmontagem em chapa resinado comum, até 3 utilização, espessura &gt;= 12mm (colarinhos)</t>
  </si>
  <si>
    <t>Formas comuns para fundação - fabricação, montagem e desmontagem em chapa resinado comum, até 3 utilização, espessura &gt;= 12mm (vigas baldrames)</t>
  </si>
  <si>
    <t>Regularização de superfície com argamassa e aditivo para aplicação de manta asfáltica. Fornecimento e lançamento. Espessura 2,0cm</t>
  </si>
  <si>
    <t>Proteção mecânica com argamassa para manta asfáltica. Fornecimento e lançamento. Espessura 3,0cm</t>
  </si>
  <si>
    <t>3.1.5.1.7</t>
  </si>
  <si>
    <t>3.1.6.2.21</t>
  </si>
  <si>
    <t>3.1.6.2.22</t>
  </si>
  <si>
    <t>3.1.6.2.23</t>
  </si>
  <si>
    <t>Manta asfáltica e=4mm, anti-raiz. Mão-de-obra inclusa</t>
  </si>
  <si>
    <t>Tubo 25mm em PVC Soldável - Fornecimento e assentamento, inclusive conexões e suportes</t>
  </si>
  <si>
    <t>Tubo 32mm em PVC Soldável - Fornecimento e assentamento, inclusive conexões e suportes</t>
  </si>
  <si>
    <t>Tubo 50mm em PVC Soldável - Fornecimento e assentamento, inclusive conexões e suportes</t>
  </si>
  <si>
    <t>Tubo 60mm em PVC Soldável - Fornecimento e assentamento, inclusive conexões e suportes</t>
  </si>
  <si>
    <t>Tubo - 25mm PPR Polipropileno. Fornecimento e assentamento, inclusive conexões</t>
  </si>
  <si>
    <t>Tubo - 32mm PPR Polipropileno. Fornecimento e assentamento, inclusive conexões</t>
  </si>
  <si>
    <t>Tubos de PVC série Reforçada 40mm - Fornecimento e assentamento, inclusive conexões</t>
  </si>
  <si>
    <t>Tubos de PVC série Reforçada 50mm - Fornecimento e assentamento, inclusive conexões</t>
  </si>
  <si>
    <t>Tubos de PVC série Reforçada 75mm - Fornecimento e assentamento, inclusive conexões</t>
  </si>
  <si>
    <t>Tubos de PVC série Reforçada 100mm - Fornecimento e assentamento, inclusive conexões</t>
  </si>
  <si>
    <t>Tubo 40mm em PVC Soldável - Fornecimento e assentamento, inclusive conexões e suportes</t>
  </si>
  <si>
    <t>Tubo 75mm em PVC Soldável - Fornecimento e assentamento, inclusive conexões e suportes</t>
  </si>
  <si>
    <t>Tubos de PVC série Reforçada 150mm - Fornecimento e assentamento, inclusive conexões</t>
  </si>
  <si>
    <t>Tubo 85mm em PVC Soldável - Fornecimento e assentamento, inclusive conexões e suportes</t>
  </si>
  <si>
    <t>Tubo 110mm em PVC Soldável - Fornecimento e assentamento, inclusive conexões e suportes</t>
  </si>
  <si>
    <t>Tubo - 40mm PPR Polipropileno. Fornecimento e assentamento, inclusive conexões</t>
  </si>
  <si>
    <t>Tubo de concreto macho / fêmea CA-1 - 300mm. Fornecimento e assentamento</t>
  </si>
  <si>
    <t>Tubo de concreto macho / fêmea CA-1 - 400mm. Fornecimento e assentamento</t>
  </si>
  <si>
    <t>Tubo de concreto macho / fêmea CA-1 - 600mm. Fornecimento e assentamento</t>
  </si>
  <si>
    <t>Tubo de concreto macho / fêmea CA-1 - 800mm. Fornecimento e assentamento</t>
  </si>
  <si>
    <t>Tubo de concreto macho / fêmea CA-1 - 700mm. Fornecimento e assentamento</t>
  </si>
  <si>
    <t>1.1.2.1.14</t>
  </si>
  <si>
    <t>2.2.1.2.1</t>
  </si>
  <si>
    <t>2.2.1.2.2</t>
  </si>
  <si>
    <t>2.2.3.2.1</t>
  </si>
  <si>
    <t>2.2.3.2.2</t>
  </si>
  <si>
    <t>2.2.3.2.3</t>
  </si>
  <si>
    <t>2.2.3.2.4</t>
  </si>
  <si>
    <t>3.1.9.2.1</t>
  </si>
  <si>
    <t>3.1.9.2.2</t>
  </si>
  <si>
    <t>3.1.9.2.3</t>
  </si>
  <si>
    <t>3.1.9.2.4</t>
  </si>
  <si>
    <t>3.1.9.2.5</t>
  </si>
  <si>
    <t>3.1.9.2.6</t>
  </si>
  <si>
    <t>3.1.9.2.7</t>
  </si>
  <si>
    <t>3.1.9.2.8</t>
  </si>
  <si>
    <t>3.1.9.2.9</t>
  </si>
  <si>
    <t>3.1.9.2.10</t>
  </si>
  <si>
    <t>3.1.9.2.15</t>
  </si>
  <si>
    <t>3.1.9.2.19</t>
  </si>
  <si>
    <t>3.1.9.2.20</t>
  </si>
  <si>
    <t>3.1.9.2.21</t>
  </si>
  <si>
    <t>3.1.9.3.1</t>
  </si>
  <si>
    <t>3.1.9.3.2</t>
  </si>
  <si>
    <t>3.1.9.3.3</t>
  </si>
  <si>
    <t>3.1.9.3.4</t>
  </si>
  <si>
    <t>3.1.9.5.1</t>
  </si>
  <si>
    <t>3.1.9.5.2</t>
  </si>
  <si>
    <t>3.1.9.5.3</t>
  </si>
  <si>
    <t>3.1.9.5.4</t>
  </si>
  <si>
    <t>3.1.9.5.5</t>
  </si>
  <si>
    <t>3.1.9.5.6</t>
  </si>
  <si>
    <t>3.1.9.5.9</t>
  </si>
  <si>
    <t>3.1.9.5.10</t>
  </si>
  <si>
    <t>3.1.10.2.1</t>
  </si>
  <si>
    <t>3.1.10.2.2</t>
  </si>
  <si>
    <t>3.1.10.2.3</t>
  </si>
  <si>
    <t>3.1.10.2.4</t>
  </si>
  <si>
    <t>3.1.10.2.5</t>
  </si>
  <si>
    <t>3.1.10.2.6</t>
  </si>
  <si>
    <t>3.1.10.2.7</t>
  </si>
  <si>
    <t>3.1.10.2.8</t>
  </si>
  <si>
    <t>3.1.10.2.9</t>
  </si>
  <si>
    <t>3.1.10.2.10</t>
  </si>
  <si>
    <t>3.1.10.2.11</t>
  </si>
  <si>
    <t>3.1.10.2.12</t>
  </si>
  <si>
    <t>3.1.10.2.13</t>
  </si>
  <si>
    <t>3.1.10.2.14</t>
  </si>
  <si>
    <t>3.1.10.2.15</t>
  </si>
  <si>
    <t>3.1.10.2.16</t>
  </si>
  <si>
    <t>3.1.10.3.1</t>
  </si>
  <si>
    <t>3.1.10.3.2</t>
  </si>
  <si>
    <t>3.1.10.3.3</t>
  </si>
  <si>
    <t>3.1.10.3.4</t>
  </si>
  <si>
    <t>3.1.10.5.1</t>
  </si>
  <si>
    <t>3.1.10.5.2</t>
  </si>
  <si>
    <t>3.1.10.5.4</t>
  </si>
  <si>
    <t>3.1.10.5.5</t>
  </si>
  <si>
    <t>3.1.10.5.7</t>
  </si>
  <si>
    <t>3.1.10.5.8</t>
  </si>
  <si>
    <t>3.1.11.2.1</t>
  </si>
  <si>
    <t>3.1.11.2.2</t>
  </si>
  <si>
    <t>3.1.11.2.3</t>
  </si>
  <si>
    <t>3.1.11.2.4</t>
  </si>
  <si>
    <t>3.1.11.2.5</t>
  </si>
  <si>
    <t>3.1.11.4.1</t>
  </si>
  <si>
    <t>3.1.11.4.2</t>
  </si>
  <si>
    <t>3.1.11.4.3</t>
  </si>
  <si>
    <t>3.1.11.4.4</t>
  </si>
  <si>
    <t>3.1.11.4.5</t>
  </si>
  <si>
    <t>3.1.11.4.6</t>
  </si>
  <si>
    <t>3.1.11.4.7</t>
  </si>
  <si>
    <t>3.1.11.4.10</t>
  </si>
  <si>
    <t>3.1.11.4.11</t>
  </si>
  <si>
    <t>3.2.9.1.1</t>
  </si>
  <si>
    <t>3.2.9.1.2</t>
  </si>
  <si>
    <t>3.2.9.1.3</t>
  </si>
  <si>
    <t>3.2.9.1.4</t>
  </si>
  <si>
    <t>3.2.9.1.5</t>
  </si>
  <si>
    <t>3.2.9.2.1</t>
  </si>
  <si>
    <t>3.2.9.2.2</t>
  </si>
  <si>
    <t>3.2.9.2.3</t>
  </si>
  <si>
    <t>3.2.9.4.1</t>
  </si>
  <si>
    <t>3.2.9.4.2</t>
  </si>
  <si>
    <t>3.2.9.4.3</t>
  </si>
  <si>
    <t>3.5.9.1.1</t>
  </si>
  <si>
    <t>3.5.9.1.2</t>
  </si>
  <si>
    <t>3.5.9.1.3</t>
  </si>
  <si>
    <t>3.6.9.1.1</t>
  </si>
  <si>
    <t>3.6.9.1.2</t>
  </si>
  <si>
    <t>3.6.9.1.3</t>
  </si>
  <si>
    <t>3.7.8.2.1</t>
  </si>
  <si>
    <t>3.7.8.2.2</t>
  </si>
  <si>
    <t>3.7.8.3.1</t>
  </si>
  <si>
    <t>4.2.2.3</t>
  </si>
  <si>
    <t>4.2.2.3.1</t>
  </si>
  <si>
    <t>4.2.2.3.2</t>
  </si>
  <si>
    <t>4.3.2.1.3</t>
  </si>
  <si>
    <t>4.3.2.3.7</t>
  </si>
  <si>
    <t>4.3.6.2.10</t>
  </si>
  <si>
    <t>4.4.2.7.3</t>
  </si>
  <si>
    <t>ESTRUTURAS METÁLICAS</t>
  </si>
  <si>
    <t>CH 8,00mm - SAC 300</t>
  </si>
  <si>
    <t>Ferro Ø1/2" - ASTM A36</t>
  </si>
  <si>
    <t>Ferro Ø3/8" - ASTM A36</t>
  </si>
  <si>
    <t>Ferro Ø5/16" - AÇO INOX</t>
  </si>
  <si>
    <t xml:space="preserve">COBERTURA ANEXO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</si>
  <si>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 xml:space="preserve">COBERTURA PRINCIPAL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</si>
  <si>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Ferro Ø3/4" - ASTM A36</t>
  </si>
  <si>
    <t>Ferro Ø5/8" - ASTM A36</t>
  </si>
  <si>
    <t>3.1.4.2.12</t>
  </si>
  <si>
    <t>3.1.4.2.13</t>
  </si>
  <si>
    <t>3.1.4.2.14</t>
  </si>
  <si>
    <t>3.1.4.2.15</t>
  </si>
  <si>
    <t>3.1.4.2.16</t>
  </si>
  <si>
    <t>3.1.4.2.17</t>
  </si>
  <si>
    <t>3.1.4.2.18</t>
  </si>
  <si>
    <t>3.1.4.2.19</t>
  </si>
  <si>
    <t>3.1.4.2.20</t>
  </si>
  <si>
    <t>3.1.4.2.21</t>
  </si>
  <si>
    <t>3.1.4.2.22</t>
  </si>
  <si>
    <t>3.1.4.2.23</t>
  </si>
  <si>
    <t>3.1.4.2.24</t>
  </si>
  <si>
    <t>3.1.4.2.25</t>
  </si>
  <si>
    <t xml:space="preserve">COBERTURA ESCADA FRONTAL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</si>
  <si>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3.1.4.3.3</t>
  </si>
  <si>
    <t>3.1.4.3.4</t>
  </si>
  <si>
    <t>3.1.4.3.5</t>
  </si>
  <si>
    <t>3.1.4.3.6</t>
  </si>
  <si>
    <t>3.1.4.3.7</t>
  </si>
  <si>
    <t>3.1.4.4</t>
  </si>
  <si>
    <t xml:space="preserve">COBERTURA SALA DE REUNIÕES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</si>
  <si>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3.1.4.4.1</t>
  </si>
  <si>
    <t>3.1.4.4.2</t>
  </si>
  <si>
    <t>3.1.4.4.3</t>
  </si>
  <si>
    <t>3.1.4.4.4</t>
  </si>
  <si>
    <t>3.1.4.4.5</t>
  </si>
  <si>
    <t>3.1.4.4.6</t>
  </si>
  <si>
    <t>3.1.4.4.7</t>
  </si>
  <si>
    <t>3.1.4.4.8</t>
  </si>
  <si>
    <t>3.1.4.4.9</t>
  </si>
  <si>
    <t>3.1.4.4.10</t>
  </si>
  <si>
    <t>3.1.4.5</t>
  </si>
  <si>
    <t xml:space="preserve">COBERTURA MARQUISE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</si>
  <si>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Ferro Ø7/8" - ASTM A36</t>
  </si>
  <si>
    <t>3.1.4.5.1</t>
  </si>
  <si>
    <t>3.1.4.5.2</t>
  </si>
  <si>
    <t>3.1.4.5.3</t>
  </si>
  <si>
    <t>3.1.4.5.4</t>
  </si>
  <si>
    <t>3.1.4.5.5</t>
  </si>
  <si>
    <t>3.1.4.5.6</t>
  </si>
  <si>
    <t>3.1.4.5.7</t>
  </si>
  <si>
    <t>3.1.4.5.8</t>
  </si>
  <si>
    <t>3.1.4.5.9</t>
  </si>
  <si>
    <t>3.1.4.5.10</t>
  </si>
  <si>
    <t>3.1.4.5.11</t>
  </si>
  <si>
    <t>3.1.4.5.12</t>
  </si>
  <si>
    <t>3.1.4.5.13</t>
  </si>
  <si>
    <t>3.1.4.5.14</t>
  </si>
  <si>
    <t>3.1.4.5.15</t>
  </si>
  <si>
    <t>3.1.4.5.16</t>
  </si>
  <si>
    <t>3.1.4.5.17</t>
  </si>
  <si>
    <t>3.1.4.5.18</t>
  </si>
  <si>
    <t>3.1.4.5.19</t>
  </si>
  <si>
    <t xml:space="preserve">COBERTURA ALPENDRE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</si>
  <si>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3.1.4.6</t>
  </si>
  <si>
    <t>3.1.4.6.1</t>
  </si>
  <si>
    <t>3.1.4.6.2</t>
  </si>
  <si>
    <t>3.1.4.6.3</t>
  </si>
  <si>
    <t>3.1.4.6.4</t>
  </si>
  <si>
    <t>3.1.4.6.5</t>
  </si>
  <si>
    <t>3.1.4.6.6</t>
  </si>
  <si>
    <t>3.1.4.6.7</t>
  </si>
  <si>
    <t>3.1.4.6.8</t>
  </si>
  <si>
    <t>3.1.4.6.9</t>
  </si>
  <si>
    <t>3.1.4.7</t>
  </si>
  <si>
    <t>3.1.4.7.1</t>
  </si>
  <si>
    <t>3.1.4.7.2</t>
  </si>
  <si>
    <t>3.1.4.7.3</t>
  </si>
  <si>
    <t>3.1.4.7.4</t>
  </si>
  <si>
    <t>3.1.4.7.5</t>
  </si>
  <si>
    <t>3.1.4.7.6</t>
  </si>
  <si>
    <t>3.1.4.7.7</t>
  </si>
  <si>
    <t xml:space="preserve">PLACAS FOTOVOLTAICAS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</si>
  <si>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 xml:space="preserve">RESERVATÓRIOS DE ÁGUA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</si>
  <si>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3.1.4.8</t>
  </si>
  <si>
    <t>3.1.4.8.1</t>
  </si>
  <si>
    <t>3.1.4.8.2</t>
  </si>
  <si>
    <t>3.1.4.8.3</t>
  </si>
  <si>
    <t>3.1.4.8.4</t>
  </si>
  <si>
    <t>3.1.4.8.5</t>
  </si>
  <si>
    <t xml:space="preserve">ESTRUTURA BRISES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</si>
  <si>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3.1.4.9.1</t>
  </si>
  <si>
    <t>3.1.4.9</t>
  </si>
  <si>
    <t>3.1.4.9.2</t>
  </si>
  <si>
    <t>3.1.4.9.3</t>
  </si>
  <si>
    <t>3.1.4.10</t>
  </si>
  <si>
    <t>L 156x150x9,50mm - CIVIL 300</t>
  </si>
  <si>
    <t>3.1.4.10.1</t>
  </si>
  <si>
    <t>3.1.4.10.2</t>
  </si>
  <si>
    <t>3.1.4.10.3</t>
  </si>
  <si>
    <t>3.1.4.11</t>
  </si>
  <si>
    <t>CH 19,00mm - CIVIL 300</t>
  </si>
  <si>
    <t>3.1.4.11.1</t>
  </si>
  <si>
    <t>3.1.4.11.2</t>
  </si>
  <si>
    <t>3.1.4.11.3</t>
  </si>
  <si>
    <t>3.1.4.12</t>
  </si>
  <si>
    <t>3.1.4.12.1</t>
  </si>
  <si>
    <t>3.1.4.12.2</t>
  </si>
  <si>
    <t>3.1.4.12.3</t>
  </si>
  <si>
    <t>3.1.4.12.4</t>
  </si>
  <si>
    <t>3.1.4.12.5</t>
  </si>
  <si>
    <t>3.1.4.12.6</t>
  </si>
  <si>
    <t>3.1.4.12.7</t>
  </si>
  <si>
    <t>3.1.4.13</t>
  </si>
  <si>
    <t xml:space="preserve">TELHAS E CALHAS DA COBERTURA PRINCIPAL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</si>
  <si>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CALHA METÁLICA CORTE 1000mm E=1,0mm PRÉ-PINTADA NA COR BRANCA</t>
  </si>
  <si>
    <t>3.1.4.13.1</t>
  </si>
  <si>
    <t>3.1.4.13.2</t>
  </si>
  <si>
    <t>3.1.4.13.3</t>
  </si>
  <si>
    <t>3.1.4.13.4</t>
  </si>
  <si>
    <t>3.1.4.13.5</t>
  </si>
  <si>
    <t>3.1.4.13.6</t>
  </si>
  <si>
    <t>3.1.4.14</t>
  </si>
  <si>
    <t xml:space="preserve">TELHAS E CALHAS DA COBERTURA DO ANEXO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</si>
  <si>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3.1.4.14.1</t>
  </si>
  <si>
    <t>3.1.4.14.2</t>
  </si>
  <si>
    <t>3.1.4.14.3</t>
  </si>
  <si>
    <t>3.1.4.14.4</t>
  </si>
  <si>
    <t>3.1.4.14.5</t>
  </si>
  <si>
    <t>3.1.4.15</t>
  </si>
  <si>
    <t xml:space="preserve">TELHAS E CALHAS DA COBERTURA DA ESCADA FRONTAL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</si>
  <si>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3.1.4.15.1</t>
  </si>
  <si>
    <t>3.1.4.15.2</t>
  </si>
  <si>
    <t>3.1.4.15.3</t>
  </si>
  <si>
    <t xml:space="preserve">TELHAS E CALHAS DA COBERTURA SOBRE SALA DE REUNIÕES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</si>
  <si>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3.1.4.16</t>
  </si>
  <si>
    <t>3.1.4.16.1</t>
  </si>
  <si>
    <t>3.1.4.16.3</t>
  </si>
  <si>
    <t>3.1.4.16.2</t>
  </si>
  <si>
    <t>3.1.4.17</t>
  </si>
  <si>
    <t xml:space="preserve">TELHAS E CALHAS DA COBERTURA MARQUISE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</si>
  <si>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3.1.4.17.1</t>
  </si>
  <si>
    <t>3.1.4.17.2</t>
  </si>
  <si>
    <t>3.1.4.17.3</t>
  </si>
  <si>
    <t>3.1.4.18</t>
  </si>
  <si>
    <t xml:space="preserve">STEEL DECK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</si>
  <si>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3.1.4.18.1</t>
  </si>
  <si>
    <t>3.1.4.18.2</t>
  </si>
  <si>
    <t>4.1.1.7</t>
  </si>
  <si>
    <t>4.1.1.7.1</t>
  </si>
  <si>
    <t>4.1.1.7.2</t>
  </si>
  <si>
    <t>DEMOLIÇÕES E REMOÇÕES</t>
  </si>
  <si>
    <t>MOBILIZAÇÃO E DESMOBILIZAÇÃO</t>
  </si>
  <si>
    <t>1.1.2.1.15</t>
  </si>
  <si>
    <t>CERCAS E PORTÕES</t>
  </si>
  <si>
    <t>1.1.2.1.16</t>
  </si>
  <si>
    <t>Refeitório de obras, em madeira de chapa compensada - exclusive mobiliário - Mão-de-obra inclusa</t>
  </si>
  <si>
    <t>Escritório de obras da fiscalização, tipo II, em madeira de chapa compensada - exclusive mobiliário e equipamentos - Padrão DEOP - Mão-de-obra inclusa</t>
  </si>
  <si>
    <t xml:space="preserve">Escritório de obras da empreiteira, tipo II, em madeira de chapa compensada - exclusive mobiliário e equipamentos - Padrão DEOP - Mão-de-obra inclusa </t>
  </si>
  <si>
    <t>Depósito de ferramentas, em madeira de chapa compensada - exclusive mobiliário - Mão-de-obra inclusa</t>
  </si>
  <si>
    <t>Vestiário de obras, em madeira de chapa compensada - exclusive mobiliário - Mão-de-obra inclusa</t>
  </si>
  <si>
    <t>Sanitário de obras, em madeira de chapa compensada - exclusive mobiliário -  Mão-de-obra inclusa</t>
  </si>
  <si>
    <t>Depósito de materiais ensacados, em madeira de chapa compensada - Mão-de-obra inclusa.</t>
  </si>
  <si>
    <t>Ambulatório de obras, em madeira de chapa compensada - exclusive mobiliário - Mão-de-obra inclusa</t>
  </si>
  <si>
    <t>Tubo de PVC perfurado 100mm - Marca Referência Kananet</t>
  </si>
  <si>
    <t>Vigas Protendidas Nível +14,75 - concreto Fck=40,0MPa, com armadura de Aço CA-50 / CA-60 - Aço CP-190 RB - Cordoalhas Ø12,7mm - Isolamento de cordoalhas  para protensão. Fornecimento, içamento com guindaste e colocação.</t>
  </si>
  <si>
    <t>Vigas Protendidas para cobertura- concreto Fck=40,0MPa, com armadura de Aço CA-50 / CA-60 , Aço CP-190 RB - Cordoalhas Ø12,7mm - Isolamento de cordoalhas  para protensão. Fornecimento, içamento com guindaste e colocação.</t>
  </si>
  <si>
    <t>1.1.2.2.4</t>
  </si>
  <si>
    <t>1.1.2.2.5</t>
  </si>
  <si>
    <t>Alvenaria de bloco de concreto 19x19x39 - Preenchida com concreto Fck=15MPa, sem armação. Fornecimento, lançamento e adensamento. Espessura: 19cm. Nível 0,0/1,75. Mão-de-obra inclusa</t>
  </si>
  <si>
    <t>Alvenaria de bloco de concreto 19x19x39 - Preenchida com concreto Fck=15MPa, sem armação. Fornecimento, lançamento e adensamento. Espessura: 19cm. Nível 8,75. Mão-de-obra inclusa</t>
  </si>
  <si>
    <t>Alvenaria de bloco de concreto 19x19x39 -Preenchida com concreto Fck=15MPa, sem armação. Fornecimento, lançamento e adensamento. Espessura: 19cm. Nível 12,95. Mão-de-obra inclusa</t>
  </si>
  <si>
    <t>Cabo de cobre nu, 95% de Pureza, classe de encordamento 2 e 3, inclusive fita isolante, conectores...</t>
  </si>
  <si>
    <t>Guarita para vigia, em madeira de chapa compensada - exclusive mobiliário - Mão-de-obra inclusa</t>
  </si>
  <si>
    <t>Tela Q196(1ø5mm c/10 - 3,11kg/m2 + 17% emendas) (CA-60) - fornecimento e colocação</t>
  </si>
  <si>
    <t>Vigas Nível +4,40/+5,60,de concreto Fck=40,0MPa, com armadura de Aço CA-50/60 inclusa. Fornecimento, içamento com guindaste e colocação.</t>
  </si>
  <si>
    <t>Lajes Alveolares h=32cm (LP26+capa 6cm), s/c=1000kg/m2 (Nível +14,80). Fornecimento, içamento com guindaste e colocação.</t>
  </si>
  <si>
    <t>Lajes Alveolares h=27cm (LP21+capa 6cm), s/c=500kg/m2 (Nível +12,90). Fornecimento, içamento com guindaste e colocação.</t>
  </si>
  <si>
    <t>Lajes Treliçadas h=20cm (15+5cm), s/c=100kg/m2 (Nível +13,80).  Fornecimento, içamento com guindaste e colocação.</t>
  </si>
  <si>
    <t>Vigas Nível +8,70/+8,75, de conreto Fck=40,0MPa, com armadura de Aço CA-50 / CA-60 inclusa. Fornecimento, içamento com guindaste e colocação.</t>
  </si>
  <si>
    <t>Vigas Nível +12,90, de concreto Fck=40,0MPa, com armadura de Aço CA-50 / CA-60 inclusa. Fornecimento, içamento com guindaste e colocação.</t>
  </si>
  <si>
    <t>Vigas Nível +17,50, de concreto Fck=40,0MPa, com armadura de Aço CA-50 / CA-60 inclusa. Fornecimento, içamento com guindaste e colocação.</t>
  </si>
  <si>
    <t>Vigas Protendidas Nível +8,75 - concreto Fck=40,0MPa, com armadura de Aço CA-50 / CA-60 - Aço CP-190 RB  Cordoalhas Ø12,7mm - Cordoalha CP190  Ø12,7mm C=2,09m - Isolamento de cordoalhas  para protensão. Fornecimento, içamento com guindaste e colocação.</t>
  </si>
  <si>
    <t>3.1.2.2.16</t>
  </si>
  <si>
    <t>3.1.2.1.26</t>
  </si>
  <si>
    <t>3.1.2.1.27</t>
  </si>
  <si>
    <t>3.1.1.2.32</t>
  </si>
  <si>
    <t>Lajes Alveolares h=33/38cm (LP26+capa 6/12cm), s/c=2500kg/m2 (Nível +8,70/+8,75). Fornecimento, içamento com guindaste e colocação.</t>
  </si>
  <si>
    <t>Lajes Alveolares h=27cm (LP21+capa 6cm), s/c=500kg/m2 (Nível +8,70/+8,75). Fornecimento, içamento com guindaste e colocação.</t>
  </si>
  <si>
    <t>3.1.2.2.17</t>
  </si>
  <si>
    <t>4.3.7.1.16</t>
  </si>
  <si>
    <t>4.3.9.2.5</t>
  </si>
  <si>
    <t>3.1.2.1.28</t>
  </si>
  <si>
    <t>3.1.2.1.29</t>
  </si>
  <si>
    <t>3.1.2.1.30</t>
  </si>
  <si>
    <t>3.1.2.1.31</t>
  </si>
  <si>
    <t>3.1.2.1.32</t>
  </si>
  <si>
    <t>3.1.2.1.33</t>
  </si>
  <si>
    <t>CALÇADAS E MURO</t>
  </si>
  <si>
    <t>2.1.4.3</t>
  </si>
  <si>
    <t>Lastro de concreto magro Fck = 9 MPa</t>
  </si>
  <si>
    <t>Concreto Fck = 35 MPa - base para cerca</t>
  </si>
  <si>
    <t>Concreto Fck = 35 MPa - muro de blocos</t>
  </si>
  <si>
    <t>Concreto Fck = 35 MPa - Cortina</t>
  </si>
  <si>
    <t>2.1.4.3.1</t>
  </si>
  <si>
    <t>2.1.4.3.2</t>
  </si>
  <si>
    <t>2.1.4.3.3</t>
  </si>
  <si>
    <t>2.1.4.3.4</t>
  </si>
  <si>
    <t>2.1.4.3.5</t>
  </si>
  <si>
    <t>2.1.4.3.6</t>
  </si>
  <si>
    <t>2.1.4.3.7</t>
  </si>
  <si>
    <t>2.1.4.3.8</t>
  </si>
  <si>
    <t>2.1.4.3.9</t>
  </si>
  <si>
    <t>2.1.4.3.10</t>
  </si>
  <si>
    <t>2.1.4.3.11</t>
  </si>
  <si>
    <t>2.1.4.3.12</t>
  </si>
  <si>
    <t>2.1.4.3.13</t>
  </si>
  <si>
    <t>2.1.4.1.6</t>
  </si>
  <si>
    <t>2.1.4.1.7</t>
  </si>
  <si>
    <t>2.1.4.3.14</t>
  </si>
  <si>
    <t>2.1.4.3.15</t>
  </si>
  <si>
    <t>2.1.4.3.16</t>
  </si>
  <si>
    <t>Concreto Fck= 35 MPa - bases cancelas, portões deslizantes e mastros - fornecimento, lançamento e adensamento</t>
  </si>
  <si>
    <t>Aço CA-50 / CA-60 -  fornecimento, corte, dobra e colocação</t>
  </si>
  <si>
    <t>4.6.1.1.10</t>
  </si>
  <si>
    <t>4.6.1.1.11</t>
  </si>
  <si>
    <t>4.6.1.1.12</t>
  </si>
  <si>
    <t>4.6.1.1.13</t>
  </si>
  <si>
    <t>4.6.1.1.14</t>
  </si>
  <si>
    <t>4.6.1.1.15</t>
  </si>
  <si>
    <t>4.6.1.1.16</t>
  </si>
  <si>
    <t>4.6.1.1.17</t>
  </si>
  <si>
    <t>4.6.1.1.18</t>
  </si>
  <si>
    <t>4.6.1.1.19</t>
  </si>
  <si>
    <t>4.6.1.1.20</t>
  </si>
  <si>
    <t>4.6.1.1.21</t>
  </si>
  <si>
    <t>4.6.1.1.22</t>
  </si>
  <si>
    <t>4.6.1.1.23</t>
  </si>
  <si>
    <t>4.6.1.1.24</t>
  </si>
  <si>
    <t>4.6.1.1.25</t>
  </si>
  <si>
    <t>4.6.1.1.26</t>
  </si>
  <si>
    <t>4.6.1.1.27</t>
  </si>
  <si>
    <t>4.6.1.1.28</t>
  </si>
  <si>
    <t>4.6.1.1.29</t>
  </si>
  <si>
    <t>4.6.1.1.30</t>
  </si>
  <si>
    <t>4.6.1.1.31</t>
  </si>
  <si>
    <t>4.6.1.1.32</t>
  </si>
  <si>
    <t>4.6.1.1.33</t>
  </si>
  <si>
    <t>4.6.1.1.34</t>
  </si>
  <si>
    <t>4.6.1.1.35</t>
  </si>
  <si>
    <t>2.3.1.1</t>
  </si>
  <si>
    <t>2.3.1.1.1</t>
  </si>
  <si>
    <t>2.3.1.1.2</t>
  </si>
  <si>
    <t>2.3.1.1.3</t>
  </si>
  <si>
    <t>2.3.1.1.4</t>
  </si>
  <si>
    <t xml:space="preserve">SINALIZAÇÃO </t>
  </si>
  <si>
    <t>PISO DE CONCRETO</t>
  </si>
  <si>
    <t>BASES MURO, CERCA, MASTROS E PORTÕES</t>
  </si>
  <si>
    <t>2.1.4.4</t>
  </si>
  <si>
    <t>FECHAMENTO MURO</t>
  </si>
  <si>
    <t>2.1.4.4.1</t>
  </si>
  <si>
    <t>2.1.4.4.2</t>
  </si>
  <si>
    <t>2.1.4.5</t>
  </si>
  <si>
    <t>REVESTIMENTO MURO</t>
  </si>
  <si>
    <t>2.1.4.4.3</t>
  </si>
  <si>
    <t>2.1.4.5.2</t>
  </si>
  <si>
    <t>2.1.4.5.1</t>
  </si>
  <si>
    <t>2.1.4.6</t>
  </si>
  <si>
    <t>IMPERMEABILIZAÇÃO</t>
  </si>
  <si>
    <t>2.1.4.6.1</t>
  </si>
  <si>
    <t>2.1.4.6.2</t>
  </si>
  <si>
    <t>2.1.4.7</t>
  </si>
  <si>
    <t>2.1.4.7.1</t>
  </si>
  <si>
    <t>2.1.4.7.2</t>
  </si>
  <si>
    <t>INSTALAÇÕES</t>
  </si>
  <si>
    <t>EQUIPAMENTOS ACIONADORES E MISCELÂNEA</t>
  </si>
  <si>
    <t>MASTROS</t>
  </si>
  <si>
    <t>EQUIPAMENTO E ACIONADORES</t>
  </si>
  <si>
    <t>2.1.1.1.3</t>
  </si>
  <si>
    <t>2.1.1.1.4</t>
  </si>
  <si>
    <t>2.1.1.1.5</t>
  </si>
  <si>
    <t>2.1.1.1.6</t>
  </si>
  <si>
    <t>2.1.2.1.3</t>
  </si>
  <si>
    <t>2.1.2.1.4</t>
  </si>
  <si>
    <t>2.1.2.1.5</t>
  </si>
  <si>
    <t>2.1.2.1.6</t>
  </si>
  <si>
    <t>2.1.2.2.7</t>
  </si>
  <si>
    <t>2.1.2.2.8</t>
  </si>
  <si>
    <t>2.1.2.2.9</t>
  </si>
  <si>
    <t>2.1.2.2.10</t>
  </si>
  <si>
    <t>2.1.2.2.11</t>
  </si>
  <si>
    <t>2.1.2.2.12</t>
  </si>
  <si>
    <t>2.1.2.2.13</t>
  </si>
  <si>
    <t>2.1.2.2.14</t>
  </si>
  <si>
    <t>2.1.2.2.15</t>
  </si>
  <si>
    <t>2.1.3.1.3</t>
  </si>
  <si>
    <t>2.1.3.1.4</t>
  </si>
  <si>
    <t>2.1.3.1.5</t>
  </si>
  <si>
    <t>2.1.3.1.6</t>
  </si>
  <si>
    <t>2.1.3.1.7</t>
  </si>
  <si>
    <t>2.1.3.1.8</t>
  </si>
  <si>
    <t>1.1.1.2.3</t>
  </si>
  <si>
    <t>Contempla toda as despesas com manutenção, despesas e equipamentos do canteiro de obras.</t>
  </si>
  <si>
    <t>ADMINISTRAÇÃO LOCAL E CANTEIRO DE OBRAS</t>
  </si>
  <si>
    <t>QUANT.</t>
  </si>
  <si>
    <t>PREÇOS UNITÁRIOS</t>
  </si>
  <si>
    <t>PREÇOS TOTAIS</t>
  </si>
  <si>
    <t>MÃO DE OBRA</t>
  </si>
  <si>
    <t>Mobilização e desmobilização de materiais, pessoal e equipamentos para o canteiro de obras</t>
  </si>
  <si>
    <t>1.1.2.1.17</t>
  </si>
  <si>
    <t>1.1.2.1.18</t>
  </si>
  <si>
    <t>1.1.2.1.19</t>
  </si>
  <si>
    <t>Este item deve contemplar todas as despesas com equipe técnica e de apoio, assim como todos os equipamentos necessários para a proteção coletiva e individual.</t>
  </si>
  <si>
    <t>1.1.2.1.20</t>
  </si>
  <si>
    <t>1.1.2.1.21</t>
  </si>
  <si>
    <t>Reservatório elevado de água, 3.000 litros. Estrutura de madeira. Mão-de-obra inclusa.</t>
  </si>
  <si>
    <t>Sistema de andaime metálico para acabamentos internos. Montagem e desmontagem.</t>
  </si>
  <si>
    <t>Sistema de andaimes metálicos fachadeiro. Montagem e desmontagem, incluindo guarda-corpo, rodapé e assoalho.</t>
  </si>
  <si>
    <t>Sistema de Escoramento para vigas moldadas in loco. Espaçamento de 0,8m entre apoios. Altura máxima h=7,00m</t>
  </si>
  <si>
    <t>Sistema de Escoramento para lajes moldadas in loco. Espaçamento de 0,8m entre apoios. Altura máxima h=7,00m</t>
  </si>
  <si>
    <t>Sistema de Escoramento para equalização de painéis alveolares. Considerar de 1 a 3 apoio por painel. Altura máxima h=7,00m</t>
  </si>
  <si>
    <t>1.1.2.1.22</t>
  </si>
  <si>
    <t>1.1.2.1.23</t>
  </si>
  <si>
    <t>Elevador de cremalheira</t>
  </si>
  <si>
    <t>1.1.2.1.24</t>
  </si>
  <si>
    <t>1.1.2.1.25</t>
  </si>
  <si>
    <t>Central de armaduras - exclusive mobiliário e equipamentos - Mão-de-obra inclusa</t>
  </si>
  <si>
    <t>Central de fôrmas - exclusive mobiliário e equipamentos - Mão-de-obra inclusa</t>
  </si>
  <si>
    <t>Placa de Obra - Fornecimento e colocação de placa em chapa de aço galvanizado - Dimensões 6,0m x 3,0m. Conforme manual de identidade visual do Governo de Minas Gerais. Padrão DEOP</t>
  </si>
  <si>
    <t>Limpeza superficial de camada vegetal, com trator de esteiras. Deixar bota-espera de 560,25m3</t>
  </si>
  <si>
    <t>Carga, transporte e descarga de material camada vegetal, para bota-fora DTM até 6,0 Km - 7.000m2</t>
  </si>
  <si>
    <t>Espalhamento de material de 1ª categoria com trator de esteiras</t>
  </si>
  <si>
    <t>Corte, carga, transporte e descarga de material de 1° categoria de jazida externa</t>
  </si>
  <si>
    <t>Execução de sub-base material est. Granulom. CBR&gt;40%. Incluindo Escavação, carga, descarga, espalhamento e compactação do material.</t>
  </si>
  <si>
    <t>Reaterro compactado com placa vibratória.</t>
  </si>
  <si>
    <t>Escoramento de vala tipo contínuo, com pranchas e longarinas de peroba.</t>
  </si>
  <si>
    <t>Carga, transporte e descarga de solos moles, para bota-fora DTM até 6,0 Km</t>
  </si>
  <si>
    <t>Execução de sarjetão de concreto usinado, moldado in loco. Base 100cm e Altura média 20cm.</t>
  </si>
  <si>
    <t>Escavação mecânica p/ elementos de fundação e baldrames - até 1,50m</t>
  </si>
  <si>
    <t>2.1.4.1.8</t>
  </si>
  <si>
    <t>2.1.4.1.9</t>
  </si>
  <si>
    <t>Perfuração de estaca tipo broca mecanizado Ø 30 cm  c/ 4,00 m - mastros</t>
  </si>
  <si>
    <t>Concreto Fck=25 Mpa - estacas muro, cerca, bases cancelas, portões deslizantes e mastros - fornecimento, lançamento e adensamento</t>
  </si>
  <si>
    <t>Escavação mecânica de valas com descarga lateral</t>
  </si>
  <si>
    <t>Mastro cônico contínuo. Fechamento de topo tipo esfera metálica. Aço estrutural galvanizado a fogo. Com pintura eletrostática. Altura h=12,00m e diâmetro nominal do topo de 60mm</t>
  </si>
  <si>
    <t>3.2.10</t>
  </si>
  <si>
    <t>3.2.10.1</t>
  </si>
  <si>
    <t>3.2.10.1.1</t>
  </si>
  <si>
    <t>3.2.10.1.2</t>
  </si>
  <si>
    <t>3.2.10.1.3</t>
  </si>
  <si>
    <t xml:space="preserve">Passa volume e documentos. Tipo gaveta, de aço inoxidável. LxAxP - 47x21x47cm. </t>
  </si>
  <si>
    <t xml:space="preserve">ESCADA METÁLICA, GUARDA-CORPO E CORRIMÃO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</si>
  <si>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 xml:space="preserve">PASSARELA METÁLICA, GUARDA-CORPO E CORRIMÃO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</si>
  <si>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 xml:space="preserve">ESCADAS EXTERNAS - GUARDAS-CORPOS E CORRIMÕES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</si>
  <si>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3.1.4.12.8</t>
  </si>
  <si>
    <t>3.1.4.12.9</t>
  </si>
  <si>
    <t>3.1.4.12.10</t>
  </si>
  <si>
    <t>3.1.4.12.11</t>
  </si>
  <si>
    <t>3.1.4.12.12</t>
  </si>
  <si>
    <t>3.1.4.14.6</t>
  </si>
  <si>
    <t>3.1.4.14.7</t>
  </si>
  <si>
    <t>3.1.4.14.8</t>
  </si>
  <si>
    <t>3.1.4.14.9</t>
  </si>
  <si>
    <t>3.1.4.15.4</t>
  </si>
  <si>
    <t>3.1.4.15.5</t>
  </si>
  <si>
    <t>3.1.4.15.6</t>
  </si>
  <si>
    <t>3.1.4.15.7</t>
  </si>
  <si>
    <t>3.1.4.15.8</t>
  </si>
  <si>
    <t>3.1.4.15.9</t>
  </si>
  <si>
    <t>3.1.4.15.10</t>
  </si>
  <si>
    <t>3.1.4.15.11</t>
  </si>
  <si>
    <t>3.1.4.15.12</t>
  </si>
  <si>
    <t>3.1.4.15.13</t>
  </si>
  <si>
    <t>3.1.4.15.14</t>
  </si>
  <si>
    <t>3.1.4.15.15</t>
  </si>
  <si>
    <t>3.1.4.15.16</t>
  </si>
  <si>
    <t>3.1.4.15.17</t>
  </si>
  <si>
    <t>3.1.4.16.4</t>
  </si>
  <si>
    <t>3.1.4.16.5</t>
  </si>
  <si>
    <t>3.1.4.16.6</t>
  </si>
  <si>
    <t>3.1.4.16.7</t>
  </si>
  <si>
    <t>3.1.4.16.8</t>
  </si>
  <si>
    <t>3.1.4.16.9</t>
  </si>
  <si>
    <t>3.1.4.17.4</t>
  </si>
  <si>
    <t>3.1.4.17.5</t>
  </si>
  <si>
    <t>3.1.4.17.6</t>
  </si>
  <si>
    <t>Escavação mecânica p/ elementos de fundação e baldrames, até 1,50m.</t>
  </si>
  <si>
    <t xml:space="preserve">Formas comuns de compensado resinado, 10mm - fabricação, montagem e desmontagem em compensado residnado, até 3 utilizações </t>
  </si>
  <si>
    <t>Reboco em laje traço 1:5 - TE3 - Espessura: 1,0cm. Nível 12,95</t>
  </si>
  <si>
    <t>Reboco em laje traço 1:5 - TE3 - Espessura: 1,0cm. Nível 8,75</t>
  </si>
  <si>
    <t>Reboco em laje traço 1:5 - TE3 - Espessura: 1,0cm. Nível 0,0/1,75</t>
  </si>
  <si>
    <t>Soleira de Granito - com polimento em pelo menos 3 superfícies -  e=20mm. Pedra: São Gabriel, cor: preto</t>
  </si>
  <si>
    <t>Peitoril de Granito -  com polimento em pelo menos 3 superfícies -  e=20mm. Pedra: São Gabriel, cor: preto</t>
  </si>
  <si>
    <t>Tampo de granito p/ sanitários, 0,60x1,95m, e=20mm, acabamento polido face superior, c/ saia e rodapia, prever aberturas para cubas e papel -Pedra: São Gabriel, cor: preto</t>
  </si>
  <si>
    <t>Tampo de granito p/ sanitários, 0,60x1,80m, e=20mm, acabamento polido face superior, c/ saia e rodapia, prever aberturas para cubas e papel - Pedra: São Gabriel, cor: preto</t>
  </si>
  <si>
    <t>Tampo de granito p/ sanitários, 0,60x3,20m,e=20mm, acabamento polido face superior, c/ saia e rodapia, prever aberturas para cubas e papel - Pedra: São Gabriel, cor: preto</t>
  </si>
  <si>
    <t>Tampo de granito p/ sanitários, 0,60x1,60m, e=20mm, acabamento polido face superior, c/ saia e rodapia, prever aberturas para cubas e papel - Pedra: São Gabriel, cor: preto</t>
  </si>
  <si>
    <t>Tampo de granito p/ sanitários, 0,60x2,40m,e=20mm, acabamento polido face superior, c/ saia e rodapia, prever aberturas para cubas e papel -Pedra: São Gabriel, cor: preto</t>
  </si>
  <si>
    <t>Tampo de granito p/ copas, 0,60x3,65m, e=20mm, acabamento polido face superior, c/ saia e rodapia, prever aberturas para cubas - Pedra: São Gabriel, cor: preto</t>
  </si>
  <si>
    <t>Tampo de granito p/ copas, 0,60x3,90m, e=20mm, acabamento polido face superior, c/ saia e rodapia, prever aberturas para cubas -Pedra: São Gabriel, cor: preto</t>
  </si>
  <si>
    <t>Tampo de granito p/ copas, 0,60x2,20m, e=20mm, acabamento polido face superior, c/ saia e rodapia, s/ aberturas -Pedra: São Gabriel, cor: preto</t>
  </si>
  <si>
    <t>Tampo de granito p/ D.M.L., 0,60x1,10m, e=20mm, acabamento polido face superior, c/ saia e rodapia, prever abertura para tanque - Pedra: São Gabriel, cor: preto</t>
  </si>
  <si>
    <t>Tampo de granito p/ D.M.L., 0,60x2,70m, e=20mm, acabamento polido face superior, c/ saia e rodapia, prever abertura para tanque - Pedra: São Gabriel, cor: preto</t>
  </si>
  <si>
    <t>Soleira de granito - com polimento em pelo menos 3 superfícies -  e=20mm. Pedra: São Gabriel, cor: preto. Nível 12,95</t>
  </si>
  <si>
    <t>Peitoril de granito -  com polimento em pelo menos 3 superfícies -  e=20mm.Pedra: São Gabriel, cor: preto - Nível 12,95</t>
  </si>
  <si>
    <t>Soleira de granito -  com polimento em pelo menos 3 superfícies -  e=20mm. Pedra: São Gabriel, cor: preto. Nível 8,75</t>
  </si>
  <si>
    <t>Peitoril de granito - com polimento em pelo menos 3 superfícies -  e=20mm. Pedra: São Gabriel, cor: preto - Nível 8,75</t>
  </si>
  <si>
    <t>Soleira de granito - com polimento em pelo menos 3 superfícies - e=20mm. Pedra: São Gabriel, cor: preto. Nível 0,00/1,75</t>
  </si>
  <si>
    <t>Peitoril de granito -  com polimento em pelo menos 3 superfícies -  e=20mm.Pedra: São Gabriel, cor: preto - Nível 0,00/1,75</t>
  </si>
  <si>
    <t>Divisória de granito e= 20 mm para box sanitários e mictórios, polimento em todas as faces - Pedra: São Gabriel, cor: preto</t>
  </si>
  <si>
    <t>Reaterro compactado com placa vibratória até 98% P.N.</t>
  </si>
  <si>
    <t>Reaterro compactado até 98% PN com placa vibratória</t>
  </si>
  <si>
    <t>Concreto Fck=20 Mpa - Estacas</t>
  </si>
  <si>
    <t>3.7.1.1.8</t>
  </si>
  <si>
    <t>3.7.1.1.9</t>
  </si>
  <si>
    <t>3.6.1.1.8</t>
  </si>
  <si>
    <t>3.6.1.1.9</t>
  </si>
  <si>
    <t>Aço CA-50 / CA-60 - Estacas</t>
  </si>
  <si>
    <t>Concreto Fck= 35 MPa - Blocos - fornecimento, lançamento e adensamento</t>
  </si>
  <si>
    <t>Concreto Fck= 35 MPa - Capa p/ Lajes Treliçadas Tipo Painel - Nível +3.65 - fornecimento, lançamento e adensamento</t>
  </si>
  <si>
    <t xml:space="preserve">Concreto Fck= 35 Mpa - fornecimento, lançamento e adensamento </t>
  </si>
  <si>
    <t>3.5.1.1.8</t>
  </si>
  <si>
    <t>3.5.1.1.9</t>
  </si>
  <si>
    <t>Concreto Fck = 20 Mpa - Estacas</t>
  </si>
  <si>
    <t>Concreto Fck= 35 MPa - Bases p/ Reservatório - fornecimento, lançamento e adensamento</t>
  </si>
  <si>
    <t>Concreto Fck= 35 MPa - Bases e laje de fundo Bacia de Contenção - fornecimento, lançamento e adensamento</t>
  </si>
  <si>
    <t>Concreto Fck= 35 MPa - Sapata B1 - fornecimento, lançamento e adensamento</t>
  </si>
  <si>
    <t>Concreto Fck= 35 MPa - Colarinhos - fornecimento, lançamento e adensamento</t>
  </si>
  <si>
    <t xml:space="preserve">Concreto Fck= 35 MPa - Vigas Térreo - fornecimento, lançamento e adensamento </t>
  </si>
  <si>
    <t xml:space="preserve">Concreto Fck= 35 MPa - Pilares Térreo - fornecimento, lançamento e adensamento </t>
  </si>
  <si>
    <t>Concreto Fck= 35 MPa - Cintas - fornecimento, lançamento e adensamento</t>
  </si>
  <si>
    <t>Concreto Fck= 35 MPa -Vigas Cobertura - fornecimento, lançamento e adensamento</t>
  </si>
  <si>
    <t>Concreto Fck= 35 MPa - Capa p/ Lajes Treliçadas Tipo Painel - Nível +2.35 - fornecimento, lançamento e adensamento</t>
  </si>
  <si>
    <t>Locação de Estacas Tipo Hélice Contínua Monitorada</t>
  </si>
  <si>
    <t>Arrasamento de Estacas Tipo Hélice Contínua Monitorada</t>
  </si>
  <si>
    <t>Execução de Estacas Tipo Hélice Contínua Monitorada - p/ capacidade 30,0t.  Ø300mm - Comprimento médio 17,0m. Exclusive mobilização e desmolibização, e concreto.</t>
  </si>
  <si>
    <t>3.4.1.1.8</t>
  </si>
  <si>
    <t>3.4.1.1.9</t>
  </si>
  <si>
    <t>Concreto Fck= 35 MPa - Sapata Corrida para Cercas - fornecimento, lançamento e adensamento</t>
  </si>
  <si>
    <t xml:space="preserve">Concreto Fck= 35 MPa - Base Guindaste giratorio - fornecimento, lançamento e adensamento  </t>
  </si>
  <si>
    <t xml:space="preserve">Concreto Fck= 35 Mpa - fornecimento, lançamento e adensamento   </t>
  </si>
  <si>
    <t>3.3.1.1.8</t>
  </si>
  <si>
    <t>3.3.1.1.9</t>
  </si>
  <si>
    <t>Concreto Fck= 35 MPa - Base Guindaste giratorio - fornecimento, lançamento e adensamento</t>
  </si>
  <si>
    <t>3.2.1.1.8</t>
  </si>
  <si>
    <t>Concreto Fck = 20 Mpa - Estacas Escavadas</t>
  </si>
  <si>
    <t>Aço CA-50 / CA-60 - Estacas Escavadas</t>
  </si>
  <si>
    <t>Concreto Fck = 20 Mpa - Estacas Hélice Contínua Monitorada</t>
  </si>
  <si>
    <t>Aço CA-50 / CA-60 - Estacas Hélice Contínua Monitorada</t>
  </si>
  <si>
    <t>3.1.1.1.10</t>
  </si>
  <si>
    <t>3.1.1.1.11</t>
  </si>
  <si>
    <t>3.1.1.1.12</t>
  </si>
  <si>
    <t>3.1.1.1.13</t>
  </si>
  <si>
    <t>Execução de Estacas Tipo Hélice Contínua Monitorada - p/ capacidade 90,0t.  Ø500mm - Comprimento médio 17,0m. Exclusive mobilização e desmolibização, e concreto.</t>
  </si>
  <si>
    <t>Concreto Fck=35 MPa - Concreto de enchimento do cofre após fixação do pilar pré-moldado - fornecimento, lançamento e adensamento</t>
  </si>
  <si>
    <t>Concreto Fck=35 MPa - Graute para fixação de pilares pré-moldados - fornecimento, lançamento e adensamento</t>
  </si>
  <si>
    <t>3.1.2.1.34</t>
  </si>
  <si>
    <t>3.1.2.1.35</t>
  </si>
  <si>
    <t>Concreto Fck=35 MPa - Graute para enchimento dos furos das vigas pré-moldadas</t>
  </si>
  <si>
    <t>Aço CA-25 (guias para encaixe das placas) - 32mm</t>
  </si>
  <si>
    <t>3.1.2.2.18</t>
  </si>
  <si>
    <t>3.1.4.18.3</t>
  </si>
  <si>
    <t>3.1.4.18.4</t>
  </si>
  <si>
    <t>3.1.4.18.5</t>
  </si>
  <si>
    <t>3.1.4.18.6</t>
  </si>
  <si>
    <t>3.1.4.19</t>
  </si>
  <si>
    <t>3.1.4.19.1</t>
  </si>
  <si>
    <t>3.1.4.19.2</t>
  </si>
  <si>
    <t xml:space="preserve">ESCADAS INTERNAS - GUARDAS-CORPOS E CORRIMÕES
Fornecimento de material e mão-de-obra considerando fabricação em ambiente apropiado a manter a qualidade solicitada, montagem, transporte das peças até o local da montagem, transporte horizontal e vertical no local de montagem das peças, pintura e galvanização. Deverá ser consultado o projeto executivo e memorial especificativo de estrutura metálica em atendimento a qualidade e normas a ser atendidas para fabricação e montagem das peças. </t>
  </si>
  <si>
    <t>PARAFUSOS E SOLDAS</t>
  </si>
  <si>
    <t>Pilar de concreto Fck= 40 MPa - 40x40 com emenda e armdura de Aço CA-50/CA-60 inclusas. Fornecimento, içamento com guindaste e montagem.</t>
  </si>
  <si>
    <t>Pilar de concreto Fck= 40 MPa - 40x70 com emenda e armdura de Aço CA-50/CA-60 inclusas. Fornecimento, içamento com guindaste e montagem.</t>
  </si>
  <si>
    <t>Pilar de concreto Fck= 40 MPa - 40x40 sem emenda, armdura de Aço CA-50/CA-60 inclusa. Fornecimento, içamento com guindaste e montagem.</t>
  </si>
  <si>
    <t>Pilar de concreto Fck= 40 MPa - 40x70 sem emenda, armdura de Aço CA-50/CA-60 inclusa. Fornecimento, içamento com guindaste e montagem.</t>
  </si>
  <si>
    <t>3.1.2.2.19</t>
  </si>
  <si>
    <t>3.1.2.2.20</t>
  </si>
  <si>
    <t>Groute para emendas dos pilares, Fck=40MPa</t>
  </si>
  <si>
    <t>Paineis de fechamento b=15cm (com isolamento térmico). 185 placas. 4x Aço de  Ø1/2" para ancoragem e inserts metálicos de 100x100x8,0mm, conforme detalhe de paginação das placas. Fornecimento, içamento com guindaste e colocação.</t>
  </si>
  <si>
    <t>1.1.1.2.4</t>
  </si>
  <si>
    <t>Acompanhamento e análises laboratoriais de solos, pavimentos, concreto e aço.</t>
  </si>
  <si>
    <t>Intercomunicador em alumínio usinado, com fino acabamento, anodizado com controle de níveis RX TX e sistema automático de voz externo. Tipo Pedestal.  Biderional. Cor Alumínio natural brilhante.</t>
  </si>
  <si>
    <t>Acionador, Motor elétrico para 2500Kg. Potência 330W, fim de curso analógico e digital. Ciclo de acionamentos/hora contínuo. Com gabinete em aço inox escovado para Portões Deslizantes. Mão-de-obra para instalação inclusa.</t>
  </si>
  <si>
    <t>Cancela com barreira tipo linear de alumínio. Haste: 430cm. Gabinete em aço escovado. Motor 1HP. Mão-de-obra para instalação inclusa.</t>
  </si>
  <si>
    <t>Catraca de acesso a funcionários. Tipo pedestal em aço inox. Três braços articulados em aço inox com sistema Hall e amortecedor. Leitor de proximidade compatível com crachás. Urna para retenção de cartão de visitantes. Teclado de membrana. Display de cristal líquido. Nobreak próprio com autonomia de 6 horas. Mão-de-obra para instalação inclusa.</t>
  </si>
  <si>
    <t>Portão de correr. Tubos de aço 30mm x 6,3 mm galvanizado. Montante em tubo de aço 100mm x 40mm e=3mm galvanizado. Pintura eletrostática. Dimensões 1025x220. Mão-de-obra de instalação inclusa.</t>
  </si>
  <si>
    <t>Portão de correr. Tubos de aço 30mm x 6,3 mm galvanizado. Montante em tubo de aço 100mm x 40mm e=3mm galvanizado. Pintura eletrostática. Dimensões 51x220. Mão-de-obra de instalação inclusa.</t>
  </si>
  <si>
    <t>Portão de correr. Tubos de aço 30mm x 6,3 mm galvanizado. Montante em tubo de aço 100mm x 40mm e=3mm galvanizado. Pintura eletrostática.Dimensões 460x220. Mão-de-obra de instalação inclusa.</t>
  </si>
  <si>
    <t>Portão de giro, 2 folhas. Tubos de aço 30mm x 6,3 mm galvanizado. Montante em tubo de aço 80mm x 80mm e=4,75mm galvanizado. Pintura eletrostática. Dimensões 200x220. Mão-de-obra de instalação inclusa.</t>
  </si>
  <si>
    <t>Portão de giro. Tubos de aço 30mm x 6,3 mm galvanizado. Montante em tubo de aço 80mm x 80mm e=4,75mm galvanizado. Pintura eletrostática. Dimensões 100x220. Mão-de-obra de instalação inclusa.</t>
  </si>
  <si>
    <t>Gradil de proteção da saída da ala de drenagem. Dimensões 160x100cm. Mão-de-obra de instalação inclusa.</t>
  </si>
  <si>
    <t>Fechadura elétrica com chave simples. Alimentação 12V, com sistema anti-retração do trinco e proteção contra o destravamento por impacto. Mão-de-obra pra instalação inclusa.</t>
  </si>
  <si>
    <t>3.2.10.1.4</t>
  </si>
  <si>
    <t>Painel de alumínio composto - em ACM. Mão-de-obra pra instalação inclusa</t>
  </si>
  <si>
    <t>Brise Metálico. Sistema painéis fixos, tipo asa de avião. Largura do painel: 33,5cm. Espessura: 5,8cm. 2 lâminas de chapa de aço com tratamento em zincalume pré-pintado e o interior preenchido com poliuretano expandido. Mão-de-obra pra instalação inclusa.</t>
  </si>
  <si>
    <t>Painel fixo metálico removível, em cantoneira 1.1/2x3/16", tela malha 1", fio 10. 150cmx350cm. Mão-de-obra pra instalação inclusa</t>
  </si>
  <si>
    <t>Painel fixo metálico removível, em cantoneira 1.1/2x3/16", tela malha 1", fio 10. 170cmx350cm. Mão-de-obra para instalação inclusa</t>
  </si>
  <si>
    <t>3.6.8.3.3</t>
  </si>
  <si>
    <t>Plataforma de acessibilidade - PNE - 325kg. Dimensões cabine: 84cm x 120cm. Mão-de-obra para instalação inclusa.</t>
  </si>
  <si>
    <t>Elevador de passageiros s/ casa de máquinas - 8 passageiros / 600kg. Dimensões: 1,10m x 1,40m. Altura: 2,43m. Painéis em chapa aço inoxidável escovado. Mão-de-obra para instalação inclusa.</t>
  </si>
  <si>
    <t>Elevador de carga - 2000 kg. Dimensões: 240cm x 240cm. Painéis em chapa de aço pintado. Pintura: epóxi a quente. Mão-de-obra pra instalação inclusa.</t>
  </si>
  <si>
    <t>Reboco traço 1:5 de cimento e areia. Espessura: 2,5cm</t>
  </si>
  <si>
    <t>3.1.5.1.8</t>
  </si>
  <si>
    <t>Embasamento de alvenaria em contato com solo de concreto, de revestimento impermeável rígido (mineral modificado com polímeros), monocomponente</t>
  </si>
  <si>
    <t>Carga, transporte e descarga de materiais diversos em caçamba de entulho de 5m³, para aterro legalizado. A cada 7 dias, recolhimento e troca de caçamba.</t>
  </si>
  <si>
    <t>REVESTIMENTO DE CALÇADAS</t>
  </si>
  <si>
    <t>2.1.4.6.3</t>
  </si>
  <si>
    <t>2.1.4.8</t>
  </si>
  <si>
    <t>2.1.4.8.1</t>
  </si>
  <si>
    <t>2.1.4.8.2</t>
  </si>
  <si>
    <t>2.1.4.8.3</t>
  </si>
  <si>
    <t>2.1.4.8.4</t>
  </si>
  <si>
    <t>2.1.4.8.5</t>
  </si>
  <si>
    <t>2.1.4.8.6</t>
  </si>
  <si>
    <t>2.1.4.8.7</t>
  </si>
  <si>
    <t>2.1.4.8.8</t>
  </si>
  <si>
    <t xml:space="preserve">Acabamento cimentício 01 - Desempeno Simples em calçadas no interior do terreno </t>
  </si>
  <si>
    <t>Acabamento cimentício 01 - Desempeno Simples em calçadas da via pública</t>
  </si>
  <si>
    <t xml:space="preserve">Torneira marca de referência Pressmatic 110º mesa 1/2" </t>
  </si>
  <si>
    <t xml:space="preserve">Bebedouro de coluna </t>
  </si>
  <si>
    <t>Vaso sanitário Normal - completo inclusive válvulas</t>
  </si>
  <si>
    <t>Lavatório P.N.E - completo</t>
  </si>
  <si>
    <t xml:space="preserve">Lavatório de bancada - completo </t>
  </si>
  <si>
    <t xml:space="preserve">Mictório Sifão integrado  - completo inclusive válvulas </t>
  </si>
  <si>
    <t>Tanque - aço inox completo</t>
  </si>
  <si>
    <t>Vaso sanitário P.N.E - completo inclusive válvulas</t>
  </si>
  <si>
    <t>Cuba de embutir, aço inox</t>
  </si>
  <si>
    <t>Tubo  100mm - PVC Marca Referência Vinilfort - Fornecimento e assentamento, inclusive conexões</t>
  </si>
  <si>
    <t>Tubo  200mm - PVC Marca Referência Vinilfort - Fornecimento e assentamento, inclusive conexões</t>
  </si>
  <si>
    <t xml:space="preserve">Vaso sanitário P.N.E - completo inclusive válvulas </t>
  </si>
  <si>
    <t xml:space="preserve">Vaso sanitário Normal - completo inclusive válvulas </t>
  </si>
  <si>
    <t>Mictório Sifão integrado  - completo inclusive válvulas</t>
  </si>
  <si>
    <t>Tubo de cobre classe I  22mm - Fornecimento e instalação, inclusive conexões e suportes</t>
  </si>
  <si>
    <t>Tubo de cobre classe I  28mm - Fornecimento e instalação, inclusive conexões e suportes</t>
  </si>
  <si>
    <t>Tubo de cobre classe I  35mm - Fornecimento e instalação, inclusive conexões e suportes</t>
  </si>
  <si>
    <t>Lavatório de bancada - completo inclusive conexões</t>
  </si>
  <si>
    <t xml:space="preserve">Abertura mecânica de valas com descarga lateral </t>
  </si>
  <si>
    <t>4.3.14.1.4</t>
  </si>
  <si>
    <t>ABRIGO PARA HIDRANTE, 90X60X17CM, COM REGISTRO GLOBO ANGULAR 45º 2.1/2", ADAPTADOR STORZ 2.1/2", MANGUEIRA DE INCÊNDIO 20M, REDUÇÃO 2.1/2X1.1/2" E ESGUICHO EM LATÃO 1.1/2" - FORNECIMENTO E INSTALAÇÃO</t>
  </si>
  <si>
    <t>Unidade extintora ABC-6kg</t>
  </si>
  <si>
    <t>Registro de gaveta industrial 2"</t>
  </si>
  <si>
    <t>Registro de gaveta industrial 3"</t>
  </si>
  <si>
    <t>Registro de gaveta industrial 4"</t>
  </si>
  <si>
    <t>Tubo de AoCo - 2.1/2" - Fornecimento e assentameto, inclusive conexões e suportes</t>
  </si>
  <si>
    <t>Tubo de AoCo - 3" - Fornecimento e assentameto, inclusive conexões e suportes</t>
  </si>
  <si>
    <t>Tubo de aço carbono - 4" - Fornecimento e assentameto, inclusive conexões e suportes</t>
  </si>
  <si>
    <t>Tubo de aço carbono - 3/4" - Fornecimento e assentameto, inclusive conexões e suportes</t>
  </si>
  <si>
    <t>Tubo de polietileno de alta densidade PE-80 / PN-16 / SDR-17 - 75mm</t>
  </si>
  <si>
    <t>Tubo de polietileno de alta densidade PE-80 / PN-16 / SDR-17 - 90mm</t>
  </si>
  <si>
    <t>Grelha para canaleta de  drenagem de piso H=10cm - L=15cm - Ferro fundido</t>
  </si>
  <si>
    <t>Filtro externo para bebedouro de pressão (180 L/h)</t>
  </si>
  <si>
    <t>Treliça metálica H=12 cm espaçadora de BT - fornecimento e colocação</t>
  </si>
  <si>
    <t>Chuveiro antivandalismo, inclusive válvula</t>
  </si>
  <si>
    <t>Mangote flexível - 2", com engate rápido</t>
  </si>
  <si>
    <t>Lavatório P.N.E - completo inclusive</t>
  </si>
  <si>
    <t>Diâmetro 1". 11 barras de 300cm</t>
  </si>
  <si>
    <t>Diâmetro 3/4". 223 barras de 300cm</t>
  </si>
  <si>
    <t>Diâmetro 1.1/2". 9 barras de 300cm</t>
  </si>
  <si>
    <t>Diâmetro 2". 4 barras de 300cm</t>
  </si>
  <si>
    <t>Diâmetro 4". 4 barras de 300cm</t>
  </si>
  <si>
    <t>Diâmetro 3/4".  28 barras de 300cm</t>
  </si>
  <si>
    <t>Diâmetro 1".  41 barras de 300cm</t>
  </si>
  <si>
    <t>Diâmetro 1.1/2".  15 barras de 300cm</t>
  </si>
  <si>
    <t xml:space="preserve">Diâmetro 2". 11 barras de 300cm </t>
  </si>
  <si>
    <t xml:space="preserve">Diâmetro 4". 48 barras de 300cm </t>
  </si>
  <si>
    <t>Diâmetro 3/4". 297 barras de 300cm</t>
  </si>
  <si>
    <t>Diâmetro 1.1/2". 88 barras de 300cm</t>
  </si>
  <si>
    <t>Diâmetro 1". 36 barras de 300cm</t>
  </si>
  <si>
    <t>Diâmetro 3". 4 barras de 300cm</t>
  </si>
  <si>
    <t>Diâmetro 4". 18 barras de 300cm</t>
  </si>
  <si>
    <t>38x38mm. 101 barras de 6000mm</t>
  </si>
  <si>
    <t>Duplo 25 Tipo D. 101 barras de 300cm</t>
  </si>
  <si>
    <t>Diâmetro 3/4". 20 barras de 300cm</t>
  </si>
  <si>
    <t>Diâmetro 1". 9 barras de 300 cm</t>
  </si>
  <si>
    <t>Diâmetro 1.1/2". 6 barras de 300cm</t>
  </si>
  <si>
    <t>Diâmetro 2". 16 barras de 300cm</t>
  </si>
  <si>
    <t>Diâmetro 4".  2 barras de 300cm</t>
  </si>
  <si>
    <t>Diâmetro 3/4".54 barras de 300cm</t>
  </si>
  <si>
    <t>Diâmetro 1". 20 barras de 300cm</t>
  </si>
  <si>
    <t>Diâmetro 1.1/2". 10 barras de 300cm</t>
  </si>
  <si>
    <t>Diâmetro 2". 21 barras de 300cm</t>
  </si>
  <si>
    <t>Diâmetro 4". 6 barras de 300cm</t>
  </si>
  <si>
    <t>Diâmetro 2". 39 barras de 300cm</t>
  </si>
  <si>
    <t>38x38mm. 40 barras de 600cm</t>
  </si>
  <si>
    <t>Eletroduto metálico flexível, tipo sealtubo, com conector</t>
  </si>
  <si>
    <t>100x100mm. 31 barras de 300</t>
  </si>
  <si>
    <t>100x100mm. 55 barras de 300cm</t>
  </si>
  <si>
    <t>200x100mm. 95 barras de 300cm</t>
  </si>
  <si>
    <t>300x100mm. 28 barras de 300cm</t>
  </si>
  <si>
    <t>50x50mm. 33 barras de 300cm</t>
  </si>
  <si>
    <t>200x100mm. 55 barras de 300cm</t>
  </si>
  <si>
    <t>400x100mm. 143 barras de 300cm</t>
  </si>
  <si>
    <t>600x100mm. 46 barras de 300cm</t>
  </si>
  <si>
    <t>50x50mm. 7 barras de 300cm</t>
  </si>
  <si>
    <t>100x100mm. 66 barras de 300cm</t>
  </si>
  <si>
    <t>300x100mm. 4 barras de 300cm</t>
  </si>
  <si>
    <t>6 unidades Inversor Modelo Referência Fronius 4210056041 eco 25.0-3-s wlan/lan/webserver proteção surto
510 unidades Painel Solar Modelo Referência Canadian CS6X-320P 72 células policristalino 6 pol 320W
800 metros Cabo Modelo Referência Solar Nexans Energyflex br 0,6/1kV (1500 V DC) preto
800 metros Cabo Modelo Referência Solar Nexans Energyflex br 0,6/1kV (1500 V DC) vermelho
80 unidades Conector  Modelo Referência Solar MC4 multi-contact 32.0016p0001-UR PV-KST4/6II-UR acoplador femea
80 unidades Conector Modelo Referência Sola MC4 multi-contact 32.0016p0001-UR PV-KST4/6II-UR acoplador macho
135 unidades Estruturas Modelo Referência Romagnole 410874 kit fixação 4 placas telha ondulada zinco/fibrocimento.
135 unidades Estruturas Modelo Referência Romagnole 410878 perfil de aluminio par 4,4 m p/ 4 placas</t>
  </si>
  <si>
    <t>UN.</t>
  </si>
  <si>
    <t>PREÇO TOTAL</t>
  </si>
  <si>
    <t>MATERIAL / EQUIP. / SERVIÇOS</t>
  </si>
  <si>
    <t>CODEMIG - COMPANHIA DE DESENVOLVIMENTO ECONÔMICO DO ESTADO DE MINAS GERAIS</t>
  </si>
  <si>
    <t>PLANILHA DE QUANTIDADES E PREÇOS</t>
  </si>
  <si>
    <t>Instalação Provisória de tubo PVC Esgoto Ø 200 mm</t>
  </si>
  <si>
    <t>Escavação mecânica de valas em material de 1° categoria</t>
  </si>
  <si>
    <t>Perfuração de estaca tipo broca manual Ø 20 cm  c/ 2,20 m - muro, cerca, bases cancelas e portões deslizantes</t>
  </si>
  <si>
    <t>Aço CA-50 / CA-60  (estaca muros e Mastros) - fornecimento, corte, dobra e colocação</t>
  </si>
  <si>
    <t xml:space="preserve">Formas comuns  para fundação - fabricação, montagem e desmontagem em compensado resinado comum, até 3 utilizações, espessura &gt;= 12mm </t>
  </si>
  <si>
    <t>Formas comuns  para fundação - fabricação, montagem e desmontagem em compensado resinado comum, até 3 utilizações, espessura &gt;= 12mm</t>
  </si>
  <si>
    <t>Cerca em barras de aço 30mm x 6,3mm galvanizado pintado. Montante em tubos de aço Ø73mm e=3mm galvanizado pintado. Mão-de-obra de instalação inclusa.</t>
  </si>
  <si>
    <t>Arrasamento de Estacas Tipo Escavadas de Ø300mm</t>
  </si>
  <si>
    <t xml:space="preserve">Arrasamento de Estacas Tipo Hélice Contínua Monitorada de Ø500mm </t>
  </si>
  <si>
    <r>
      <t>Concreto Fck=</t>
    </r>
    <r>
      <rPr>
        <b/>
        <sz val="10"/>
        <rFont val="Calibri"/>
        <family val="2"/>
        <scheme val="minor"/>
      </rPr>
      <t xml:space="preserve"> </t>
    </r>
    <r>
      <rPr>
        <sz val="10"/>
        <rFont val="Calibri"/>
        <family val="2"/>
        <scheme val="minor"/>
      </rPr>
      <t>35 MPa - Blocos  e cofres - fornecimento, lançamento e adensamento</t>
    </r>
  </si>
  <si>
    <t>Formas comuns  para fundação - fabricação, montagem e desmontagem em compensado resinado comum, até 3 utilizações, espessura &gt;= 12mm (blocos e cofres)</t>
  </si>
  <si>
    <t>Concreto Fck= 35 MPa - Colarinhos -  fornecimento, lançamento e adensamento</t>
  </si>
  <si>
    <t>Formas comuns  para fundação - fabricação, montagem e desmontagem em compensado resinado comum, até 3 utilizações, espessura &gt;= 12mm (colarinhos)</t>
  </si>
  <si>
    <t>Concreto Fck= 35 MPa - Vigas Níveis -0.05 e +1.70 -  fornecimento, lançamento e adensamento</t>
  </si>
  <si>
    <t>Formas comuns  para fundação - fabricação, montagem e desmontagem em compensado resinado comum, até 3 utilizações, espessura &gt;= 12mm (Vigas Níveis -0.05 e +1.70)</t>
  </si>
  <si>
    <t>Concreto Fck= 35 MPa - Vigas Níveis +8.70  - fornecimento, lançamento e adensamento</t>
  </si>
  <si>
    <t>Formas comuns  para fundação - fabricação, montagem e desmontagem em compensado resinado comum, até 3 utilizações, espessura &gt;= 12mm (Vigas Níveis +8.70)</t>
  </si>
  <si>
    <r>
      <t>Concreto Fck=</t>
    </r>
    <r>
      <rPr>
        <b/>
        <sz val="10"/>
        <rFont val="Calibri"/>
        <family val="2"/>
        <scheme val="minor"/>
      </rPr>
      <t xml:space="preserve"> 35</t>
    </r>
    <r>
      <rPr>
        <sz val="10"/>
        <rFont val="Calibri"/>
        <family val="2"/>
        <scheme val="minor"/>
      </rPr>
      <t xml:space="preserve"> MPa - Lajes maciças - fornecimento, lançamento e adensamento</t>
    </r>
  </si>
  <si>
    <t>Concreto Fck= 35 MPa - Cortinas - fornecimento, lançamento e adensamento</t>
  </si>
  <si>
    <t>Formas comuns  para fundação - fabricação, montagem e desmontagem em compensado resinado comum, até 3 utilizações, espessura &gt;= 12mm (cortinas)</t>
  </si>
  <si>
    <t>Concreto Fck= 35 MPa - Fosso - fornecimento, lançamento e adensamento</t>
  </si>
  <si>
    <t>Formas comuns  para fundação - fabricação, montagem e desmontagem em compensado resinado comum, até 3 utilizações, espessura &gt;= 12mm (fosso)</t>
  </si>
  <si>
    <t>Concreto Fck= 35 MPa - Base p/ dutos - fornecimento, lançamento e adensamento</t>
  </si>
  <si>
    <t xml:space="preserve">Concreto Fck= 35 MPa - Pilares - fornecimento, lançamento e adensamento  </t>
  </si>
  <si>
    <t xml:space="preserve">Concreto Fck= 35 MPa - Capa p/ Lajes treliçada - fornecimento, lançamento e adensamento   </t>
  </si>
  <si>
    <t xml:space="preserve">Concreto Fck= 35 MPa - Capa p/ Lajes Alveolares - fornecimento, lançamento e adensamento   </t>
  </si>
  <si>
    <t xml:space="preserve">Concreto Fck= 35 MPa - Lajes maciças - fornecimento, lançamento e adensamento  </t>
  </si>
  <si>
    <t xml:space="preserve">Concreto Fck= 35 MPa - Cintas - fornecimento, lançamento e adensamento  </t>
  </si>
  <si>
    <t xml:space="preserve">Concreto Fck= 35 MPa - Vergas - fornecimento, lançamento e adensamento  </t>
  </si>
  <si>
    <t xml:space="preserve">Concreto Fck= 35 MPa - Escadas - fornecimento, lançamento e adensamento  </t>
  </si>
  <si>
    <t xml:space="preserve">Concreto Fck= 35 MPa - Bases Nível 8,75 - fornecimento, lançamento e adensamento  </t>
  </si>
  <si>
    <t xml:space="preserve">Concreto Fck= 35 MPa - Bases Nível 14,75 - fornecimento, lançamento e adensamento  </t>
  </si>
  <si>
    <t xml:space="preserve">Concreto Fck= 35 MPa - Vigas Nível +13,75 - fornecimento, lançamento e adensamento  </t>
  </si>
  <si>
    <t xml:space="preserve">Concreto Fck= 35 MPa - Consolos in-loco p/ fixação das guias de apoio das placas de fechamento - fornecimento, lançamento e adensamento  </t>
  </si>
  <si>
    <t>Lajes Alveolares h=22cm (LP16+capa 6cm), s/c=200kg/m2 (Nível +17,50). Fornecimento, içamento com guindaste e colocação.</t>
  </si>
  <si>
    <t>Porta de giro, Chapas de aço galvanizado pintado c/ núcleo isolante resistente ao fogo, fechamento automático c/ mola (barra anti-pânico s/ fechadura e cilindro externo). 98cm x 220cm. PCF.01.01</t>
  </si>
  <si>
    <t>Porta de giro, Chapas de aço galvanizado pintado c/ núcleo isolante resistente ao fogo, fechamento automático c/ mola (barra anti-pânico c/ fechadura e cilindro externo). 98cm x 220cm. PCF.01.02</t>
  </si>
  <si>
    <t>Porta de giro, Madeira laminada pintada c/ revestimento resistente a impactos e puxador horizontal (Sinal visual e tátil). 97cm x 220cm. PM.01.01</t>
  </si>
  <si>
    <t>Porta de giro, Veneziana c/ ventilação, Alumínio anodizado natural  (barra anti-pânico c/ fechadura e cilindro externo). 300cm x 325cm. PA.01.06</t>
  </si>
  <si>
    <t>Porta de giro, Veneziana s/ ventilação, Alumínio anodizado natural, Fecho tipo tarjeta (Livre/Ocupado).  60cm x 165cm. PA.01.07</t>
  </si>
  <si>
    <t>Porta de correr, Vidro 4 mm transparente, Alumínio anodizado natural (Prever abertura automática). 200cm x 220cm. PA.01.09</t>
  </si>
  <si>
    <t>Porta de giro, veneziana s/ ventilação, Alumínio anodizado natural  (barra anti-pânico s/ fechadura e cilindro externo). 90cm x 220cm. PA.01.11</t>
  </si>
  <si>
    <t>Boiler (reservatório termico). Fabricado inteiramente em aço inoxidável, acabamento externo em alumínio, isolamento térmico de lã de vidro, calotas externas torneadas em alumínio e pés em aço inoxidável. V=2500L / Dimensões (mm) Ø-1120, C-3530, P-1195 / Potência Tensão 1x7500 W 240/380 V / Pressão de Trabalho 40 m.c.a.</t>
  </si>
  <si>
    <t>Concreto Fck= 35 MPa - Capa p/ Lajes Treliçadas Tipo Painel - Nível +2.95 - fornecimento, lançamento e adensamento</t>
  </si>
  <si>
    <t>Formas comuns  para fundação - fabricação, montagem e desmontagem em compensado resinado comum, até 3 utilizações, espessura &gt;= 12mm (sapata corrida)</t>
  </si>
  <si>
    <t>Formas comuns  para fundação - fabricação, montagem e desmontagem em compensado resinado comum, até 3 utilizações, espessura &gt;= 12mm (base guindaste)</t>
  </si>
  <si>
    <t>Formas comuns  para fundação - fabricação, montagem e desmontagem em compensado resinado comum, até 3 utilizações, espessura &gt;= 12mm (blocos)</t>
  </si>
  <si>
    <t>Formas comuns  para fundação - fabricação, montagem e desmontagem em compensado resinado comum, até 3 utilizações, espessura &gt;= 12mm (bases oara reservatório)</t>
  </si>
  <si>
    <t>Formas comuns  para fundação - fabricação, montagem e desmontagem em compensado resinado comum, até 3 utilizações, espessura &gt;= 12mm (bases e laje de fundo)</t>
  </si>
  <si>
    <t>Formas comuns  para fundação - fabricação, montagem e desmontagem em compensado resinado comum, até 3 utilizações, espessura &gt;= 12mm (sapata B1)</t>
  </si>
  <si>
    <t>Formas comuns  para fundação - fabricação, montagem e desmontagem em compensado resinado comum, até 3 utilizações, espessura &gt;= 12mm (vigas térreo)</t>
  </si>
  <si>
    <t xml:space="preserve">Corte, carga, transporte e descarga de material de 1° categoria em área interna DTM&lt;100 m </t>
  </si>
  <si>
    <t>Barras de transferência CA-25 Ø 32 mm - fornecimento e colocação</t>
  </si>
  <si>
    <t>Canaletas Galvanizadas a Fogo 70 μm</t>
  </si>
  <si>
    <t>Filtro flutuante de sucção - 2"</t>
  </si>
  <si>
    <t>Bucha de redução recalque Bba Elétrica Ø3"x1.1/2" (Confirmar com fabricante da bomba diâmetro da boca de recalque, antes da aquisição da peça)</t>
  </si>
  <si>
    <t>Bucha de redução recalque Bba Combustão Ø3"x1.1/2" (Confirmar com fabricante da bomba diâmetro da boca de recalque, antes da aquisição da peça)</t>
  </si>
  <si>
    <t>Bucha de redução recalque Bba Jockey Ø2"x3/4" (Confirmar com fabricante da bomba diâmetro da boca de recalque, antes da aquisição da peça)</t>
  </si>
  <si>
    <t>Bucha de redução sucção Bba Elétrica Ø4"x2" (Confirmar com fabricante da bomba diâmetro da boca de recalque, antes da aquisição da peça)</t>
  </si>
  <si>
    <t>Bucha de redução sucção Bba Combustão Ø4"x2" (Confirmar com fabricante da bomba diâmetro da boca de recalque, antes da aquisição da peça)</t>
  </si>
  <si>
    <t>Bucha de redução sucção Bba Jockey Ø2"x1" (Confirmar com fabricante da bomba diâmetro da boca de recalque, antes da aquisição da peça)</t>
  </si>
  <si>
    <t>TOTAL GERAL</t>
  </si>
  <si>
    <t>RESUMO</t>
  </si>
  <si>
    <t>Reboco traço 1:5 de cimento e areia - Espessura: 1,0cm</t>
  </si>
  <si>
    <t>TOTAL ACUMULADO</t>
  </si>
  <si>
    <t>TOTAL MENSAL</t>
  </si>
  <si>
    <t>R$</t>
  </si>
  <si>
    <t>%</t>
  </si>
  <si>
    <t>DESMOBILIZAÇÃO</t>
  </si>
  <si>
    <t>EQUIPAMENTOS PREDIAIS</t>
  </si>
  <si>
    <t>ACABAMENTOS IMPLANTAÇÃO</t>
  </si>
  <si>
    <t>ACABAMENTOS PREDIAIS</t>
  </si>
  <si>
    <t>VOZ E DADOS, CFTV E CONTROLE DE ACESSO</t>
  </si>
  <si>
    <t>INSTALAÇÕES ELÉTRICAS</t>
  </si>
  <si>
    <t>HIDRÁULICO PREVENTIVO</t>
  </si>
  <si>
    <t>HIDROSSANITÁRIO</t>
  </si>
  <si>
    <t>ESTRUTURAS METÁLICAS E COBERTURAS</t>
  </si>
  <si>
    <t>SUPRAESTRUTURA</t>
  </si>
  <si>
    <t>INFRAESTRUTURA</t>
  </si>
  <si>
    <t>LOCAÇÃO TOPOGRÁFICA</t>
  </si>
  <si>
    <t>2ª FASE</t>
  </si>
  <si>
    <t>1ª FASE</t>
  </si>
  <si>
    <t>CANTEIRO DE OBRAS</t>
  </si>
  <si>
    <t>MOBILIZAÇÃO</t>
  </si>
  <si>
    <t>ADMINISTRAÇÃO LOCAL</t>
  </si>
  <si>
    <t>MÊS 12</t>
  </si>
  <si>
    <t>MÊS 11</t>
  </si>
  <si>
    <t>MÊS 10</t>
  </si>
  <si>
    <t>MÊS 9</t>
  </si>
  <si>
    <t>MÊS 8</t>
  </si>
  <si>
    <t>MÊS 7</t>
  </si>
  <si>
    <t>MÊS 6</t>
  </si>
  <si>
    <t>MÊS 5</t>
  </si>
  <si>
    <t>MÊS 4</t>
  </si>
  <si>
    <t>MÊS 3</t>
  </si>
  <si>
    <t>MÊS 2</t>
  </si>
  <si>
    <t>MÊS 1</t>
  </si>
  <si>
    <t>UNID</t>
  </si>
  <si>
    <t>TOTAL DO ITEM</t>
  </si>
  <si>
    <t>SERVIÇO</t>
  </si>
  <si>
    <t>CÓD. DA CPU</t>
  </si>
  <si>
    <t>CRONOGRAMA FÍSICO - FINANCEIRO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</si>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</sst>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quot;R$&quot;\ #,##0;[Red]\-&quot;R$&quot;\ #,##0"/>
    <numFmt numFmtId="165" formatCode="_-&quot;R$&quot;\ * #,##0.00_-;\-&quot;R$&quot;\ * #,##0.00_-;_-&quot;R$&quot;\ * &quot;-&quot;??_-;_-@_-"/>
    <numFmt numFmtId="166" formatCode="_(* #,##0.00_);_(* \(#,##0.00\);_(* &quot;-&quot;??_);_(@_)"/>
    <numFmt numFmtId="167" formatCode="&quot;R$&quot;#,##0_);[Red]\(&quot;R$&quot;#,##0\)"/>
    <numFmt numFmtId="168" formatCode="_-[$R$-416]* #,##0.00_-;\-[$R$-416]* #,##0.00_-;_-[$R$-416]* &quot;-&quot;??_-;_-@_-"/>
    <numFmt numFmtId="169" formatCode="#,##0.000;[Red]\-#,##0.000"/>
    <numFmt numFmtId="170" formatCode="&quot;R$&quot;\ #,##0.00"/>
  </numFmts>
  <fonts count="25"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0"/>
      <name val="Calibri"/>
      <family val="2"/>
      <scheme val="minor"/>
    </font>
    <font>
      <b/>
      <sz val="10"/>
      <name val="Calibri"/>
      <family val="2"/>
      <scheme val="minor"/>
    </font>
    <font>
      <b/>
      <sz val="13"/>
      <color theme="1" tint="0.24994659260841701"/>
      <name val="Calibri Light"/>
      <family val="2"/>
      <scheme val="major"/>
    </font>
    <font>
      <b/>
      <sz val="13"/>
      <color theme="7"/>
      <name val="Calibri Light"/>
      <family val="2"/>
      <scheme val="major"/>
    </font>
    <font>
      <b/>
      <sz val="9.5"/>
      <color theme="1" tint="0.499984740745262"/>
      <name val="Calibri"/>
      <family val="2"/>
      <scheme val="minor"/>
    </font>
    <font>
      <sz val="14"/>
      <color theme="1"/>
      <name val="Calibri"/>
      <family val="2"/>
      <scheme val="minor"/>
    </font>
    <font>
      <sz val="10"/>
      <color theme="1"/>
      <name val="Calibri"/>
      <family val="2"/>
      <scheme val="minor"/>
    </font>
    <font>
      <sz val="10"/>
      <color rgb="FF000000"/>
      <name val="Times New Roman"/>
      <family val="1"/>
    </font>
    <font>
      <b/>
      <sz val="11"/>
      <name val="Arial"/>
      <family val="2"/>
    </font>
    <font>
      <sz val="11"/>
      <name val="Arial"/>
      <family val="2"/>
    </font>
    <font>
      <b/>
      <sz val="12"/>
      <name val="Arial"/>
      <family val="2"/>
    </font>
    <font>
      <b/>
      <sz val="12"/>
      <color theme="1"/>
      <name val="Arial"/>
      <family val="2"/>
    </font>
    <font>
      <b/>
      <sz val="14"/>
      <name val="Arial"/>
      <family val="2"/>
    </font>
    <font>
      <sz val="14"/>
      <name val="Arial"/>
      <family val="2"/>
    </font>
    <font>
      <b/>
      <sz val="18"/>
      <name val="Calibri"/>
      <family val="2"/>
      <scheme val="minor"/>
    </font>
    <font>
      <sz val="14"/>
      <name val="Calibri"/>
      <family val="2"/>
      <scheme val="minor"/>
    </font>
    <font>
      <sz val="26"/>
      <name val="Calibri"/>
      <family val="2"/>
      <scheme val="minor"/>
    </font>
    <font>
      <sz val="18"/>
      <name val="Calibri"/>
      <family val="2"/>
      <scheme val="minor"/>
    </font>
    <font>
      <sz val="16"/>
      <name val="Calibri"/>
      <family val="2"/>
      <scheme val="minor"/>
    </font>
    <font>
      <b/>
      <sz val="24"/>
      <name val="Arial"/>
      <family val="2"/>
    </font>
    <font>
      <b/>
      <sz val="2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9.9978637043366805E-2"/>
        <bgColor indexed="64"/>
      </patternFill>
    </fill>
  </fills>
  <borders count="5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7"/>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auto="1"/>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s>
  <cellStyleXfs count="58">
    <xf numFmtId="0" fontId="0" fillId="0" borderId="0"/>
    <xf numFmtId="43" fontId="1" fillId="0" borderId="0" applyFont="0" applyFill="0" applyBorder="0" applyAlignment="0" applyProtection="0"/>
    <xf numFmtId="0" fontId="3" fillId="0" borderId="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9" applyFill="0" applyProtection="0">
      <alignment horizontal="center"/>
    </xf>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98">
    <xf numFmtId="0" fontId="0" fillId="0" borderId="0" xfId="0"/>
    <xf numFmtId="0" fontId="0" fillId="0" borderId="0" xfId="0" applyAlignment="1" applyProtection="1">
      <alignment vertical="center"/>
    </xf>
    <xf numFmtId="0" fontId="0" fillId="0" borderId="0" xfId="0" applyFont="1" applyAlignment="1" applyProtection="1">
      <alignment vertical="center"/>
    </xf>
    <xf numFmtId="0" fontId="4" fillId="3" borderId="1" xfId="2" applyFont="1" applyFill="1" applyBorder="1" applyAlignment="1" applyProtection="1">
      <alignment vertical="center"/>
    </xf>
    <xf numFmtId="166" fontId="4" fillId="3" borderId="1" xfId="2" applyNumberFormat="1" applyFont="1" applyFill="1" applyBorder="1" applyAlignment="1" applyProtection="1">
      <alignment vertical="center"/>
    </xf>
    <xf numFmtId="0" fontId="4" fillId="3" borderId="1" xfId="2" applyFont="1" applyFill="1" applyBorder="1" applyAlignment="1" applyProtection="1">
      <alignment vertical="center" wrapText="1"/>
    </xf>
    <xf numFmtId="1" fontId="5" fillId="0" borderId="5" xfId="2" applyNumberFormat="1" applyFont="1" applyFill="1" applyBorder="1" applyAlignment="1" applyProtection="1">
      <alignment horizontal="left" vertical="center"/>
    </xf>
    <xf numFmtId="0" fontId="0" fillId="0" borderId="0" xfId="0" applyFill="1"/>
    <xf numFmtId="0" fontId="2" fillId="0" borderId="0" xfId="0" applyFont="1" applyBorder="1" applyAlignment="1" applyProtection="1">
      <alignment vertical="center"/>
    </xf>
    <xf numFmtId="0" fontId="4" fillId="3" borderId="4" xfId="2" applyFont="1" applyFill="1" applyBorder="1" applyAlignment="1" applyProtection="1">
      <alignment horizontal="center" vertical="center"/>
    </xf>
    <xf numFmtId="0" fontId="5" fillId="0" borderId="5" xfId="2" applyFont="1" applyFill="1" applyBorder="1" applyAlignment="1" applyProtection="1">
      <alignment vertical="center"/>
    </xf>
    <xf numFmtId="0" fontId="5" fillId="0" borderId="5" xfId="2"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xf numFmtId="0" fontId="4" fillId="0" borderId="0" xfId="0" applyFont="1"/>
    <xf numFmtId="0" fontId="10" fillId="0" borderId="0" xfId="0" applyFont="1" applyFill="1" applyAlignment="1" applyProtection="1">
      <alignment vertical="center"/>
    </xf>
    <xf numFmtId="0" fontId="9" fillId="0" borderId="0" xfId="0" applyFont="1" applyAlignment="1" applyProtection="1">
      <alignment vertical="center"/>
    </xf>
    <xf numFmtId="0" fontId="1" fillId="0" borderId="0" xfId="0" applyFont="1" applyAlignment="1" applyProtection="1">
      <alignment vertical="center"/>
    </xf>
    <xf numFmtId="0" fontId="4" fillId="0" borderId="7" xfId="2" applyNumberFormat="1" applyFont="1" applyFill="1" applyBorder="1" applyAlignment="1" applyProtection="1">
      <alignment horizontal="left" vertical="center" wrapText="1"/>
    </xf>
    <xf numFmtId="0" fontId="1" fillId="0" borderId="0" xfId="0" applyFont="1" applyFill="1" applyAlignment="1" applyProtection="1">
      <alignment vertical="center"/>
    </xf>
    <xf numFmtId="166" fontId="5" fillId="3" borderId="3" xfId="2" applyNumberFormat="1" applyFont="1" applyFill="1" applyBorder="1" applyAlignment="1" applyProtection="1">
      <alignment vertical="center"/>
    </xf>
    <xf numFmtId="165" fontId="5" fillId="0" borderId="5" xfId="1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7" xfId="2" applyFont="1" applyFill="1" applyBorder="1" applyAlignment="1" applyProtection="1">
      <alignment horizontal="center" vertical="center"/>
    </xf>
    <xf numFmtId="166" fontId="4" fillId="3" borderId="3" xfId="2" applyNumberFormat="1" applyFont="1" applyFill="1" applyBorder="1" applyAlignment="1" applyProtection="1">
      <alignment vertical="center"/>
    </xf>
    <xf numFmtId="4" fontId="13" fillId="2" borderId="7" xfId="2" applyNumberFormat="1" applyFont="1" applyFill="1" applyBorder="1" applyAlignment="1" applyProtection="1">
      <alignment horizontal="center" vertical="center" wrapText="1"/>
    </xf>
    <xf numFmtId="0" fontId="2" fillId="0" borderId="25" xfId="0" applyFont="1" applyBorder="1" applyAlignment="1" applyProtection="1">
      <alignment horizontal="center" vertical="center"/>
    </xf>
    <xf numFmtId="0" fontId="2" fillId="0" borderId="16" xfId="0" applyFont="1" applyBorder="1" applyAlignment="1" applyProtection="1">
      <alignment vertical="center"/>
    </xf>
    <xf numFmtId="0" fontId="4" fillId="0" borderId="16" xfId="0" applyFont="1" applyBorder="1" applyAlignment="1" applyProtection="1">
      <alignment vertical="center"/>
    </xf>
    <xf numFmtId="0" fontId="2" fillId="0" borderId="26" xfId="0" applyFont="1" applyBorder="1" applyAlignment="1" applyProtection="1">
      <alignment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vertical="center"/>
    </xf>
    <xf numFmtId="1" fontId="5" fillId="0" borderId="6" xfId="2" applyNumberFormat="1" applyFont="1" applyFill="1" applyBorder="1" applyAlignment="1" applyProtection="1">
      <alignment horizontal="center" vertical="center"/>
    </xf>
    <xf numFmtId="0" fontId="4" fillId="3" borderId="5" xfId="2" applyFont="1" applyFill="1" applyBorder="1" applyAlignment="1" applyProtection="1">
      <alignment vertical="center"/>
    </xf>
    <xf numFmtId="166" fontId="4" fillId="0" borderId="5" xfId="5" applyFont="1" applyFill="1" applyBorder="1" applyAlignment="1" applyProtection="1">
      <alignment vertical="center" wrapText="1"/>
    </xf>
    <xf numFmtId="1" fontId="5" fillId="5" borderId="10" xfId="2" applyNumberFormat="1" applyFont="1" applyFill="1" applyBorder="1" applyAlignment="1" applyProtection="1">
      <alignment horizontal="center" vertical="center"/>
    </xf>
    <xf numFmtId="1" fontId="5" fillId="5" borderId="5" xfId="2" applyNumberFormat="1" applyFont="1" applyFill="1" applyBorder="1" applyAlignment="1" applyProtection="1">
      <alignment horizontal="left" vertical="center"/>
    </xf>
    <xf numFmtId="165" fontId="5" fillId="5" borderId="13" xfId="10" applyFont="1" applyFill="1" applyBorder="1" applyAlignment="1" applyProtection="1">
      <alignment horizontal="left" vertical="center"/>
    </xf>
    <xf numFmtId="0" fontId="4" fillId="0" borderId="10" xfId="2" applyFont="1" applyFill="1" applyBorder="1" applyAlignment="1" applyProtection="1">
      <alignment horizontal="center" vertical="center"/>
    </xf>
    <xf numFmtId="0" fontId="5" fillId="0" borderId="5" xfId="2" applyFont="1" applyFill="1" applyBorder="1" applyAlignment="1" applyProtection="1">
      <alignment horizontal="center" vertical="center"/>
      <protection locked="0"/>
    </xf>
    <xf numFmtId="165" fontId="5" fillId="0" borderId="7" xfId="10" applyFont="1" applyFill="1" applyBorder="1" applyAlignment="1" applyProtection="1">
      <alignment horizontal="center" vertical="center"/>
    </xf>
    <xf numFmtId="165" fontId="5" fillId="0" borderId="24" xfId="10"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1" fontId="5" fillId="2" borderId="5" xfId="2" applyNumberFormat="1" applyFont="1" applyFill="1" applyBorder="1" applyAlignment="1" applyProtection="1">
      <alignment horizontal="left" vertical="center"/>
    </xf>
    <xf numFmtId="165" fontId="5" fillId="2" borderId="13" xfId="10" applyFont="1" applyFill="1" applyBorder="1" applyAlignment="1" applyProtection="1">
      <alignment horizontal="left" vertical="center"/>
    </xf>
    <xf numFmtId="1" fontId="4" fillId="4" borderId="10" xfId="2" applyNumberFormat="1" applyFont="1" applyFill="1" applyBorder="1" applyAlignment="1" applyProtection="1">
      <alignment horizontal="center" vertical="center"/>
    </xf>
    <xf numFmtId="1" fontId="4" fillId="4" borderId="5" xfId="2" applyNumberFormat="1" applyFont="1" applyFill="1" applyBorder="1" applyAlignment="1" applyProtection="1">
      <alignment vertical="center"/>
    </xf>
    <xf numFmtId="165" fontId="5" fillId="4" borderId="24" xfId="10" applyFont="1" applyFill="1" applyBorder="1" applyAlignment="1" applyProtection="1"/>
    <xf numFmtId="0" fontId="4" fillId="0" borderId="23" xfId="2"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166" fontId="4" fillId="0" borderId="7" xfId="5" applyNumberFormat="1" applyFont="1" applyFill="1" applyBorder="1" applyAlignment="1" applyProtection="1">
      <alignment horizontal="right" vertical="center"/>
    </xf>
    <xf numFmtId="166" fontId="4" fillId="0" borderId="7" xfId="5" applyNumberFormat="1" applyFont="1" applyFill="1" applyBorder="1" applyAlignment="1" applyProtection="1">
      <alignment horizontal="right" vertical="center"/>
      <protection locked="0"/>
    </xf>
    <xf numFmtId="166" fontId="4" fillId="0" borderId="7" xfId="2" applyNumberFormat="1" applyFont="1" applyFill="1" applyBorder="1" applyAlignment="1" applyProtection="1">
      <alignment horizontal="right" vertical="center"/>
    </xf>
    <xf numFmtId="166" fontId="5" fillId="0" borderId="24" xfId="5" applyNumberFormat="1" applyFont="1" applyFill="1" applyBorder="1" applyAlignment="1" applyProtection="1">
      <alignment vertical="center"/>
    </xf>
    <xf numFmtId="168" fontId="16" fillId="0" borderId="21" xfId="1" quotePrefix="1" applyNumberFormat="1" applyFont="1" applyFill="1" applyBorder="1" applyAlignment="1" applyProtection="1">
      <alignment horizontal="left" vertical="center"/>
    </xf>
    <xf numFmtId="165" fontId="12" fillId="0" borderId="24" xfId="10" applyFont="1" applyFill="1" applyBorder="1" applyAlignment="1" applyProtection="1">
      <alignment horizontal="left" vertical="center"/>
    </xf>
    <xf numFmtId="1" fontId="12" fillId="0" borderId="7" xfId="2" applyNumberFormat="1" applyFont="1" applyFill="1" applyBorder="1" applyAlignment="1" applyProtection="1">
      <alignment horizontal="left" vertical="center"/>
    </xf>
    <xf numFmtId="1" fontId="12" fillId="0" borderId="10" xfId="2" applyNumberFormat="1" applyFont="1" applyFill="1" applyBorder="1" applyAlignment="1" applyProtection="1">
      <alignment horizontal="center" vertical="center"/>
    </xf>
    <xf numFmtId="165" fontId="12" fillId="0" borderId="24" xfId="10" quotePrefix="1" applyFont="1" applyFill="1" applyBorder="1" applyAlignment="1" applyProtection="1">
      <alignment horizontal="left" vertical="center"/>
    </xf>
    <xf numFmtId="165" fontId="12" fillId="2" borderId="24" xfId="10" quotePrefix="1" applyFont="1" applyFill="1" applyBorder="1" applyAlignment="1" applyProtection="1">
      <alignment horizontal="left" vertical="center"/>
    </xf>
    <xf numFmtId="1" fontId="12" fillId="2" borderId="7" xfId="2" applyNumberFormat="1" applyFont="1" applyFill="1" applyBorder="1" applyAlignment="1" applyProtection="1">
      <alignment horizontal="left" vertical="center"/>
    </xf>
    <xf numFmtId="1" fontId="12" fillId="2" borderId="10" xfId="2" applyNumberFormat="1" applyFont="1" applyFill="1" applyBorder="1" applyAlignment="1" applyProtection="1">
      <alignment horizontal="center" vertical="center"/>
    </xf>
    <xf numFmtId="0" fontId="12" fillId="0" borderId="24" xfId="2" applyFont="1" applyFill="1" applyBorder="1" applyAlignment="1" applyProtection="1">
      <alignment horizontal="center" vertical="center"/>
    </xf>
    <xf numFmtId="166" fontId="13" fillId="0" borderId="7" xfId="5" applyFont="1" applyFill="1" applyBorder="1" applyAlignment="1" applyProtection="1">
      <alignment vertical="center" wrapText="1"/>
    </xf>
    <xf numFmtId="0" fontId="13" fillId="0" borderId="10" xfId="2" applyFont="1" applyFill="1" applyBorder="1" applyAlignment="1" applyProtection="1">
      <alignment horizontal="center" vertical="center"/>
    </xf>
    <xf numFmtId="1" fontId="16" fillId="0" borderId="24" xfId="2" applyNumberFormat="1" applyFont="1" applyFill="1" applyBorder="1" applyAlignment="1" applyProtection="1">
      <alignment horizontal="left" vertical="center"/>
    </xf>
    <xf numFmtId="1" fontId="16" fillId="0" borderId="7" xfId="2" applyNumberFormat="1" applyFont="1" applyFill="1" applyBorder="1" applyAlignment="1" applyProtection="1">
      <alignment horizontal="left" vertical="center"/>
    </xf>
    <xf numFmtId="1" fontId="16" fillId="0" borderId="10" xfId="2" applyNumberFormat="1" applyFont="1" applyFill="1" applyBorder="1" applyAlignment="1" applyProtection="1">
      <alignment horizontal="center" vertical="center"/>
    </xf>
    <xf numFmtId="0" fontId="14" fillId="2" borderId="24" xfId="2" applyFont="1" applyFill="1" applyBorder="1" applyAlignment="1" applyProtection="1">
      <alignment horizontal="center" vertical="center"/>
    </xf>
    <xf numFmtId="0" fontId="14" fillId="2" borderId="7" xfId="2"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0" borderId="28" xfId="2" applyFont="1" applyBorder="1" applyAlignment="1" applyProtection="1">
      <alignment horizontal="center" vertical="center"/>
    </xf>
    <xf numFmtId="0" fontId="14" fillId="0" borderId="0" xfId="2" applyFont="1" applyBorder="1" applyAlignment="1" applyProtection="1">
      <alignment horizontal="center" vertical="center"/>
    </xf>
    <xf numFmtId="0" fontId="14" fillId="0" borderId="27" xfId="2" applyFont="1" applyBorder="1" applyAlignment="1" applyProtection="1">
      <alignment horizontal="center" vertical="center"/>
    </xf>
    <xf numFmtId="0" fontId="2" fillId="0" borderId="29" xfId="0" applyFont="1" applyBorder="1" applyAlignment="1" applyProtection="1">
      <alignment vertical="center"/>
    </xf>
    <xf numFmtId="0" fontId="2" fillId="0" borderId="20" xfId="0" applyFont="1" applyBorder="1" applyAlignment="1" applyProtection="1">
      <alignment vertical="center"/>
    </xf>
    <xf numFmtId="0" fontId="2" fillId="0" borderId="19" xfId="0" applyFont="1" applyBorder="1" applyAlignment="1" applyProtection="1">
      <alignment horizontal="center" vertical="center"/>
    </xf>
    <xf numFmtId="0" fontId="2" fillId="0" borderId="25" xfId="0" applyFont="1" applyFill="1" applyBorder="1" applyAlignment="1" applyProtection="1">
      <alignment horizontal="center" vertical="center"/>
    </xf>
    <xf numFmtId="166" fontId="4" fillId="0" borderId="24" xfId="5" applyNumberFormat="1" applyFont="1" applyFill="1" applyBorder="1" applyAlignment="1" applyProtection="1">
      <alignment vertical="center"/>
    </xf>
    <xf numFmtId="168" fontId="5" fillId="0" borderId="8" xfId="1" applyNumberFormat="1" applyFont="1" applyFill="1" applyBorder="1" applyAlignment="1" applyProtection="1">
      <alignment horizontal="left" vertical="center"/>
    </xf>
    <xf numFmtId="0" fontId="1" fillId="0" borderId="25" xfId="56" applyFont="1" applyBorder="1" applyAlignment="1" applyProtection="1">
      <alignment vertical="center"/>
    </xf>
    <xf numFmtId="0" fontId="1" fillId="0" borderId="16" xfId="56" applyFont="1" applyBorder="1" applyAlignment="1" applyProtection="1">
      <alignment vertical="center" wrapText="1"/>
    </xf>
    <xf numFmtId="0" fontId="1" fillId="0" borderId="16" xfId="56" applyFont="1" applyBorder="1" applyAlignment="1" applyProtection="1">
      <alignment vertical="center"/>
    </xf>
    <xf numFmtId="0" fontId="1" fillId="0" borderId="27" xfId="56" applyFont="1" applyBorder="1" applyAlignment="1" applyProtection="1">
      <alignment vertical="center"/>
    </xf>
    <xf numFmtId="0" fontId="1" fillId="0" borderId="0" xfId="56" applyFont="1" applyBorder="1" applyAlignment="1" applyProtection="1">
      <alignment vertical="center" wrapText="1"/>
    </xf>
    <xf numFmtId="0" fontId="1" fillId="0" borderId="0" xfId="56" applyFont="1" applyBorder="1" applyAlignment="1" applyProtection="1">
      <alignment vertical="center"/>
    </xf>
    <xf numFmtId="0" fontId="1" fillId="0" borderId="19" xfId="56" applyFont="1" applyBorder="1" applyAlignment="1" applyProtection="1">
      <alignment vertical="center"/>
    </xf>
    <xf numFmtId="0" fontId="1" fillId="0" borderId="20" xfId="56" applyFont="1" applyBorder="1" applyAlignment="1" applyProtection="1">
      <alignment vertical="center" wrapText="1"/>
    </xf>
    <xf numFmtId="0" fontId="1" fillId="0" borderId="20" xfId="56" applyFont="1" applyBorder="1" applyAlignment="1" applyProtection="1">
      <alignment vertical="center"/>
    </xf>
    <xf numFmtId="0" fontId="1" fillId="0" borderId="0" xfId="56" applyFont="1" applyAlignment="1" applyProtection="1">
      <alignment vertical="center"/>
    </xf>
    <xf numFmtId="0" fontId="1" fillId="0" borderId="0" xfId="56" applyFont="1" applyAlignment="1" applyProtection="1">
      <alignment vertical="center" wrapText="1"/>
    </xf>
    <xf numFmtId="1" fontId="5" fillId="5" borderId="5" xfId="2" applyNumberFormat="1" applyFont="1" applyFill="1" applyBorder="1" applyAlignment="1" applyProtection="1">
      <alignment horizontal="left" vertical="center"/>
      <protection locked="0"/>
    </xf>
    <xf numFmtId="1" fontId="5" fillId="2" borderId="5" xfId="2" applyNumberFormat="1" applyFont="1" applyFill="1" applyBorder="1" applyAlignment="1" applyProtection="1">
      <alignment horizontal="left" vertical="center"/>
      <protection locked="0"/>
    </xf>
    <xf numFmtId="1" fontId="4" fillId="4" borderId="5" xfId="2" applyNumberFormat="1" applyFont="1" applyFill="1" applyBorder="1" applyAlignment="1" applyProtection="1">
      <alignment vertical="center"/>
      <protection locked="0"/>
    </xf>
    <xf numFmtId="166" fontId="4" fillId="3" borderId="1" xfId="2" applyNumberFormat="1" applyFont="1" applyFill="1" applyBorder="1" applyAlignment="1" applyProtection="1">
      <alignment vertical="center"/>
      <protection locked="0"/>
    </xf>
    <xf numFmtId="0" fontId="0" fillId="0" borderId="0" xfId="0" applyProtection="1"/>
    <xf numFmtId="0" fontId="13" fillId="0" borderId="10" xfId="0" applyFont="1" applyBorder="1" applyProtection="1"/>
    <xf numFmtId="0" fontId="13" fillId="0" borderId="7" xfId="0" applyFont="1" applyBorder="1" applyProtection="1"/>
    <xf numFmtId="0" fontId="12" fillId="0" borderId="24" xfId="0" applyFont="1" applyBorder="1" applyProtection="1"/>
    <xf numFmtId="0" fontId="17" fillId="0" borderId="19" xfId="0" applyFont="1" applyFill="1" applyBorder="1" applyProtection="1"/>
    <xf numFmtId="0" fontId="16" fillId="0" borderId="20" xfId="0" applyFont="1" applyFill="1" applyBorder="1" applyAlignment="1" applyProtection="1">
      <alignment horizontal="center" vertical="center"/>
    </xf>
    <xf numFmtId="0" fontId="2" fillId="0" borderId="0" xfId="0" applyFont="1" applyProtection="1"/>
    <xf numFmtId="4" fontId="18" fillId="0" borderId="35" xfId="55" applyNumberFormat="1" applyFont="1" applyFill="1" applyBorder="1" applyAlignment="1" applyProtection="1">
      <alignment horizontal="center" vertical="center"/>
      <protection locked="0"/>
    </xf>
    <xf numFmtId="4" fontId="21" fillId="0" borderId="35" xfId="0" applyNumberFormat="1" applyFont="1" applyFill="1" applyBorder="1" applyAlignment="1" applyProtection="1">
      <alignment horizontal="center" vertical="center"/>
      <protection locked="0"/>
    </xf>
    <xf numFmtId="4" fontId="21" fillId="0" borderId="34" xfId="0" applyNumberFormat="1" applyFont="1" applyFill="1" applyBorder="1" applyAlignment="1" applyProtection="1">
      <alignment horizontal="center" vertical="center"/>
      <protection locked="0"/>
    </xf>
    <xf numFmtId="4" fontId="18" fillId="0" borderId="40" xfId="10" applyNumberFormat="1" applyFont="1" applyFill="1" applyBorder="1" applyAlignment="1" applyProtection="1">
      <alignment horizontal="center" vertical="center"/>
      <protection locked="0"/>
    </xf>
    <xf numFmtId="4" fontId="21" fillId="0" borderId="40" xfId="0" applyNumberFormat="1" applyFont="1" applyFill="1" applyBorder="1" applyAlignment="1" applyProtection="1">
      <alignment horizontal="center" vertical="center"/>
      <protection locked="0"/>
    </xf>
    <xf numFmtId="4" fontId="21" fillId="0" borderId="39" xfId="0" applyNumberFormat="1" applyFont="1" applyFill="1" applyBorder="1" applyAlignment="1" applyProtection="1">
      <alignment horizontal="center" vertical="center"/>
      <protection locked="0"/>
    </xf>
    <xf numFmtId="4" fontId="18" fillId="0" borderId="34" xfId="55" applyNumberFormat="1" applyFont="1" applyFill="1" applyBorder="1" applyAlignment="1" applyProtection="1">
      <alignment horizontal="center" vertical="center"/>
      <protection locked="0"/>
    </xf>
    <xf numFmtId="4" fontId="18" fillId="0" borderId="39" xfId="10" applyNumberFormat="1" applyFont="1" applyFill="1" applyBorder="1" applyAlignment="1" applyProtection="1">
      <alignment horizontal="center" vertical="center"/>
      <protection locked="0"/>
    </xf>
    <xf numFmtId="4" fontId="21" fillId="0" borderId="38" xfId="0" applyNumberFormat="1" applyFont="1" applyFill="1" applyBorder="1" applyAlignment="1" applyProtection="1">
      <alignment horizontal="center" vertical="center"/>
      <protection locked="0"/>
    </xf>
    <xf numFmtId="4" fontId="21" fillId="0" borderId="37" xfId="0" applyNumberFormat="1" applyFont="1" applyFill="1" applyBorder="1" applyAlignment="1" applyProtection="1">
      <alignment horizontal="center" vertical="center"/>
      <protection locked="0"/>
    </xf>
    <xf numFmtId="165" fontId="18" fillId="0" borderId="40" xfId="10" applyNumberFormat="1" applyFont="1" applyFill="1" applyBorder="1" applyAlignment="1" applyProtection="1">
      <alignment horizontal="center" vertical="center"/>
      <protection locked="0"/>
    </xf>
    <xf numFmtId="4" fontId="21" fillId="0" borderId="35" xfId="0" applyNumberFormat="1" applyFont="1" applyFill="1" applyBorder="1" applyAlignment="1" applyProtection="1">
      <alignment horizontal="right" vertical="center"/>
      <protection locked="0"/>
    </xf>
    <xf numFmtId="4" fontId="21" fillId="0" borderId="40" xfId="0" applyNumberFormat="1" applyFont="1" applyFill="1" applyBorder="1" applyAlignment="1" applyProtection="1">
      <alignment horizontal="right" vertical="center"/>
      <protection locked="0"/>
    </xf>
    <xf numFmtId="4" fontId="21" fillId="0" borderId="38" xfId="0" applyNumberFormat="1" applyFont="1" applyFill="1" applyBorder="1" applyAlignment="1" applyProtection="1">
      <alignment horizontal="right" vertical="center"/>
      <protection locked="0"/>
    </xf>
    <xf numFmtId="0" fontId="21" fillId="7" borderId="47" xfId="0" applyFont="1" applyFill="1" applyBorder="1" applyProtection="1"/>
    <xf numFmtId="0" fontId="21" fillId="7" borderId="45" xfId="0" applyFont="1" applyFill="1" applyBorder="1" applyProtection="1"/>
    <xf numFmtId="0" fontId="21" fillId="7" borderId="16" xfId="0" applyFont="1" applyFill="1" applyBorder="1" applyProtection="1"/>
    <xf numFmtId="0" fontId="22" fillId="7" borderId="44" xfId="0" applyFont="1" applyFill="1" applyBorder="1" applyProtection="1"/>
    <xf numFmtId="0" fontId="22" fillId="7" borderId="43" xfId="0" applyFont="1" applyFill="1" applyBorder="1" applyProtection="1"/>
    <xf numFmtId="2" fontId="21" fillId="0" borderId="35" xfId="55" applyNumberFormat="1" applyFont="1" applyBorder="1" applyAlignment="1" applyProtection="1">
      <alignment vertical="center"/>
    </xf>
    <xf numFmtId="0" fontId="21" fillId="0" borderId="1" xfId="0" applyFont="1" applyBorder="1" applyAlignment="1" applyProtection="1">
      <alignment horizontal="right"/>
    </xf>
    <xf numFmtId="166" fontId="21" fillId="0" borderId="38" xfId="10" applyNumberFormat="1" applyFont="1" applyFill="1" applyBorder="1" applyAlignment="1" applyProtection="1">
      <alignment horizontal="right" vertical="center"/>
    </xf>
    <xf numFmtId="0" fontId="21" fillId="0" borderId="0" xfId="0" applyFont="1" applyBorder="1" applyAlignment="1" applyProtection="1">
      <alignment horizontal="right"/>
    </xf>
    <xf numFmtId="0" fontId="21" fillId="0" borderId="2" xfId="0" applyFont="1" applyBorder="1" applyAlignment="1" applyProtection="1">
      <alignment horizontal="right"/>
    </xf>
    <xf numFmtId="0" fontId="21" fillId="0" borderId="1" xfId="6" applyFont="1" applyBorder="1" applyAlignment="1" applyProtection="1">
      <alignment vertical="center"/>
    </xf>
    <xf numFmtId="0" fontId="21" fillId="0" borderId="0" xfId="6" applyFont="1" applyBorder="1" applyAlignment="1" applyProtection="1">
      <alignment vertical="center"/>
    </xf>
    <xf numFmtId="0" fontId="21" fillId="0" borderId="1" xfId="6" applyFont="1" applyBorder="1" applyAlignment="1" applyProtection="1">
      <alignment horizontal="left" vertical="center"/>
    </xf>
    <xf numFmtId="0" fontId="21" fillId="0" borderId="2" xfId="6" applyFont="1" applyBorder="1" applyAlignment="1" applyProtection="1">
      <alignment horizontal="left" vertical="center"/>
    </xf>
    <xf numFmtId="0" fontId="21" fillId="0" borderId="38" xfId="0" applyFont="1" applyBorder="1" applyAlignment="1" applyProtection="1">
      <alignment horizontal="right"/>
    </xf>
    <xf numFmtId="2" fontId="18" fillId="7" borderId="35" xfId="55" applyNumberFormat="1" applyFont="1" applyFill="1" applyBorder="1" applyAlignment="1" applyProtection="1">
      <alignment vertical="center"/>
    </xf>
    <xf numFmtId="0" fontId="19" fillId="7" borderId="35" xfId="0" applyFont="1" applyFill="1" applyBorder="1" applyAlignment="1" applyProtection="1">
      <alignment horizontal="right"/>
    </xf>
    <xf numFmtId="10" fontId="18" fillId="7" borderId="35" xfId="55" applyNumberFormat="1" applyFont="1" applyFill="1" applyBorder="1" applyAlignment="1" applyProtection="1">
      <alignment horizontal="center" vertical="center"/>
    </xf>
    <xf numFmtId="10" fontId="18" fillId="7" borderId="34" xfId="55" applyNumberFormat="1" applyFont="1" applyFill="1" applyBorder="1" applyAlignment="1" applyProtection="1">
      <alignment horizontal="center" vertical="center"/>
    </xf>
    <xf numFmtId="170" fontId="18" fillId="7" borderId="38" xfId="10" applyNumberFormat="1" applyFont="1" applyFill="1" applyBorder="1" applyAlignment="1" applyProtection="1">
      <alignment horizontal="right" vertical="center"/>
    </xf>
    <xf numFmtId="0" fontId="19" fillId="7" borderId="38" xfId="0" applyFont="1" applyFill="1" applyBorder="1" applyAlignment="1" applyProtection="1">
      <alignment horizontal="right"/>
    </xf>
    <xf numFmtId="170" fontId="18" fillId="7" borderId="38" xfId="10" applyNumberFormat="1" applyFont="1" applyFill="1" applyBorder="1" applyAlignment="1" applyProtection="1">
      <alignment horizontal="center" vertical="center"/>
    </xf>
    <xf numFmtId="170" fontId="18" fillId="7" borderId="37" xfId="10" applyNumberFormat="1" applyFont="1" applyFill="1" applyBorder="1" applyAlignment="1" applyProtection="1">
      <alignment horizontal="center" vertical="center"/>
    </xf>
    <xf numFmtId="0" fontId="19" fillId="6" borderId="35" xfId="0" applyFont="1" applyFill="1" applyBorder="1" applyAlignment="1" applyProtection="1">
      <alignment horizontal="right"/>
    </xf>
    <xf numFmtId="10" fontId="18" fillId="6" borderId="35" xfId="55" applyNumberFormat="1" applyFont="1" applyFill="1" applyBorder="1" applyAlignment="1" applyProtection="1">
      <alignment horizontal="center" vertical="center"/>
    </xf>
    <xf numFmtId="10" fontId="18" fillId="6" borderId="34" xfId="55" applyNumberFormat="1" applyFont="1" applyFill="1" applyBorder="1" applyAlignment="1" applyProtection="1">
      <alignment horizontal="center" vertical="center"/>
    </xf>
    <xf numFmtId="0" fontId="19" fillId="6" borderId="32" xfId="0" applyFont="1" applyFill="1" applyBorder="1" applyAlignment="1" applyProtection="1">
      <alignment horizontal="right"/>
    </xf>
    <xf numFmtId="170" fontId="18" fillId="6" borderId="32" xfId="0" applyNumberFormat="1" applyFont="1" applyFill="1" applyBorder="1" applyAlignment="1" applyProtection="1">
      <alignment horizontal="center" vertical="center"/>
    </xf>
    <xf numFmtId="170" fontId="18" fillId="6" borderId="21" xfId="0" applyNumberFormat="1" applyFont="1" applyFill="1" applyBorder="1" applyAlignment="1" applyProtection="1">
      <alignment horizontal="center" vertical="center"/>
    </xf>
    <xf numFmtId="0" fontId="14" fillId="0" borderId="12" xfId="2" applyFont="1" applyBorder="1" applyAlignment="1" applyProtection="1">
      <alignment horizontal="center" vertical="center"/>
    </xf>
    <xf numFmtId="0" fontId="14" fillId="0" borderId="2" xfId="2" applyFont="1" applyBorder="1" applyAlignment="1" applyProtection="1">
      <alignment horizontal="center" vertical="center"/>
    </xf>
    <xf numFmtId="0" fontId="14" fillId="0" borderId="14" xfId="2" applyFont="1" applyBorder="1" applyAlignment="1" applyProtection="1">
      <alignment horizontal="center" vertical="center"/>
    </xf>
    <xf numFmtId="0" fontId="16" fillId="0" borderId="10" xfId="2" applyFont="1" applyBorder="1" applyAlignment="1" applyProtection="1">
      <alignment horizontal="center" vertical="center"/>
    </xf>
    <xf numFmtId="0" fontId="16" fillId="0" borderId="5" xfId="2" applyFont="1" applyBorder="1" applyAlignment="1" applyProtection="1">
      <alignment horizontal="center" vertical="center"/>
    </xf>
    <xf numFmtId="0" fontId="16" fillId="0" borderId="13" xfId="2" applyFont="1" applyBorder="1" applyAlignment="1" applyProtection="1">
      <alignment horizontal="center" vertical="center"/>
    </xf>
    <xf numFmtId="0" fontId="14" fillId="0" borderId="10" xfId="2" applyFont="1" applyBorder="1" applyAlignment="1" applyProtection="1">
      <alignment horizontal="center" vertical="center"/>
    </xf>
    <xf numFmtId="0" fontId="14" fillId="0" borderId="5" xfId="2" applyFont="1" applyBorder="1" applyAlignment="1" applyProtection="1">
      <alignment horizontal="center" vertical="center"/>
    </xf>
    <xf numFmtId="0" fontId="14" fillId="0" borderId="13" xfId="2" applyFont="1" applyBorder="1" applyAlignment="1" applyProtection="1">
      <alignment horizontal="center" vertical="center"/>
    </xf>
    <xf numFmtId="169" fontId="12" fillId="2" borderId="7" xfId="1" applyNumberFormat="1" applyFont="1" applyFill="1" applyBorder="1" applyAlignment="1" applyProtection="1">
      <alignment horizontal="center" vertical="center" wrapText="1"/>
    </xf>
    <xf numFmtId="169" fontId="12" fillId="2" borderId="7" xfId="2" applyNumberFormat="1" applyFont="1" applyFill="1" applyBorder="1" applyAlignment="1" applyProtection="1">
      <alignment horizontal="center" vertical="center" wrapText="1"/>
    </xf>
    <xf numFmtId="169" fontId="12" fillId="2" borderId="24" xfId="2" applyNumberFormat="1"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166" fontId="14" fillId="0" borderId="10" xfId="2" applyNumberFormat="1" applyFont="1" applyFill="1" applyBorder="1" applyAlignment="1" applyProtection="1">
      <alignment horizontal="center" vertical="center" wrapText="1"/>
    </xf>
    <xf numFmtId="166" fontId="14" fillId="0" borderId="5" xfId="2" applyNumberFormat="1" applyFont="1" applyFill="1" applyBorder="1" applyAlignment="1" applyProtection="1">
      <alignment horizontal="center" vertical="center" wrapText="1"/>
    </xf>
    <xf numFmtId="166" fontId="14" fillId="0" borderId="13" xfId="2" applyNumberFormat="1" applyFont="1" applyFill="1" applyBorder="1" applyAlignment="1" applyProtection="1">
      <alignment horizontal="center" vertical="center" wrapText="1"/>
    </xf>
    <xf numFmtId="166" fontId="15" fillId="0" borderId="11" xfId="2" applyNumberFormat="1" applyFont="1" applyFill="1" applyBorder="1" applyAlignment="1" applyProtection="1">
      <alignment horizontal="center" vertical="center" wrapText="1"/>
    </xf>
    <xf numFmtId="166" fontId="15" fillId="0" borderId="22" xfId="2" applyNumberFormat="1" applyFont="1" applyFill="1" applyBorder="1" applyAlignment="1" applyProtection="1">
      <alignment horizontal="center" vertical="center" wrapText="1"/>
    </xf>
    <xf numFmtId="166" fontId="15" fillId="0" borderId="15" xfId="2" applyNumberFormat="1" applyFont="1" applyFill="1" applyBorder="1" applyAlignment="1" applyProtection="1">
      <alignment horizontal="center" vertical="center" wrapText="1"/>
    </xf>
    <xf numFmtId="0" fontId="12" fillId="2" borderId="7" xfId="2" applyFont="1" applyFill="1" applyBorder="1" applyAlignment="1" applyProtection="1">
      <alignment horizontal="center" vertical="center" wrapText="1"/>
    </xf>
    <xf numFmtId="0" fontId="21" fillId="0" borderId="1" xfId="6" applyFont="1" applyBorder="1" applyAlignment="1" applyProtection="1">
      <alignment horizontal="left" vertical="center"/>
    </xf>
    <xf numFmtId="0" fontId="21" fillId="0" borderId="0" xfId="6" applyFont="1" applyBorder="1" applyAlignment="1" applyProtection="1">
      <alignment horizontal="left" vertical="center"/>
    </xf>
    <xf numFmtId="0" fontId="21" fillId="0" borderId="17" xfId="0" applyFont="1" applyBorder="1" applyAlignment="1" applyProtection="1">
      <alignment horizontal="center" vertical="center"/>
    </xf>
    <xf numFmtId="0" fontId="21" fillId="0" borderId="41" xfId="0" applyFont="1" applyBorder="1" applyAlignment="1" applyProtection="1">
      <alignment horizontal="center" vertical="center"/>
    </xf>
    <xf numFmtId="0" fontId="21" fillId="0" borderId="4" xfId="6" applyFont="1" applyBorder="1" applyAlignment="1" applyProtection="1">
      <alignment horizontal="left" vertical="center"/>
    </xf>
    <xf numFmtId="0" fontId="21" fillId="0" borderId="42" xfId="6" applyFont="1" applyBorder="1" applyAlignment="1" applyProtection="1">
      <alignment horizontal="left" vertical="center"/>
    </xf>
    <xf numFmtId="0" fontId="21" fillId="0" borderId="31" xfId="6" applyFont="1" applyBorder="1" applyAlignment="1" applyProtection="1">
      <alignment horizontal="left" vertical="center"/>
    </xf>
    <xf numFmtId="0" fontId="21" fillId="0" borderId="2" xfId="6" applyFont="1" applyBorder="1" applyAlignment="1" applyProtection="1">
      <alignment horizontal="left" vertical="center"/>
    </xf>
    <xf numFmtId="0" fontId="21" fillId="7" borderId="46" xfId="0" applyFont="1" applyFill="1" applyBorder="1" applyAlignment="1" applyProtection="1">
      <alignment horizontal="center"/>
    </xf>
    <xf numFmtId="0" fontId="21" fillId="7" borderId="45" xfId="0" applyFont="1" applyFill="1" applyBorder="1" applyAlignment="1" applyProtection="1">
      <alignment horizontal="center"/>
    </xf>
    <xf numFmtId="0" fontId="21" fillId="0" borderId="18" xfId="0" applyFont="1" applyBorder="1" applyAlignment="1" applyProtection="1">
      <alignment horizontal="center" vertical="center"/>
    </xf>
    <xf numFmtId="2" fontId="24" fillId="0" borderId="36" xfId="57" applyNumberFormat="1" applyFont="1" applyBorder="1" applyAlignment="1" applyProtection="1">
      <alignment horizontal="center" vertical="center" wrapText="1"/>
    </xf>
    <xf numFmtId="2" fontId="24" fillId="0" borderId="1" xfId="57" applyNumberFormat="1" applyFont="1" applyBorder="1" applyAlignment="1" applyProtection="1">
      <alignment horizontal="center" vertical="center" wrapText="1"/>
    </xf>
    <xf numFmtId="2" fontId="24" fillId="0" borderId="48" xfId="57" applyNumberFormat="1" applyFont="1" applyBorder="1" applyAlignment="1" applyProtection="1">
      <alignment horizontal="center" vertical="center" wrapText="1"/>
    </xf>
    <xf numFmtId="2" fontId="24" fillId="0" borderId="19" xfId="57" applyNumberFormat="1" applyFont="1" applyBorder="1" applyAlignment="1" applyProtection="1">
      <alignment horizontal="center" vertical="center" wrapText="1"/>
    </xf>
    <xf numFmtId="2" fontId="24" fillId="0" borderId="20" xfId="57" applyNumberFormat="1" applyFont="1" applyBorder="1" applyAlignment="1" applyProtection="1">
      <alignment horizontal="center" vertical="center" wrapText="1"/>
    </xf>
    <xf numFmtId="2" fontId="24" fillId="0" borderId="29" xfId="57" applyNumberFormat="1" applyFont="1" applyBorder="1" applyAlignment="1" applyProtection="1">
      <alignment horizontal="center" vertical="center" wrapText="1"/>
    </xf>
    <xf numFmtId="2" fontId="23" fillId="0" borderId="49" xfId="57" applyNumberFormat="1" applyFont="1" applyBorder="1" applyAlignment="1" applyProtection="1">
      <alignment horizontal="center"/>
    </xf>
    <xf numFmtId="2" fontId="23" fillId="0" borderId="50" xfId="57" applyNumberFormat="1" applyFont="1" applyBorder="1" applyAlignment="1" applyProtection="1">
      <alignment horizontal="center"/>
    </xf>
    <xf numFmtId="2" fontId="23" fillId="0" borderId="51" xfId="57" applyNumberFormat="1" applyFont="1" applyBorder="1" applyAlignment="1" applyProtection="1">
      <alignment horizontal="center"/>
    </xf>
    <xf numFmtId="0" fontId="20" fillId="7" borderId="36" xfId="6" applyFont="1" applyFill="1" applyBorder="1" applyAlignment="1" applyProtection="1">
      <alignment horizontal="center" vertical="center"/>
    </xf>
    <xf numFmtId="0" fontId="20" fillId="7" borderId="1" xfId="6" applyFont="1" applyFill="1" applyBorder="1" applyAlignment="1" applyProtection="1">
      <alignment horizontal="center" vertical="center"/>
    </xf>
    <xf numFmtId="0" fontId="20" fillId="7" borderId="3" xfId="6" applyFont="1" applyFill="1" applyBorder="1" applyAlignment="1" applyProtection="1">
      <alignment horizontal="center" vertical="center"/>
    </xf>
    <xf numFmtId="0" fontId="20" fillId="7" borderId="12" xfId="6" applyFont="1" applyFill="1" applyBorder="1" applyAlignment="1" applyProtection="1">
      <alignment horizontal="center" vertical="center"/>
    </xf>
    <xf numFmtId="0" fontId="20" fillId="7" borderId="2" xfId="6" applyFont="1" applyFill="1" applyBorder="1" applyAlignment="1" applyProtection="1">
      <alignment horizontal="center" vertical="center"/>
    </xf>
    <xf numFmtId="0" fontId="20" fillId="7" borderId="30" xfId="6" applyFont="1" applyFill="1" applyBorder="1" applyAlignment="1" applyProtection="1">
      <alignment horizontal="center" vertical="center"/>
    </xf>
    <xf numFmtId="0" fontId="20" fillId="6" borderId="36" xfId="6" applyFont="1" applyFill="1" applyBorder="1" applyAlignment="1" applyProtection="1">
      <alignment horizontal="center" vertical="center"/>
    </xf>
    <xf numFmtId="0" fontId="20" fillId="6" borderId="1" xfId="6" applyFont="1" applyFill="1" applyBorder="1" applyAlignment="1" applyProtection="1">
      <alignment horizontal="center" vertical="center"/>
    </xf>
    <xf numFmtId="0" fontId="20" fillId="6" borderId="3" xfId="6" applyFont="1" applyFill="1" applyBorder="1" applyAlignment="1" applyProtection="1">
      <alignment horizontal="center" vertical="center"/>
    </xf>
    <xf numFmtId="0" fontId="20" fillId="6" borderId="19" xfId="6" applyFont="1" applyFill="1" applyBorder="1" applyAlignment="1" applyProtection="1">
      <alignment horizontal="center" vertical="center"/>
    </xf>
    <xf numFmtId="0" fontId="20" fillId="6" borderId="20" xfId="6" applyFont="1" applyFill="1" applyBorder="1" applyAlignment="1" applyProtection="1">
      <alignment horizontal="center" vertical="center"/>
    </xf>
    <xf numFmtId="0" fontId="20" fillId="6" borderId="33" xfId="6" applyFont="1" applyFill="1" applyBorder="1" applyAlignment="1" applyProtection="1">
      <alignment horizontal="center" vertical="center"/>
    </xf>
  </cellXfs>
  <cellStyles count="58">
    <cellStyle name="Activity" xfId="6"/>
    <cellStyle name="Moeda" xfId="10" builtinId="4"/>
    <cellStyle name="Moeda 2" xfId="4"/>
    <cellStyle name="Moeda 2 2" xfId="12"/>
    <cellStyle name="Moeda 2 2 2" xfId="21"/>
    <cellStyle name="Moeda 2 2 3" xfId="31"/>
    <cellStyle name="Moeda 2 2 4" xfId="41"/>
    <cellStyle name="Moeda 2 2 5" xfId="49"/>
    <cellStyle name="Moeda 2 3" xfId="11"/>
    <cellStyle name="Moeda 2 3 2" xfId="20"/>
    <cellStyle name="Moeda 2 3 3" xfId="30"/>
    <cellStyle name="Moeda 2 3 4" xfId="40"/>
    <cellStyle name="Moeda 2 3 5" xfId="48"/>
    <cellStyle name="Moeda 3" xfId="19"/>
    <cellStyle name="Moeda 4" xfId="29"/>
    <cellStyle name="Moeda 5" xfId="39"/>
    <cellStyle name="Moeda 6" xfId="47"/>
    <cellStyle name="Normal" xfId="0" builtinId="0"/>
    <cellStyle name="Normal 15" xfId="57"/>
    <cellStyle name="Normal 2" xfId="2"/>
    <cellStyle name="Normal 3" xfId="38"/>
    <cellStyle name="Normal 7 2" xfId="56"/>
    <cellStyle name="Percent Complete" xfId="7"/>
    <cellStyle name="Period Headers" xfId="9"/>
    <cellStyle name="Porcentagem" xfId="55" builtinId="5"/>
    <cellStyle name="Project Headers" xfId="8"/>
    <cellStyle name="Separador de milhares 2" xfId="13"/>
    <cellStyle name="Separador de milhares 2 2" xfId="3"/>
    <cellStyle name="Separador de milhares 2 2 2" xfId="5"/>
    <cellStyle name="Separador de milhares 2 2 2 2" xfId="15"/>
    <cellStyle name="Separador de milhares 2 2 2 2 2" xfId="24"/>
    <cellStyle name="Separador de milhares 2 2 2 2 3" xfId="34"/>
    <cellStyle name="Separador de milhares 2 2 2 2 4" xfId="44"/>
    <cellStyle name="Separador de milhares 2 2 2 2 5" xfId="52"/>
    <cellStyle name="Separador de milhares 2 2 3" xfId="14"/>
    <cellStyle name="Separador de milhares 2 2 3 2" xfId="23"/>
    <cellStyle name="Separador de milhares 2 2 3 3" xfId="33"/>
    <cellStyle name="Separador de milhares 2 2 3 4" xfId="43"/>
    <cellStyle name="Separador de milhares 2 2 3 5" xfId="51"/>
    <cellStyle name="Separador de milhares 2 3" xfId="16"/>
    <cellStyle name="Separador de milhares 2 3 2" xfId="25"/>
    <cellStyle name="Separador de milhares 2 3 3" xfId="35"/>
    <cellStyle name="Separador de milhares 2 3 4" xfId="45"/>
    <cellStyle name="Separador de milhares 2 3 5" xfId="53"/>
    <cellStyle name="Separador de milhares 2 4" xfId="22"/>
    <cellStyle name="Separador de milhares 2 5" xfId="32"/>
    <cellStyle name="Separador de milhares 2 6" xfId="42"/>
    <cellStyle name="Separador de milhares 2 7" xfId="50"/>
    <cellStyle name="Separador de milhares 3" xfId="17"/>
    <cellStyle name="Separador de milhares 3 2" xfId="26"/>
    <cellStyle name="Separador de milhares 3 3" xfId="36"/>
    <cellStyle name="Separador de milhares 3 4" xfId="46"/>
    <cellStyle name="Separador de milhares 3 5" xfId="54"/>
    <cellStyle name="Vírgula" xfId="1" builtinId="3"/>
    <cellStyle name="Vírgula 2" xfId="28"/>
    <cellStyle name="Vírgula 2 2" xfId="37"/>
    <cellStyle name="Vírgula 4" xfId="18"/>
    <cellStyle name="Vírgula 4 2" xfId="27"/>
  </cellStyles>
  <dxfs count="0"/>
  <tableStyles count="0" defaultTableStyle="TableStyleMedium2" defaultPivotStyle="PivotStyleLight16"/>
  <colors>
    <mruColors>
      <color rgb="FF0000CC"/>
      <color rgb="FFCC00CC"/>
      <color rgb="FFD9D9D9"/>
      <color rgb="FF0066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2771775</xdr:colOff>
      <xdr:row>50</xdr:row>
      <xdr:rowOff>0</xdr:rowOff>
    </xdr:from>
    <xdr:ext cx="931069" cy="472465"/>
    <xdr:sp macro="" textlink="">
      <xdr:nvSpPr>
        <xdr:cNvPr id="2" name="Text Box 1755">
          <a:extLst>
            <a:ext uri="{FF2B5EF4-FFF2-40B4-BE49-F238E27FC236}">
              <a16:creationId xmlns:a16="http://schemas.microsoft.com/office/drawing/2014/main" id="{00000000-0008-0000-0000-00000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 name="Text Box 1756">
          <a:extLst>
            <a:ext uri="{FF2B5EF4-FFF2-40B4-BE49-F238E27FC236}">
              <a16:creationId xmlns:a16="http://schemas.microsoft.com/office/drawing/2014/main" id="{00000000-0008-0000-0000-00000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 name="Text Box 1757">
          <a:extLst>
            <a:ext uri="{FF2B5EF4-FFF2-40B4-BE49-F238E27FC236}">
              <a16:creationId xmlns:a16="http://schemas.microsoft.com/office/drawing/2014/main" id="{00000000-0008-0000-0000-00000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 name="Text Box 1758">
          <a:extLst>
            <a:ext uri="{FF2B5EF4-FFF2-40B4-BE49-F238E27FC236}">
              <a16:creationId xmlns:a16="http://schemas.microsoft.com/office/drawing/2014/main" id="{00000000-0008-0000-0000-00000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 name="Text Box 1759">
          <a:extLst>
            <a:ext uri="{FF2B5EF4-FFF2-40B4-BE49-F238E27FC236}">
              <a16:creationId xmlns:a16="http://schemas.microsoft.com/office/drawing/2014/main" id="{00000000-0008-0000-0000-00000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 name="Text Box 1755">
          <a:extLst>
            <a:ext uri="{FF2B5EF4-FFF2-40B4-BE49-F238E27FC236}">
              <a16:creationId xmlns:a16="http://schemas.microsoft.com/office/drawing/2014/main" id="{00000000-0008-0000-0000-00000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 name="Text Box 1756">
          <a:extLst>
            <a:ext uri="{FF2B5EF4-FFF2-40B4-BE49-F238E27FC236}">
              <a16:creationId xmlns:a16="http://schemas.microsoft.com/office/drawing/2014/main" id="{00000000-0008-0000-0000-00000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 name="Text Box 1757">
          <a:extLst>
            <a:ext uri="{FF2B5EF4-FFF2-40B4-BE49-F238E27FC236}">
              <a16:creationId xmlns:a16="http://schemas.microsoft.com/office/drawing/2014/main" id="{00000000-0008-0000-0000-00000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 name="Text Box 1758">
          <a:extLst>
            <a:ext uri="{FF2B5EF4-FFF2-40B4-BE49-F238E27FC236}">
              <a16:creationId xmlns:a16="http://schemas.microsoft.com/office/drawing/2014/main" id="{00000000-0008-0000-0000-00000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 name="Text Box 1759">
          <a:extLst>
            <a:ext uri="{FF2B5EF4-FFF2-40B4-BE49-F238E27FC236}">
              <a16:creationId xmlns:a16="http://schemas.microsoft.com/office/drawing/2014/main" id="{00000000-0008-0000-0000-00000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 name="Text Box 1755">
          <a:extLst>
            <a:ext uri="{FF2B5EF4-FFF2-40B4-BE49-F238E27FC236}">
              <a16:creationId xmlns:a16="http://schemas.microsoft.com/office/drawing/2014/main" id="{00000000-0008-0000-0000-00000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 name="Text Box 1756">
          <a:extLst>
            <a:ext uri="{FF2B5EF4-FFF2-40B4-BE49-F238E27FC236}">
              <a16:creationId xmlns:a16="http://schemas.microsoft.com/office/drawing/2014/main" id="{00000000-0008-0000-0000-00000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4" name="Text Box 1757">
          <a:extLst>
            <a:ext uri="{FF2B5EF4-FFF2-40B4-BE49-F238E27FC236}">
              <a16:creationId xmlns:a16="http://schemas.microsoft.com/office/drawing/2014/main" id="{00000000-0008-0000-0000-00000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5" name="Text Box 1758">
          <a:extLst>
            <a:ext uri="{FF2B5EF4-FFF2-40B4-BE49-F238E27FC236}">
              <a16:creationId xmlns:a16="http://schemas.microsoft.com/office/drawing/2014/main" id="{00000000-0008-0000-0000-00000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 name="Text Box 1759">
          <a:extLst>
            <a:ext uri="{FF2B5EF4-FFF2-40B4-BE49-F238E27FC236}">
              <a16:creationId xmlns:a16="http://schemas.microsoft.com/office/drawing/2014/main" id="{00000000-0008-0000-0000-00001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 name="Text Box 1755">
          <a:extLst>
            <a:ext uri="{FF2B5EF4-FFF2-40B4-BE49-F238E27FC236}">
              <a16:creationId xmlns:a16="http://schemas.microsoft.com/office/drawing/2014/main" id="{00000000-0008-0000-0000-00001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 name="Text Box 1756">
          <a:extLst>
            <a:ext uri="{FF2B5EF4-FFF2-40B4-BE49-F238E27FC236}">
              <a16:creationId xmlns:a16="http://schemas.microsoft.com/office/drawing/2014/main" id="{00000000-0008-0000-0000-00001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 name="Text Box 1757">
          <a:extLst>
            <a:ext uri="{FF2B5EF4-FFF2-40B4-BE49-F238E27FC236}">
              <a16:creationId xmlns:a16="http://schemas.microsoft.com/office/drawing/2014/main" id="{00000000-0008-0000-0000-00001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 name="Text Box 1758">
          <a:extLst>
            <a:ext uri="{FF2B5EF4-FFF2-40B4-BE49-F238E27FC236}">
              <a16:creationId xmlns:a16="http://schemas.microsoft.com/office/drawing/2014/main" id="{00000000-0008-0000-0000-00001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 name="Text Box 1759">
          <a:extLst>
            <a:ext uri="{FF2B5EF4-FFF2-40B4-BE49-F238E27FC236}">
              <a16:creationId xmlns:a16="http://schemas.microsoft.com/office/drawing/2014/main" id="{00000000-0008-0000-0000-00001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 name="Text Box 1755">
          <a:extLst>
            <a:ext uri="{FF2B5EF4-FFF2-40B4-BE49-F238E27FC236}">
              <a16:creationId xmlns:a16="http://schemas.microsoft.com/office/drawing/2014/main" id="{00000000-0008-0000-0000-00001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 name="Text Box 1756">
          <a:extLst>
            <a:ext uri="{FF2B5EF4-FFF2-40B4-BE49-F238E27FC236}">
              <a16:creationId xmlns:a16="http://schemas.microsoft.com/office/drawing/2014/main" id="{00000000-0008-0000-0000-00001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 name="Text Box 1757">
          <a:extLst>
            <a:ext uri="{FF2B5EF4-FFF2-40B4-BE49-F238E27FC236}">
              <a16:creationId xmlns:a16="http://schemas.microsoft.com/office/drawing/2014/main" id="{00000000-0008-0000-0000-00001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 name="Text Box 1758">
          <a:extLst>
            <a:ext uri="{FF2B5EF4-FFF2-40B4-BE49-F238E27FC236}">
              <a16:creationId xmlns:a16="http://schemas.microsoft.com/office/drawing/2014/main" id="{00000000-0008-0000-0000-00001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6" name="Text Box 1759">
          <a:extLst>
            <a:ext uri="{FF2B5EF4-FFF2-40B4-BE49-F238E27FC236}">
              <a16:creationId xmlns:a16="http://schemas.microsoft.com/office/drawing/2014/main" id="{00000000-0008-0000-0000-00001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7" name="Text Box 1755">
          <a:extLst>
            <a:ext uri="{FF2B5EF4-FFF2-40B4-BE49-F238E27FC236}">
              <a16:creationId xmlns:a16="http://schemas.microsoft.com/office/drawing/2014/main" id="{00000000-0008-0000-0000-00001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 name="Text Box 1756">
          <a:extLst>
            <a:ext uri="{FF2B5EF4-FFF2-40B4-BE49-F238E27FC236}">
              <a16:creationId xmlns:a16="http://schemas.microsoft.com/office/drawing/2014/main" id="{00000000-0008-0000-0000-00001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 name="Text Box 1757">
          <a:extLst>
            <a:ext uri="{FF2B5EF4-FFF2-40B4-BE49-F238E27FC236}">
              <a16:creationId xmlns:a16="http://schemas.microsoft.com/office/drawing/2014/main" id="{00000000-0008-0000-0000-00001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 name="Text Box 1758">
          <a:extLst>
            <a:ext uri="{FF2B5EF4-FFF2-40B4-BE49-F238E27FC236}">
              <a16:creationId xmlns:a16="http://schemas.microsoft.com/office/drawing/2014/main" id="{00000000-0008-0000-0000-00001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 name="Text Box 1759">
          <a:extLst>
            <a:ext uri="{FF2B5EF4-FFF2-40B4-BE49-F238E27FC236}">
              <a16:creationId xmlns:a16="http://schemas.microsoft.com/office/drawing/2014/main" id="{00000000-0008-0000-0000-00001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 name="Text Box 1755">
          <a:extLst>
            <a:ext uri="{FF2B5EF4-FFF2-40B4-BE49-F238E27FC236}">
              <a16:creationId xmlns:a16="http://schemas.microsoft.com/office/drawing/2014/main" id="{00000000-0008-0000-0000-00002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 name="Text Box 1756">
          <a:extLst>
            <a:ext uri="{FF2B5EF4-FFF2-40B4-BE49-F238E27FC236}">
              <a16:creationId xmlns:a16="http://schemas.microsoft.com/office/drawing/2014/main" id="{00000000-0008-0000-0000-00002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 name="Text Box 1757">
          <a:extLst>
            <a:ext uri="{FF2B5EF4-FFF2-40B4-BE49-F238E27FC236}">
              <a16:creationId xmlns:a16="http://schemas.microsoft.com/office/drawing/2014/main" id="{00000000-0008-0000-0000-00002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 name="Text Box 1758">
          <a:extLst>
            <a:ext uri="{FF2B5EF4-FFF2-40B4-BE49-F238E27FC236}">
              <a16:creationId xmlns:a16="http://schemas.microsoft.com/office/drawing/2014/main" id="{00000000-0008-0000-0000-00002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 name="Text Box 1759">
          <a:extLst>
            <a:ext uri="{FF2B5EF4-FFF2-40B4-BE49-F238E27FC236}">
              <a16:creationId xmlns:a16="http://schemas.microsoft.com/office/drawing/2014/main" id="{00000000-0008-0000-0000-00002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 name="Text Box 1755">
          <a:extLst>
            <a:ext uri="{FF2B5EF4-FFF2-40B4-BE49-F238E27FC236}">
              <a16:creationId xmlns:a16="http://schemas.microsoft.com/office/drawing/2014/main" id="{00000000-0008-0000-0000-00002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8" name="Text Box 1756">
          <a:extLst>
            <a:ext uri="{FF2B5EF4-FFF2-40B4-BE49-F238E27FC236}">
              <a16:creationId xmlns:a16="http://schemas.microsoft.com/office/drawing/2014/main" id="{00000000-0008-0000-0000-00002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9" name="Text Box 1757">
          <a:extLst>
            <a:ext uri="{FF2B5EF4-FFF2-40B4-BE49-F238E27FC236}">
              <a16:creationId xmlns:a16="http://schemas.microsoft.com/office/drawing/2014/main" id="{00000000-0008-0000-0000-00002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 name="Text Box 1758">
          <a:extLst>
            <a:ext uri="{FF2B5EF4-FFF2-40B4-BE49-F238E27FC236}">
              <a16:creationId xmlns:a16="http://schemas.microsoft.com/office/drawing/2014/main" id="{00000000-0008-0000-0000-00002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 name="Text Box 1759">
          <a:extLst>
            <a:ext uri="{FF2B5EF4-FFF2-40B4-BE49-F238E27FC236}">
              <a16:creationId xmlns:a16="http://schemas.microsoft.com/office/drawing/2014/main" id="{00000000-0008-0000-0000-00002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 name="Text Box 1755">
          <a:extLst>
            <a:ext uri="{FF2B5EF4-FFF2-40B4-BE49-F238E27FC236}">
              <a16:creationId xmlns:a16="http://schemas.microsoft.com/office/drawing/2014/main" id="{00000000-0008-0000-0000-00002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 name="Text Box 1756">
          <a:extLst>
            <a:ext uri="{FF2B5EF4-FFF2-40B4-BE49-F238E27FC236}">
              <a16:creationId xmlns:a16="http://schemas.microsoft.com/office/drawing/2014/main" id="{00000000-0008-0000-0000-00002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4" name="Text Box 1757">
          <a:extLst>
            <a:ext uri="{FF2B5EF4-FFF2-40B4-BE49-F238E27FC236}">
              <a16:creationId xmlns:a16="http://schemas.microsoft.com/office/drawing/2014/main" id="{00000000-0008-0000-0000-00002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5" name="Text Box 1758">
          <a:extLst>
            <a:ext uri="{FF2B5EF4-FFF2-40B4-BE49-F238E27FC236}">
              <a16:creationId xmlns:a16="http://schemas.microsoft.com/office/drawing/2014/main" id="{00000000-0008-0000-0000-00002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6" name="Text Box 1759">
          <a:extLst>
            <a:ext uri="{FF2B5EF4-FFF2-40B4-BE49-F238E27FC236}">
              <a16:creationId xmlns:a16="http://schemas.microsoft.com/office/drawing/2014/main" id="{00000000-0008-0000-0000-00002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7" name="Text Box 1755">
          <a:extLst>
            <a:ext uri="{FF2B5EF4-FFF2-40B4-BE49-F238E27FC236}">
              <a16:creationId xmlns:a16="http://schemas.microsoft.com/office/drawing/2014/main" id="{00000000-0008-0000-0000-00002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8" name="Text Box 1756">
          <a:extLst>
            <a:ext uri="{FF2B5EF4-FFF2-40B4-BE49-F238E27FC236}">
              <a16:creationId xmlns:a16="http://schemas.microsoft.com/office/drawing/2014/main" id="{00000000-0008-0000-0000-00003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9" name="Text Box 1757">
          <a:extLst>
            <a:ext uri="{FF2B5EF4-FFF2-40B4-BE49-F238E27FC236}">
              <a16:creationId xmlns:a16="http://schemas.microsoft.com/office/drawing/2014/main" id="{00000000-0008-0000-0000-00003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0" name="Text Box 1758">
          <a:extLst>
            <a:ext uri="{FF2B5EF4-FFF2-40B4-BE49-F238E27FC236}">
              <a16:creationId xmlns:a16="http://schemas.microsoft.com/office/drawing/2014/main" id="{00000000-0008-0000-0000-00003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1" name="Text Box 1759">
          <a:extLst>
            <a:ext uri="{FF2B5EF4-FFF2-40B4-BE49-F238E27FC236}">
              <a16:creationId xmlns:a16="http://schemas.microsoft.com/office/drawing/2014/main" id="{00000000-0008-0000-0000-00003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2" name="Text Box 1755">
          <a:extLst>
            <a:ext uri="{FF2B5EF4-FFF2-40B4-BE49-F238E27FC236}">
              <a16:creationId xmlns:a16="http://schemas.microsoft.com/office/drawing/2014/main" id="{00000000-0008-0000-0000-00003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3" name="Text Box 1756">
          <a:extLst>
            <a:ext uri="{FF2B5EF4-FFF2-40B4-BE49-F238E27FC236}">
              <a16:creationId xmlns:a16="http://schemas.microsoft.com/office/drawing/2014/main" id="{00000000-0008-0000-0000-00003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4" name="Text Box 1757">
          <a:extLst>
            <a:ext uri="{FF2B5EF4-FFF2-40B4-BE49-F238E27FC236}">
              <a16:creationId xmlns:a16="http://schemas.microsoft.com/office/drawing/2014/main" id="{00000000-0008-0000-0000-00003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5" name="Text Box 1758">
          <a:extLst>
            <a:ext uri="{FF2B5EF4-FFF2-40B4-BE49-F238E27FC236}">
              <a16:creationId xmlns:a16="http://schemas.microsoft.com/office/drawing/2014/main" id="{00000000-0008-0000-0000-00003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6" name="Text Box 1759">
          <a:extLst>
            <a:ext uri="{FF2B5EF4-FFF2-40B4-BE49-F238E27FC236}">
              <a16:creationId xmlns:a16="http://schemas.microsoft.com/office/drawing/2014/main" id="{00000000-0008-0000-0000-00003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7" name="Text Box 1755">
          <a:extLst>
            <a:ext uri="{FF2B5EF4-FFF2-40B4-BE49-F238E27FC236}">
              <a16:creationId xmlns:a16="http://schemas.microsoft.com/office/drawing/2014/main" id="{00000000-0008-0000-0000-00003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8" name="Text Box 1756">
          <a:extLst>
            <a:ext uri="{FF2B5EF4-FFF2-40B4-BE49-F238E27FC236}">
              <a16:creationId xmlns:a16="http://schemas.microsoft.com/office/drawing/2014/main" id="{00000000-0008-0000-0000-00003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59" name="Text Box 1757">
          <a:extLst>
            <a:ext uri="{FF2B5EF4-FFF2-40B4-BE49-F238E27FC236}">
              <a16:creationId xmlns:a16="http://schemas.microsoft.com/office/drawing/2014/main" id="{00000000-0008-0000-0000-00003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0" name="Text Box 1758">
          <a:extLst>
            <a:ext uri="{FF2B5EF4-FFF2-40B4-BE49-F238E27FC236}">
              <a16:creationId xmlns:a16="http://schemas.microsoft.com/office/drawing/2014/main" id="{00000000-0008-0000-0000-00003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1" name="Text Box 1759">
          <a:extLst>
            <a:ext uri="{FF2B5EF4-FFF2-40B4-BE49-F238E27FC236}">
              <a16:creationId xmlns:a16="http://schemas.microsoft.com/office/drawing/2014/main" id="{00000000-0008-0000-0000-00003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2" name="Text Box 1755">
          <a:extLst>
            <a:ext uri="{FF2B5EF4-FFF2-40B4-BE49-F238E27FC236}">
              <a16:creationId xmlns:a16="http://schemas.microsoft.com/office/drawing/2014/main" id="{00000000-0008-0000-0000-00003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3" name="Text Box 1756">
          <a:extLst>
            <a:ext uri="{FF2B5EF4-FFF2-40B4-BE49-F238E27FC236}">
              <a16:creationId xmlns:a16="http://schemas.microsoft.com/office/drawing/2014/main" id="{00000000-0008-0000-0000-00003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4" name="Text Box 1757">
          <a:extLst>
            <a:ext uri="{FF2B5EF4-FFF2-40B4-BE49-F238E27FC236}">
              <a16:creationId xmlns:a16="http://schemas.microsoft.com/office/drawing/2014/main" id="{00000000-0008-0000-0000-00004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5" name="Text Box 1758">
          <a:extLst>
            <a:ext uri="{FF2B5EF4-FFF2-40B4-BE49-F238E27FC236}">
              <a16:creationId xmlns:a16="http://schemas.microsoft.com/office/drawing/2014/main" id="{00000000-0008-0000-0000-00004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6" name="Text Box 1759">
          <a:extLst>
            <a:ext uri="{FF2B5EF4-FFF2-40B4-BE49-F238E27FC236}">
              <a16:creationId xmlns:a16="http://schemas.microsoft.com/office/drawing/2014/main" id="{00000000-0008-0000-0000-00004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7" name="Text Box 1755">
          <a:extLst>
            <a:ext uri="{FF2B5EF4-FFF2-40B4-BE49-F238E27FC236}">
              <a16:creationId xmlns:a16="http://schemas.microsoft.com/office/drawing/2014/main" id="{00000000-0008-0000-0000-00004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8" name="Text Box 1756">
          <a:extLst>
            <a:ext uri="{FF2B5EF4-FFF2-40B4-BE49-F238E27FC236}">
              <a16:creationId xmlns:a16="http://schemas.microsoft.com/office/drawing/2014/main" id="{00000000-0008-0000-0000-00004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69" name="Text Box 1757">
          <a:extLst>
            <a:ext uri="{FF2B5EF4-FFF2-40B4-BE49-F238E27FC236}">
              <a16:creationId xmlns:a16="http://schemas.microsoft.com/office/drawing/2014/main" id="{00000000-0008-0000-0000-00004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0" name="Text Box 1758">
          <a:extLst>
            <a:ext uri="{FF2B5EF4-FFF2-40B4-BE49-F238E27FC236}">
              <a16:creationId xmlns:a16="http://schemas.microsoft.com/office/drawing/2014/main" id="{00000000-0008-0000-0000-00004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1" name="Text Box 1759">
          <a:extLst>
            <a:ext uri="{FF2B5EF4-FFF2-40B4-BE49-F238E27FC236}">
              <a16:creationId xmlns:a16="http://schemas.microsoft.com/office/drawing/2014/main" id="{00000000-0008-0000-0000-00004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2" name="Text Box 1755">
          <a:extLst>
            <a:ext uri="{FF2B5EF4-FFF2-40B4-BE49-F238E27FC236}">
              <a16:creationId xmlns:a16="http://schemas.microsoft.com/office/drawing/2014/main" id="{00000000-0008-0000-0000-00004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3" name="Text Box 1756">
          <a:extLst>
            <a:ext uri="{FF2B5EF4-FFF2-40B4-BE49-F238E27FC236}">
              <a16:creationId xmlns:a16="http://schemas.microsoft.com/office/drawing/2014/main" id="{00000000-0008-0000-0000-00004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4" name="Text Box 1757">
          <a:extLst>
            <a:ext uri="{FF2B5EF4-FFF2-40B4-BE49-F238E27FC236}">
              <a16:creationId xmlns:a16="http://schemas.microsoft.com/office/drawing/2014/main" id="{00000000-0008-0000-0000-00004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5" name="Text Box 1758">
          <a:extLst>
            <a:ext uri="{FF2B5EF4-FFF2-40B4-BE49-F238E27FC236}">
              <a16:creationId xmlns:a16="http://schemas.microsoft.com/office/drawing/2014/main" id="{00000000-0008-0000-0000-00004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6" name="Text Box 1759">
          <a:extLst>
            <a:ext uri="{FF2B5EF4-FFF2-40B4-BE49-F238E27FC236}">
              <a16:creationId xmlns:a16="http://schemas.microsoft.com/office/drawing/2014/main" id="{00000000-0008-0000-0000-00004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7" name="Text Box 1755">
          <a:extLst>
            <a:ext uri="{FF2B5EF4-FFF2-40B4-BE49-F238E27FC236}">
              <a16:creationId xmlns:a16="http://schemas.microsoft.com/office/drawing/2014/main" id="{00000000-0008-0000-0000-00004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8" name="Text Box 1756">
          <a:extLst>
            <a:ext uri="{FF2B5EF4-FFF2-40B4-BE49-F238E27FC236}">
              <a16:creationId xmlns:a16="http://schemas.microsoft.com/office/drawing/2014/main" id="{00000000-0008-0000-0000-00004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79" name="Text Box 1757">
          <a:extLst>
            <a:ext uri="{FF2B5EF4-FFF2-40B4-BE49-F238E27FC236}">
              <a16:creationId xmlns:a16="http://schemas.microsoft.com/office/drawing/2014/main" id="{00000000-0008-0000-0000-00004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0" name="Text Box 1758">
          <a:extLst>
            <a:ext uri="{FF2B5EF4-FFF2-40B4-BE49-F238E27FC236}">
              <a16:creationId xmlns:a16="http://schemas.microsoft.com/office/drawing/2014/main" id="{00000000-0008-0000-0000-00005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1" name="Text Box 1759">
          <a:extLst>
            <a:ext uri="{FF2B5EF4-FFF2-40B4-BE49-F238E27FC236}">
              <a16:creationId xmlns:a16="http://schemas.microsoft.com/office/drawing/2014/main" id="{00000000-0008-0000-0000-00005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2" name="Text Box 1755">
          <a:extLst>
            <a:ext uri="{FF2B5EF4-FFF2-40B4-BE49-F238E27FC236}">
              <a16:creationId xmlns:a16="http://schemas.microsoft.com/office/drawing/2014/main" id="{00000000-0008-0000-0000-00005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3" name="Text Box 1756">
          <a:extLst>
            <a:ext uri="{FF2B5EF4-FFF2-40B4-BE49-F238E27FC236}">
              <a16:creationId xmlns:a16="http://schemas.microsoft.com/office/drawing/2014/main" id="{00000000-0008-0000-0000-00005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4" name="Text Box 1757">
          <a:extLst>
            <a:ext uri="{FF2B5EF4-FFF2-40B4-BE49-F238E27FC236}">
              <a16:creationId xmlns:a16="http://schemas.microsoft.com/office/drawing/2014/main" id="{00000000-0008-0000-0000-00005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5" name="Text Box 1758">
          <a:extLst>
            <a:ext uri="{FF2B5EF4-FFF2-40B4-BE49-F238E27FC236}">
              <a16:creationId xmlns:a16="http://schemas.microsoft.com/office/drawing/2014/main" id="{00000000-0008-0000-0000-00005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6" name="Text Box 1759">
          <a:extLst>
            <a:ext uri="{FF2B5EF4-FFF2-40B4-BE49-F238E27FC236}">
              <a16:creationId xmlns:a16="http://schemas.microsoft.com/office/drawing/2014/main" id="{00000000-0008-0000-0000-00005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7" name="Text Box 1755">
          <a:extLst>
            <a:ext uri="{FF2B5EF4-FFF2-40B4-BE49-F238E27FC236}">
              <a16:creationId xmlns:a16="http://schemas.microsoft.com/office/drawing/2014/main" id="{00000000-0008-0000-0000-00005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8" name="Text Box 1756">
          <a:extLst>
            <a:ext uri="{FF2B5EF4-FFF2-40B4-BE49-F238E27FC236}">
              <a16:creationId xmlns:a16="http://schemas.microsoft.com/office/drawing/2014/main" id="{00000000-0008-0000-0000-00005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89" name="Text Box 1757">
          <a:extLst>
            <a:ext uri="{FF2B5EF4-FFF2-40B4-BE49-F238E27FC236}">
              <a16:creationId xmlns:a16="http://schemas.microsoft.com/office/drawing/2014/main" id="{00000000-0008-0000-0000-00005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0" name="Text Box 1758">
          <a:extLst>
            <a:ext uri="{FF2B5EF4-FFF2-40B4-BE49-F238E27FC236}">
              <a16:creationId xmlns:a16="http://schemas.microsoft.com/office/drawing/2014/main" id="{00000000-0008-0000-0000-00005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1" name="Text Box 1759">
          <a:extLst>
            <a:ext uri="{FF2B5EF4-FFF2-40B4-BE49-F238E27FC236}">
              <a16:creationId xmlns:a16="http://schemas.microsoft.com/office/drawing/2014/main" id="{00000000-0008-0000-0000-00005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2" name="Text Box 1755">
          <a:extLst>
            <a:ext uri="{FF2B5EF4-FFF2-40B4-BE49-F238E27FC236}">
              <a16:creationId xmlns:a16="http://schemas.microsoft.com/office/drawing/2014/main" id="{00000000-0008-0000-0000-00005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3" name="Text Box 1756">
          <a:extLst>
            <a:ext uri="{FF2B5EF4-FFF2-40B4-BE49-F238E27FC236}">
              <a16:creationId xmlns:a16="http://schemas.microsoft.com/office/drawing/2014/main" id="{00000000-0008-0000-0000-00005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4" name="Text Box 1757">
          <a:extLst>
            <a:ext uri="{FF2B5EF4-FFF2-40B4-BE49-F238E27FC236}">
              <a16:creationId xmlns:a16="http://schemas.microsoft.com/office/drawing/2014/main" id="{00000000-0008-0000-0000-00005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5" name="Text Box 1758">
          <a:extLst>
            <a:ext uri="{FF2B5EF4-FFF2-40B4-BE49-F238E27FC236}">
              <a16:creationId xmlns:a16="http://schemas.microsoft.com/office/drawing/2014/main" id="{00000000-0008-0000-0000-00005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6" name="Text Box 1759">
          <a:extLst>
            <a:ext uri="{FF2B5EF4-FFF2-40B4-BE49-F238E27FC236}">
              <a16:creationId xmlns:a16="http://schemas.microsoft.com/office/drawing/2014/main" id="{00000000-0008-0000-0000-00006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7" name="Text Box 1755">
          <a:extLst>
            <a:ext uri="{FF2B5EF4-FFF2-40B4-BE49-F238E27FC236}">
              <a16:creationId xmlns:a16="http://schemas.microsoft.com/office/drawing/2014/main" id="{00000000-0008-0000-0000-00006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8" name="Text Box 1756">
          <a:extLst>
            <a:ext uri="{FF2B5EF4-FFF2-40B4-BE49-F238E27FC236}">
              <a16:creationId xmlns:a16="http://schemas.microsoft.com/office/drawing/2014/main" id="{00000000-0008-0000-0000-00006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99" name="Text Box 1757">
          <a:extLst>
            <a:ext uri="{FF2B5EF4-FFF2-40B4-BE49-F238E27FC236}">
              <a16:creationId xmlns:a16="http://schemas.microsoft.com/office/drawing/2014/main" id="{00000000-0008-0000-0000-00006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0" name="Text Box 1758">
          <a:extLst>
            <a:ext uri="{FF2B5EF4-FFF2-40B4-BE49-F238E27FC236}">
              <a16:creationId xmlns:a16="http://schemas.microsoft.com/office/drawing/2014/main" id="{00000000-0008-0000-0000-00006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1" name="Text Box 1759">
          <a:extLst>
            <a:ext uri="{FF2B5EF4-FFF2-40B4-BE49-F238E27FC236}">
              <a16:creationId xmlns:a16="http://schemas.microsoft.com/office/drawing/2014/main" id="{00000000-0008-0000-0000-00006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2" name="Text Box 1755">
          <a:extLst>
            <a:ext uri="{FF2B5EF4-FFF2-40B4-BE49-F238E27FC236}">
              <a16:creationId xmlns:a16="http://schemas.microsoft.com/office/drawing/2014/main" id="{00000000-0008-0000-0000-00006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3" name="Text Box 1756">
          <a:extLst>
            <a:ext uri="{FF2B5EF4-FFF2-40B4-BE49-F238E27FC236}">
              <a16:creationId xmlns:a16="http://schemas.microsoft.com/office/drawing/2014/main" id="{00000000-0008-0000-0000-00006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4" name="Text Box 1757">
          <a:extLst>
            <a:ext uri="{FF2B5EF4-FFF2-40B4-BE49-F238E27FC236}">
              <a16:creationId xmlns:a16="http://schemas.microsoft.com/office/drawing/2014/main" id="{00000000-0008-0000-0000-00006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5" name="Text Box 1758">
          <a:extLst>
            <a:ext uri="{FF2B5EF4-FFF2-40B4-BE49-F238E27FC236}">
              <a16:creationId xmlns:a16="http://schemas.microsoft.com/office/drawing/2014/main" id="{00000000-0008-0000-0000-00006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6" name="Text Box 1759">
          <a:extLst>
            <a:ext uri="{FF2B5EF4-FFF2-40B4-BE49-F238E27FC236}">
              <a16:creationId xmlns:a16="http://schemas.microsoft.com/office/drawing/2014/main" id="{00000000-0008-0000-0000-00006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7" name="Text Box 1755">
          <a:extLst>
            <a:ext uri="{FF2B5EF4-FFF2-40B4-BE49-F238E27FC236}">
              <a16:creationId xmlns:a16="http://schemas.microsoft.com/office/drawing/2014/main" id="{00000000-0008-0000-0000-00006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8" name="Text Box 1756">
          <a:extLst>
            <a:ext uri="{FF2B5EF4-FFF2-40B4-BE49-F238E27FC236}">
              <a16:creationId xmlns:a16="http://schemas.microsoft.com/office/drawing/2014/main" id="{00000000-0008-0000-0000-00006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09" name="Text Box 1757">
          <a:extLst>
            <a:ext uri="{FF2B5EF4-FFF2-40B4-BE49-F238E27FC236}">
              <a16:creationId xmlns:a16="http://schemas.microsoft.com/office/drawing/2014/main" id="{00000000-0008-0000-0000-00006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0" name="Text Box 1758">
          <a:extLst>
            <a:ext uri="{FF2B5EF4-FFF2-40B4-BE49-F238E27FC236}">
              <a16:creationId xmlns:a16="http://schemas.microsoft.com/office/drawing/2014/main" id="{00000000-0008-0000-0000-00006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1" name="Text Box 1759">
          <a:extLst>
            <a:ext uri="{FF2B5EF4-FFF2-40B4-BE49-F238E27FC236}">
              <a16:creationId xmlns:a16="http://schemas.microsoft.com/office/drawing/2014/main" id="{00000000-0008-0000-0000-00006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2" name="Text Box 1755">
          <a:extLst>
            <a:ext uri="{FF2B5EF4-FFF2-40B4-BE49-F238E27FC236}">
              <a16:creationId xmlns:a16="http://schemas.microsoft.com/office/drawing/2014/main" id="{00000000-0008-0000-0000-00007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3" name="Text Box 1756">
          <a:extLst>
            <a:ext uri="{FF2B5EF4-FFF2-40B4-BE49-F238E27FC236}">
              <a16:creationId xmlns:a16="http://schemas.microsoft.com/office/drawing/2014/main" id="{00000000-0008-0000-0000-00007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4" name="Text Box 1757">
          <a:extLst>
            <a:ext uri="{FF2B5EF4-FFF2-40B4-BE49-F238E27FC236}">
              <a16:creationId xmlns:a16="http://schemas.microsoft.com/office/drawing/2014/main" id="{00000000-0008-0000-0000-00007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5" name="Text Box 1758">
          <a:extLst>
            <a:ext uri="{FF2B5EF4-FFF2-40B4-BE49-F238E27FC236}">
              <a16:creationId xmlns:a16="http://schemas.microsoft.com/office/drawing/2014/main" id="{00000000-0008-0000-0000-00007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6" name="Text Box 1759">
          <a:extLst>
            <a:ext uri="{FF2B5EF4-FFF2-40B4-BE49-F238E27FC236}">
              <a16:creationId xmlns:a16="http://schemas.microsoft.com/office/drawing/2014/main" id="{00000000-0008-0000-0000-00007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7" name="Text Box 1755">
          <a:extLst>
            <a:ext uri="{FF2B5EF4-FFF2-40B4-BE49-F238E27FC236}">
              <a16:creationId xmlns:a16="http://schemas.microsoft.com/office/drawing/2014/main" id="{00000000-0008-0000-0000-00007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8" name="Text Box 1756">
          <a:extLst>
            <a:ext uri="{FF2B5EF4-FFF2-40B4-BE49-F238E27FC236}">
              <a16:creationId xmlns:a16="http://schemas.microsoft.com/office/drawing/2014/main" id="{00000000-0008-0000-0000-00007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19" name="Text Box 1757">
          <a:extLst>
            <a:ext uri="{FF2B5EF4-FFF2-40B4-BE49-F238E27FC236}">
              <a16:creationId xmlns:a16="http://schemas.microsoft.com/office/drawing/2014/main" id="{00000000-0008-0000-0000-00007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0" name="Text Box 1758">
          <a:extLst>
            <a:ext uri="{FF2B5EF4-FFF2-40B4-BE49-F238E27FC236}">
              <a16:creationId xmlns:a16="http://schemas.microsoft.com/office/drawing/2014/main" id="{00000000-0008-0000-0000-00007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1" name="Text Box 1759">
          <a:extLst>
            <a:ext uri="{FF2B5EF4-FFF2-40B4-BE49-F238E27FC236}">
              <a16:creationId xmlns:a16="http://schemas.microsoft.com/office/drawing/2014/main" id="{00000000-0008-0000-0000-00007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2" name="Text Box 1755">
          <a:extLst>
            <a:ext uri="{FF2B5EF4-FFF2-40B4-BE49-F238E27FC236}">
              <a16:creationId xmlns:a16="http://schemas.microsoft.com/office/drawing/2014/main" id="{00000000-0008-0000-0000-00007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3" name="Text Box 1756">
          <a:extLst>
            <a:ext uri="{FF2B5EF4-FFF2-40B4-BE49-F238E27FC236}">
              <a16:creationId xmlns:a16="http://schemas.microsoft.com/office/drawing/2014/main" id="{00000000-0008-0000-0000-00007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4" name="Text Box 1757">
          <a:extLst>
            <a:ext uri="{FF2B5EF4-FFF2-40B4-BE49-F238E27FC236}">
              <a16:creationId xmlns:a16="http://schemas.microsoft.com/office/drawing/2014/main" id="{00000000-0008-0000-0000-00007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5" name="Text Box 1758">
          <a:extLst>
            <a:ext uri="{FF2B5EF4-FFF2-40B4-BE49-F238E27FC236}">
              <a16:creationId xmlns:a16="http://schemas.microsoft.com/office/drawing/2014/main" id="{00000000-0008-0000-0000-00007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6" name="Text Box 1759">
          <a:extLst>
            <a:ext uri="{FF2B5EF4-FFF2-40B4-BE49-F238E27FC236}">
              <a16:creationId xmlns:a16="http://schemas.microsoft.com/office/drawing/2014/main" id="{00000000-0008-0000-0000-00007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7" name="Text Box 1755">
          <a:extLst>
            <a:ext uri="{FF2B5EF4-FFF2-40B4-BE49-F238E27FC236}">
              <a16:creationId xmlns:a16="http://schemas.microsoft.com/office/drawing/2014/main" id="{00000000-0008-0000-0000-00007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8" name="Text Box 1756">
          <a:extLst>
            <a:ext uri="{FF2B5EF4-FFF2-40B4-BE49-F238E27FC236}">
              <a16:creationId xmlns:a16="http://schemas.microsoft.com/office/drawing/2014/main" id="{00000000-0008-0000-0000-00008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29" name="Text Box 1757">
          <a:extLst>
            <a:ext uri="{FF2B5EF4-FFF2-40B4-BE49-F238E27FC236}">
              <a16:creationId xmlns:a16="http://schemas.microsoft.com/office/drawing/2014/main" id="{00000000-0008-0000-0000-00008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0" name="Text Box 1758">
          <a:extLst>
            <a:ext uri="{FF2B5EF4-FFF2-40B4-BE49-F238E27FC236}">
              <a16:creationId xmlns:a16="http://schemas.microsoft.com/office/drawing/2014/main" id="{00000000-0008-0000-0000-00008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1" name="Text Box 1759">
          <a:extLst>
            <a:ext uri="{FF2B5EF4-FFF2-40B4-BE49-F238E27FC236}">
              <a16:creationId xmlns:a16="http://schemas.microsoft.com/office/drawing/2014/main" id="{00000000-0008-0000-0000-00008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2" name="Text Box 1755">
          <a:extLst>
            <a:ext uri="{FF2B5EF4-FFF2-40B4-BE49-F238E27FC236}">
              <a16:creationId xmlns:a16="http://schemas.microsoft.com/office/drawing/2014/main" id="{00000000-0008-0000-0000-00008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3" name="Text Box 1756">
          <a:extLst>
            <a:ext uri="{FF2B5EF4-FFF2-40B4-BE49-F238E27FC236}">
              <a16:creationId xmlns:a16="http://schemas.microsoft.com/office/drawing/2014/main" id="{00000000-0008-0000-0000-00008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4" name="Text Box 1757">
          <a:extLst>
            <a:ext uri="{FF2B5EF4-FFF2-40B4-BE49-F238E27FC236}">
              <a16:creationId xmlns:a16="http://schemas.microsoft.com/office/drawing/2014/main" id="{00000000-0008-0000-0000-00008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5" name="Text Box 1758">
          <a:extLst>
            <a:ext uri="{FF2B5EF4-FFF2-40B4-BE49-F238E27FC236}">
              <a16:creationId xmlns:a16="http://schemas.microsoft.com/office/drawing/2014/main" id="{00000000-0008-0000-0000-00008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6" name="Text Box 1759">
          <a:extLst>
            <a:ext uri="{FF2B5EF4-FFF2-40B4-BE49-F238E27FC236}">
              <a16:creationId xmlns:a16="http://schemas.microsoft.com/office/drawing/2014/main" id="{00000000-0008-0000-0000-00008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7" name="Text Box 1755">
          <a:extLst>
            <a:ext uri="{FF2B5EF4-FFF2-40B4-BE49-F238E27FC236}">
              <a16:creationId xmlns:a16="http://schemas.microsoft.com/office/drawing/2014/main" id="{00000000-0008-0000-0000-00008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8" name="Text Box 1756">
          <a:extLst>
            <a:ext uri="{FF2B5EF4-FFF2-40B4-BE49-F238E27FC236}">
              <a16:creationId xmlns:a16="http://schemas.microsoft.com/office/drawing/2014/main" id="{00000000-0008-0000-0000-00008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39" name="Text Box 1757">
          <a:extLst>
            <a:ext uri="{FF2B5EF4-FFF2-40B4-BE49-F238E27FC236}">
              <a16:creationId xmlns:a16="http://schemas.microsoft.com/office/drawing/2014/main" id="{00000000-0008-0000-0000-00008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40" name="Text Box 1758">
          <a:extLst>
            <a:ext uri="{FF2B5EF4-FFF2-40B4-BE49-F238E27FC236}">
              <a16:creationId xmlns:a16="http://schemas.microsoft.com/office/drawing/2014/main" id="{00000000-0008-0000-0000-00008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41" name="Text Box 1759">
          <a:extLst>
            <a:ext uri="{FF2B5EF4-FFF2-40B4-BE49-F238E27FC236}">
              <a16:creationId xmlns:a16="http://schemas.microsoft.com/office/drawing/2014/main" id="{00000000-0008-0000-0000-00008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2" name="Text Box 1755">
          <a:extLst>
            <a:ext uri="{FF2B5EF4-FFF2-40B4-BE49-F238E27FC236}">
              <a16:creationId xmlns:a16="http://schemas.microsoft.com/office/drawing/2014/main" id="{00000000-0008-0000-0000-00008E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3" name="Text Box 1756">
          <a:extLst>
            <a:ext uri="{FF2B5EF4-FFF2-40B4-BE49-F238E27FC236}">
              <a16:creationId xmlns:a16="http://schemas.microsoft.com/office/drawing/2014/main" id="{00000000-0008-0000-0000-00008F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4" name="Text Box 1757">
          <a:extLst>
            <a:ext uri="{FF2B5EF4-FFF2-40B4-BE49-F238E27FC236}">
              <a16:creationId xmlns:a16="http://schemas.microsoft.com/office/drawing/2014/main" id="{00000000-0008-0000-0000-000090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5" name="Text Box 1758">
          <a:extLst>
            <a:ext uri="{FF2B5EF4-FFF2-40B4-BE49-F238E27FC236}">
              <a16:creationId xmlns:a16="http://schemas.microsoft.com/office/drawing/2014/main" id="{00000000-0008-0000-0000-000091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6" name="Text Box 1759">
          <a:extLst>
            <a:ext uri="{FF2B5EF4-FFF2-40B4-BE49-F238E27FC236}">
              <a16:creationId xmlns:a16="http://schemas.microsoft.com/office/drawing/2014/main" id="{00000000-0008-0000-0000-000092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7" name="Text Box 1755">
          <a:extLst>
            <a:ext uri="{FF2B5EF4-FFF2-40B4-BE49-F238E27FC236}">
              <a16:creationId xmlns:a16="http://schemas.microsoft.com/office/drawing/2014/main" id="{00000000-0008-0000-0000-000093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8" name="Text Box 1756">
          <a:extLst>
            <a:ext uri="{FF2B5EF4-FFF2-40B4-BE49-F238E27FC236}">
              <a16:creationId xmlns:a16="http://schemas.microsoft.com/office/drawing/2014/main" id="{00000000-0008-0000-0000-000094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49" name="Text Box 1757">
          <a:extLst>
            <a:ext uri="{FF2B5EF4-FFF2-40B4-BE49-F238E27FC236}">
              <a16:creationId xmlns:a16="http://schemas.microsoft.com/office/drawing/2014/main" id="{00000000-0008-0000-0000-000095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0" name="Text Box 1758">
          <a:extLst>
            <a:ext uri="{FF2B5EF4-FFF2-40B4-BE49-F238E27FC236}">
              <a16:creationId xmlns:a16="http://schemas.microsoft.com/office/drawing/2014/main" id="{00000000-0008-0000-0000-000096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1" name="Text Box 1759">
          <a:extLst>
            <a:ext uri="{FF2B5EF4-FFF2-40B4-BE49-F238E27FC236}">
              <a16:creationId xmlns:a16="http://schemas.microsoft.com/office/drawing/2014/main" id="{00000000-0008-0000-0000-000097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2" name="Text Box 1755">
          <a:extLst>
            <a:ext uri="{FF2B5EF4-FFF2-40B4-BE49-F238E27FC236}">
              <a16:creationId xmlns:a16="http://schemas.microsoft.com/office/drawing/2014/main" id="{00000000-0008-0000-0000-000098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3" name="Text Box 1756">
          <a:extLst>
            <a:ext uri="{FF2B5EF4-FFF2-40B4-BE49-F238E27FC236}">
              <a16:creationId xmlns:a16="http://schemas.microsoft.com/office/drawing/2014/main" id="{00000000-0008-0000-0000-000099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4" name="Text Box 1757">
          <a:extLst>
            <a:ext uri="{FF2B5EF4-FFF2-40B4-BE49-F238E27FC236}">
              <a16:creationId xmlns:a16="http://schemas.microsoft.com/office/drawing/2014/main" id="{00000000-0008-0000-0000-00009A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5" name="Text Box 1758">
          <a:extLst>
            <a:ext uri="{FF2B5EF4-FFF2-40B4-BE49-F238E27FC236}">
              <a16:creationId xmlns:a16="http://schemas.microsoft.com/office/drawing/2014/main" id="{00000000-0008-0000-0000-00009B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6" name="Text Box 1759">
          <a:extLst>
            <a:ext uri="{FF2B5EF4-FFF2-40B4-BE49-F238E27FC236}">
              <a16:creationId xmlns:a16="http://schemas.microsoft.com/office/drawing/2014/main" id="{00000000-0008-0000-0000-00009C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7" name="Text Box 1755">
          <a:extLst>
            <a:ext uri="{FF2B5EF4-FFF2-40B4-BE49-F238E27FC236}">
              <a16:creationId xmlns:a16="http://schemas.microsoft.com/office/drawing/2014/main" id="{00000000-0008-0000-0000-00009D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8" name="Text Box 1756">
          <a:extLst>
            <a:ext uri="{FF2B5EF4-FFF2-40B4-BE49-F238E27FC236}">
              <a16:creationId xmlns:a16="http://schemas.microsoft.com/office/drawing/2014/main" id="{00000000-0008-0000-0000-00009E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59" name="Text Box 1757">
          <a:extLst>
            <a:ext uri="{FF2B5EF4-FFF2-40B4-BE49-F238E27FC236}">
              <a16:creationId xmlns:a16="http://schemas.microsoft.com/office/drawing/2014/main" id="{00000000-0008-0000-0000-00009F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60" name="Text Box 1758">
          <a:extLst>
            <a:ext uri="{FF2B5EF4-FFF2-40B4-BE49-F238E27FC236}">
              <a16:creationId xmlns:a16="http://schemas.microsoft.com/office/drawing/2014/main" id="{00000000-0008-0000-0000-0000A0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4083"/>
    <xdr:sp macro="" textlink="">
      <xdr:nvSpPr>
        <xdr:cNvPr id="161" name="Text Box 1759">
          <a:extLst>
            <a:ext uri="{FF2B5EF4-FFF2-40B4-BE49-F238E27FC236}">
              <a16:creationId xmlns:a16="http://schemas.microsoft.com/office/drawing/2014/main" id="{00000000-0008-0000-0000-0000A1000000}"/>
            </a:ext>
          </a:extLst>
        </xdr:cNvPr>
        <xdr:cNvSpPr txBox="1">
          <a:spLocks noChangeArrowheads="1"/>
        </xdr:cNvSpPr>
      </xdr:nvSpPr>
      <xdr:spPr bwMode="auto">
        <a:xfrm>
          <a:off x="1219200" y="9525000"/>
          <a:ext cx="931069" cy="46408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2" name="Text Box 1755">
          <a:extLst>
            <a:ext uri="{FF2B5EF4-FFF2-40B4-BE49-F238E27FC236}">
              <a16:creationId xmlns:a16="http://schemas.microsoft.com/office/drawing/2014/main" id="{00000000-0008-0000-0000-0000A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3" name="Text Box 1756">
          <a:extLst>
            <a:ext uri="{FF2B5EF4-FFF2-40B4-BE49-F238E27FC236}">
              <a16:creationId xmlns:a16="http://schemas.microsoft.com/office/drawing/2014/main" id="{00000000-0008-0000-0000-0000A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4" name="Text Box 1757">
          <a:extLst>
            <a:ext uri="{FF2B5EF4-FFF2-40B4-BE49-F238E27FC236}">
              <a16:creationId xmlns:a16="http://schemas.microsoft.com/office/drawing/2014/main" id="{00000000-0008-0000-0000-0000A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5" name="Text Box 1758">
          <a:extLst>
            <a:ext uri="{FF2B5EF4-FFF2-40B4-BE49-F238E27FC236}">
              <a16:creationId xmlns:a16="http://schemas.microsoft.com/office/drawing/2014/main" id="{00000000-0008-0000-0000-0000A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6" name="Text Box 1759">
          <a:extLst>
            <a:ext uri="{FF2B5EF4-FFF2-40B4-BE49-F238E27FC236}">
              <a16:creationId xmlns:a16="http://schemas.microsoft.com/office/drawing/2014/main" id="{00000000-0008-0000-0000-0000A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7" name="Text Box 1755">
          <a:extLst>
            <a:ext uri="{FF2B5EF4-FFF2-40B4-BE49-F238E27FC236}">
              <a16:creationId xmlns:a16="http://schemas.microsoft.com/office/drawing/2014/main" id="{00000000-0008-0000-0000-0000A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8" name="Text Box 1756">
          <a:extLst>
            <a:ext uri="{FF2B5EF4-FFF2-40B4-BE49-F238E27FC236}">
              <a16:creationId xmlns:a16="http://schemas.microsoft.com/office/drawing/2014/main" id="{00000000-0008-0000-0000-0000A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69" name="Text Box 1757">
          <a:extLst>
            <a:ext uri="{FF2B5EF4-FFF2-40B4-BE49-F238E27FC236}">
              <a16:creationId xmlns:a16="http://schemas.microsoft.com/office/drawing/2014/main" id="{00000000-0008-0000-0000-0000A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0" name="Text Box 1758">
          <a:extLst>
            <a:ext uri="{FF2B5EF4-FFF2-40B4-BE49-F238E27FC236}">
              <a16:creationId xmlns:a16="http://schemas.microsoft.com/office/drawing/2014/main" id="{00000000-0008-0000-0000-0000A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1" name="Text Box 1759">
          <a:extLst>
            <a:ext uri="{FF2B5EF4-FFF2-40B4-BE49-F238E27FC236}">
              <a16:creationId xmlns:a16="http://schemas.microsoft.com/office/drawing/2014/main" id="{00000000-0008-0000-0000-0000A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2" name="Text Box 1755">
          <a:extLst>
            <a:ext uri="{FF2B5EF4-FFF2-40B4-BE49-F238E27FC236}">
              <a16:creationId xmlns:a16="http://schemas.microsoft.com/office/drawing/2014/main" id="{00000000-0008-0000-0000-0000A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3" name="Text Box 1756">
          <a:extLst>
            <a:ext uri="{FF2B5EF4-FFF2-40B4-BE49-F238E27FC236}">
              <a16:creationId xmlns:a16="http://schemas.microsoft.com/office/drawing/2014/main" id="{00000000-0008-0000-0000-0000A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4" name="Text Box 1757">
          <a:extLst>
            <a:ext uri="{FF2B5EF4-FFF2-40B4-BE49-F238E27FC236}">
              <a16:creationId xmlns:a16="http://schemas.microsoft.com/office/drawing/2014/main" id="{00000000-0008-0000-0000-0000A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5" name="Text Box 1758">
          <a:extLst>
            <a:ext uri="{FF2B5EF4-FFF2-40B4-BE49-F238E27FC236}">
              <a16:creationId xmlns:a16="http://schemas.microsoft.com/office/drawing/2014/main" id="{00000000-0008-0000-0000-0000A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6" name="Text Box 1759">
          <a:extLst>
            <a:ext uri="{FF2B5EF4-FFF2-40B4-BE49-F238E27FC236}">
              <a16:creationId xmlns:a16="http://schemas.microsoft.com/office/drawing/2014/main" id="{00000000-0008-0000-0000-0000B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7" name="Text Box 1755">
          <a:extLst>
            <a:ext uri="{FF2B5EF4-FFF2-40B4-BE49-F238E27FC236}">
              <a16:creationId xmlns:a16="http://schemas.microsoft.com/office/drawing/2014/main" id="{00000000-0008-0000-0000-0000B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8" name="Text Box 1756">
          <a:extLst>
            <a:ext uri="{FF2B5EF4-FFF2-40B4-BE49-F238E27FC236}">
              <a16:creationId xmlns:a16="http://schemas.microsoft.com/office/drawing/2014/main" id="{00000000-0008-0000-0000-0000B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79" name="Text Box 1757">
          <a:extLst>
            <a:ext uri="{FF2B5EF4-FFF2-40B4-BE49-F238E27FC236}">
              <a16:creationId xmlns:a16="http://schemas.microsoft.com/office/drawing/2014/main" id="{00000000-0008-0000-0000-0000B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0" name="Text Box 1758">
          <a:extLst>
            <a:ext uri="{FF2B5EF4-FFF2-40B4-BE49-F238E27FC236}">
              <a16:creationId xmlns:a16="http://schemas.microsoft.com/office/drawing/2014/main" id="{00000000-0008-0000-0000-0000B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1" name="Text Box 1759">
          <a:extLst>
            <a:ext uri="{FF2B5EF4-FFF2-40B4-BE49-F238E27FC236}">
              <a16:creationId xmlns:a16="http://schemas.microsoft.com/office/drawing/2014/main" id="{00000000-0008-0000-0000-0000B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2" name="Text Box 1755">
          <a:extLst>
            <a:ext uri="{FF2B5EF4-FFF2-40B4-BE49-F238E27FC236}">
              <a16:creationId xmlns:a16="http://schemas.microsoft.com/office/drawing/2014/main" id="{00000000-0008-0000-0000-0000B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3" name="Text Box 1756">
          <a:extLst>
            <a:ext uri="{FF2B5EF4-FFF2-40B4-BE49-F238E27FC236}">
              <a16:creationId xmlns:a16="http://schemas.microsoft.com/office/drawing/2014/main" id="{00000000-0008-0000-0000-0000B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4" name="Text Box 1757">
          <a:extLst>
            <a:ext uri="{FF2B5EF4-FFF2-40B4-BE49-F238E27FC236}">
              <a16:creationId xmlns:a16="http://schemas.microsoft.com/office/drawing/2014/main" id="{00000000-0008-0000-0000-0000B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5" name="Text Box 1758">
          <a:extLst>
            <a:ext uri="{FF2B5EF4-FFF2-40B4-BE49-F238E27FC236}">
              <a16:creationId xmlns:a16="http://schemas.microsoft.com/office/drawing/2014/main" id="{00000000-0008-0000-0000-0000B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6" name="Text Box 1759">
          <a:extLst>
            <a:ext uri="{FF2B5EF4-FFF2-40B4-BE49-F238E27FC236}">
              <a16:creationId xmlns:a16="http://schemas.microsoft.com/office/drawing/2014/main" id="{00000000-0008-0000-0000-0000B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7" name="Text Box 1755">
          <a:extLst>
            <a:ext uri="{FF2B5EF4-FFF2-40B4-BE49-F238E27FC236}">
              <a16:creationId xmlns:a16="http://schemas.microsoft.com/office/drawing/2014/main" id="{00000000-0008-0000-0000-0000B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8" name="Text Box 1756">
          <a:extLst>
            <a:ext uri="{FF2B5EF4-FFF2-40B4-BE49-F238E27FC236}">
              <a16:creationId xmlns:a16="http://schemas.microsoft.com/office/drawing/2014/main" id="{00000000-0008-0000-0000-0000B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89" name="Text Box 1757">
          <a:extLst>
            <a:ext uri="{FF2B5EF4-FFF2-40B4-BE49-F238E27FC236}">
              <a16:creationId xmlns:a16="http://schemas.microsoft.com/office/drawing/2014/main" id="{00000000-0008-0000-0000-0000B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0" name="Text Box 1758">
          <a:extLst>
            <a:ext uri="{FF2B5EF4-FFF2-40B4-BE49-F238E27FC236}">
              <a16:creationId xmlns:a16="http://schemas.microsoft.com/office/drawing/2014/main" id="{00000000-0008-0000-0000-0000B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1" name="Text Box 1759">
          <a:extLst>
            <a:ext uri="{FF2B5EF4-FFF2-40B4-BE49-F238E27FC236}">
              <a16:creationId xmlns:a16="http://schemas.microsoft.com/office/drawing/2014/main" id="{00000000-0008-0000-0000-0000B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2" name="Text Box 1755">
          <a:extLst>
            <a:ext uri="{FF2B5EF4-FFF2-40B4-BE49-F238E27FC236}">
              <a16:creationId xmlns:a16="http://schemas.microsoft.com/office/drawing/2014/main" id="{00000000-0008-0000-0000-0000C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3" name="Text Box 1756">
          <a:extLst>
            <a:ext uri="{FF2B5EF4-FFF2-40B4-BE49-F238E27FC236}">
              <a16:creationId xmlns:a16="http://schemas.microsoft.com/office/drawing/2014/main" id="{00000000-0008-0000-0000-0000C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4" name="Text Box 1757">
          <a:extLst>
            <a:ext uri="{FF2B5EF4-FFF2-40B4-BE49-F238E27FC236}">
              <a16:creationId xmlns:a16="http://schemas.microsoft.com/office/drawing/2014/main" id="{00000000-0008-0000-0000-0000C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5" name="Text Box 1758">
          <a:extLst>
            <a:ext uri="{FF2B5EF4-FFF2-40B4-BE49-F238E27FC236}">
              <a16:creationId xmlns:a16="http://schemas.microsoft.com/office/drawing/2014/main" id="{00000000-0008-0000-0000-0000C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6" name="Text Box 1759">
          <a:extLst>
            <a:ext uri="{FF2B5EF4-FFF2-40B4-BE49-F238E27FC236}">
              <a16:creationId xmlns:a16="http://schemas.microsoft.com/office/drawing/2014/main" id="{00000000-0008-0000-0000-0000C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7" name="Text Box 1755">
          <a:extLst>
            <a:ext uri="{FF2B5EF4-FFF2-40B4-BE49-F238E27FC236}">
              <a16:creationId xmlns:a16="http://schemas.microsoft.com/office/drawing/2014/main" id="{00000000-0008-0000-0000-0000C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8" name="Text Box 1756">
          <a:extLst>
            <a:ext uri="{FF2B5EF4-FFF2-40B4-BE49-F238E27FC236}">
              <a16:creationId xmlns:a16="http://schemas.microsoft.com/office/drawing/2014/main" id="{00000000-0008-0000-0000-0000C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199" name="Text Box 1757">
          <a:extLst>
            <a:ext uri="{FF2B5EF4-FFF2-40B4-BE49-F238E27FC236}">
              <a16:creationId xmlns:a16="http://schemas.microsoft.com/office/drawing/2014/main" id="{00000000-0008-0000-0000-0000C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0" name="Text Box 1758">
          <a:extLst>
            <a:ext uri="{FF2B5EF4-FFF2-40B4-BE49-F238E27FC236}">
              <a16:creationId xmlns:a16="http://schemas.microsoft.com/office/drawing/2014/main" id="{00000000-0008-0000-0000-0000C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1" name="Text Box 1759">
          <a:extLst>
            <a:ext uri="{FF2B5EF4-FFF2-40B4-BE49-F238E27FC236}">
              <a16:creationId xmlns:a16="http://schemas.microsoft.com/office/drawing/2014/main" id="{00000000-0008-0000-0000-0000C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2" name="Text Box 1755">
          <a:extLst>
            <a:ext uri="{FF2B5EF4-FFF2-40B4-BE49-F238E27FC236}">
              <a16:creationId xmlns:a16="http://schemas.microsoft.com/office/drawing/2014/main" id="{00000000-0008-0000-0000-0000C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3" name="Text Box 1756">
          <a:extLst>
            <a:ext uri="{FF2B5EF4-FFF2-40B4-BE49-F238E27FC236}">
              <a16:creationId xmlns:a16="http://schemas.microsoft.com/office/drawing/2014/main" id="{00000000-0008-0000-0000-0000C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4" name="Text Box 1757">
          <a:extLst>
            <a:ext uri="{FF2B5EF4-FFF2-40B4-BE49-F238E27FC236}">
              <a16:creationId xmlns:a16="http://schemas.microsoft.com/office/drawing/2014/main" id="{00000000-0008-0000-0000-0000C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5" name="Text Box 1758">
          <a:extLst>
            <a:ext uri="{FF2B5EF4-FFF2-40B4-BE49-F238E27FC236}">
              <a16:creationId xmlns:a16="http://schemas.microsoft.com/office/drawing/2014/main" id="{00000000-0008-0000-0000-0000C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6" name="Text Box 1759">
          <a:extLst>
            <a:ext uri="{FF2B5EF4-FFF2-40B4-BE49-F238E27FC236}">
              <a16:creationId xmlns:a16="http://schemas.microsoft.com/office/drawing/2014/main" id="{00000000-0008-0000-0000-0000C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7" name="Text Box 1755">
          <a:extLst>
            <a:ext uri="{FF2B5EF4-FFF2-40B4-BE49-F238E27FC236}">
              <a16:creationId xmlns:a16="http://schemas.microsoft.com/office/drawing/2014/main" id="{00000000-0008-0000-0000-0000C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8" name="Text Box 1756">
          <a:extLst>
            <a:ext uri="{FF2B5EF4-FFF2-40B4-BE49-F238E27FC236}">
              <a16:creationId xmlns:a16="http://schemas.microsoft.com/office/drawing/2014/main" id="{00000000-0008-0000-0000-0000D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09" name="Text Box 1757">
          <a:extLst>
            <a:ext uri="{FF2B5EF4-FFF2-40B4-BE49-F238E27FC236}">
              <a16:creationId xmlns:a16="http://schemas.microsoft.com/office/drawing/2014/main" id="{00000000-0008-0000-0000-0000D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0" name="Text Box 1758">
          <a:extLst>
            <a:ext uri="{FF2B5EF4-FFF2-40B4-BE49-F238E27FC236}">
              <a16:creationId xmlns:a16="http://schemas.microsoft.com/office/drawing/2014/main" id="{00000000-0008-0000-0000-0000D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1" name="Text Box 1759">
          <a:extLst>
            <a:ext uri="{FF2B5EF4-FFF2-40B4-BE49-F238E27FC236}">
              <a16:creationId xmlns:a16="http://schemas.microsoft.com/office/drawing/2014/main" id="{00000000-0008-0000-0000-0000D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2" name="Text Box 1755">
          <a:extLst>
            <a:ext uri="{FF2B5EF4-FFF2-40B4-BE49-F238E27FC236}">
              <a16:creationId xmlns:a16="http://schemas.microsoft.com/office/drawing/2014/main" id="{00000000-0008-0000-0000-0000D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3" name="Text Box 1756">
          <a:extLst>
            <a:ext uri="{FF2B5EF4-FFF2-40B4-BE49-F238E27FC236}">
              <a16:creationId xmlns:a16="http://schemas.microsoft.com/office/drawing/2014/main" id="{00000000-0008-0000-0000-0000D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4" name="Text Box 1757">
          <a:extLst>
            <a:ext uri="{FF2B5EF4-FFF2-40B4-BE49-F238E27FC236}">
              <a16:creationId xmlns:a16="http://schemas.microsoft.com/office/drawing/2014/main" id="{00000000-0008-0000-0000-0000D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5" name="Text Box 1758">
          <a:extLst>
            <a:ext uri="{FF2B5EF4-FFF2-40B4-BE49-F238E27FC236}">
              <a16:creationId xmlns:a16="http://schemas.microsoft.com/office/drawing/2014/main" id="{00000000-0008-0000-0000-0000D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6" name="Text Box 1759">
          <a:extLst>
            <a:ext uri="{FF2B5EF4-FFF2-40B4-BE49-F238E27FC236}">
              <a16:creationId xmlns:a16="http://schemas.microsoft.com/office/drawing/2014/main" id="{00000000-0008-0000-0000-0000D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7" name="Text Box 1755">
          <a:extLst>
            <a:ext uri="{FF2B5EF4-FFF2-40B4-BE49-F238E27FC236}">
              <a16:creationId xmlns:a16="http://schemas.microsoft.com/office/drawing/2014/main" id="{00000000-0008-0000-0000-0000D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8" name="Text Box 1756">
          <a:extLst>
            <a:ext uri="{FF2B5EF4-FFF2-40B4-BE49-F238E27FC236}">
              <a16:creationId xmlns:a16="http://schemas.microsoft.com/office/drawing/2014/main" id="{00000000-0008-0000-0000-0000D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19" name="Text Box 1757">
          <a:extLst>
            <a:ext uri="{FF2B5EF4-FFF2-40B4-BE49-F238E27FC236}">
              <a16:creationId xmlns:a16="http://schemas.microsoft.com/office/drawing/2014/main" id="{00000000-0008-0000-0000-0000D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0" name="Text Box 1758">
          <a:extLst>
            <a:ext uri="{FF2B5EF4-FFF2-40B4-BE49-F238E27FC236}">
              <a16:creationId xmlns:a16="http://schemas.microsoft.com/office/drawing/2014/main" id="{00000000-0008-0000-0000-0000D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1" name="Text Box 1759">
          <a:extLst>
            <a:ext uri="{FF2B5EF4-FFF2-40B4-BE49-F238E27FC236}">
              <a16:creationId xmlns:a16="http://schemas.microsoft.com/office/drawing/2014/main" id="{00000000-0008-0000-0000-0000D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2" name="Text Box 1755">
          <a:extLst>
            <a:ext uri="{FF2B5EF4-FFF2-40B4-BE49-F238E27FC236}">
              <a16:creationId xmlns:a16="http://schemas.microsoft.com/office/drawing/2014/main" id="{00000000-0008-0000-0000-0000D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3" name="Text Box 1756">
          <a:extLst>
            <a:ext uri="{FF2B5EF4-FFF2-40B4-BE49-F238E27FC236}">
              <a16:creationId xmlns:a16="http://schemas.microsoft.com/office/drawing/2014/main" id="{00000000-0008-0000-0000-0000D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4" name="Text Box 1757">
          <a:extLst>
            <a:ext uri="{FF2B5EF4-FFF2-40B4-BE49-F238E27FC236}">
              <a16:creationId xmlns:a16="http://schemas.microsoft.com/office/drawing/2014/main" id="{00000000-0008-0000-0000-0000E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5" name="Text Box 1758">
          <a:extLst>
            <a:ext uri="{FF2B5EF4-FFF2-40B4-BE49-F238E27FC236}">
              <a16:creationId xmlns:a16="http://schemas.microsoft.com/office/drawing/2014/main" id="{00000000-0008-0000-0000-0000E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6" name="Text Box 1759">
          <a:extLst>
            <a:ext uri="{FF2B5EF4-FFF2-40B4-BE49-F238E27FC236}">
              <a16:creationId xmlns:a16="http://schemas.microsoft.com/office/drawing/2014/main" id="{00000000-0008-0000-0000-0000E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7" name="Text Box 1755">
          <a:extLst>
            <a:ext uri="{FF2B5EF4-FFF2-40B4-BE49-F238E27FC236}">
              <a16:creationId xmlns:a16="http://schemas.microsoft.com/office/drawing/2014/main" id="{00000000-0008-0000-0000-0000E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8" name="Text Box 1756">
          <a:extLst>
            <a:ext uri="{FF2B5EF4-FFF2-40B4-BE49-F238E27FC236}">
              <a16:creationId xmlns:a16="http://schemas.microsoft.com/office/drawing/2014/main" id="{00000000-0008-0000-0000-0000E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29" name="Text Box 1757">
          <a:extLst>
            <a:ext uri="{FF2B5EF4-FFF2-40B4-BE49-F238E27FC236}">
              <a16:creationId xmlns:a16="http://schemas.microsoft.com/office/drawing/2014/main" id="{00000000-0008-0000-0000-0000E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0" name="Text Box 1758">
          <a:extLst>
            <a:ext uri="{FF2B5EF4-FFF2-40B4-BE49-F238E27FC236}">
              <a16:creationId xmlns:a16="http://schemas.microsoft.com/office/drawing/2014/main" id="{00000000-0008-0000-0000-0000E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1" name="Text Box 1759">
          <a:extLst>
            <a:ext uri="{FF2B5EF4-FFF2-40B4-BE49-F238E27FC236}">
              <a16:creationId xmlns:a16="http://schemas.microsoft.com/office/drawing/2014/main" id="{00000000-0008-0000-0000-0000E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2" name="Text Box 1755">
          <a:extLst>
            <a:ext uri="{FF2B5EF4-FFF2-40B4-BE49-F238E27FC236}">
              <a16:creationId xmlns:a16="http://schemas.microsoft.com/office/drawing/2014/main" id="{00000000-0008-0000-0000-0000E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3" name="Text Box 1756">
          <a:extLst>
            <a:ext uri="{FF2B5EF4-FFF2-40B4-BE49-F238E27FC236}">
              <a16:creationId xmlns:a16="http://schemas.microsoft.com/office/drawing/2014/main" id="{00000000-0008-0000-0000-0000E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4" name="Text Box 1757">
          <a:extLst>
            <a:ext uri="{FF2B5EF4-FFF2-40B4-BE49-F238E27FC236}">
              <a16:creationId xmlns:a16="http://schemas.microsoft.com/office/drawing/2014/main" id="{00000000-0008-0000-0000-0000E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5" name="Text Box 1758">
          <a:extLst>
            <a:ext uri="{FF2B5EF4-FFF2-40B4-BE49-F238E27FC236}">
              <a16:creationId xmlns:a16="http://schemas.microsoft.com/office/drawing/2014/main" id="{00000000-0008-0000-0000-0000E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6" name="Text Box 1759">
          <a:extLst>
            <a:ext uri="{FF2B5EF4-FFF2-40B4-BE49-F238E27FC236}">
              <a16:creationId xmlns:a16="http://schemas.microsoft.com/office/drawing/2014/main" id="{00000000-0008-0000-0000-0000E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7" name="Text Box 1755">
          <a:extLst>
            <a:ext uri="{FF2B5EF4-FFF2-40B4-BE49-F238E27FC236}">
              <a16:creationId xmlns:a16="http://schemas.microsoft.com/office/drawing/2014/main" id="{00000000-0008-0000-0000-0000E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8" name="Text Box 1756">
          <a:extLst>
            <a:ext uri="{FF2B5EF4-FFF2-40B4-BE49-F238E27FC236}">
              <a16:creationId xmlns:a16="http://schemas.microsoft.com/office/drawing/2014/main" id="{00000000-0008-0000-0000-0000E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39" name="Text Box 1757">
          <a:extLst>
            <a:ext uri="{FF2B5EF4-FFF2-40B4-BE49-F238E27FC236}">
              <a16:creationId xmlns:a16="http://schemas.microsoft.com/office/drawing/2014/main" id="{00000000-0008-0000-0000-0000E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0" name="Text Box 1758">
          <a:extLst>
            <a:ext uri="{FF2B5EF4-FFF2-40B4-BE49-F238E27FC236}">
              <a16:creationId xmlns:a16="http://schemas.microsoft.com/office/drawing/2014/main" id="{00000000-0008-0000-0000-0000F0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1" name="Text Box 1759">
          <a:extLst>
            <a:ext uri="{FF2B5EF4-FFF2-40B4-BE49-F238E27FC236}">
              <a16:creationId xmlns:a16="http://schemas.microsoft.com/office/drawing/2014/main" id="{00000000-0008-0000-0000-0000F1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2" name="Text Box 1755">
          <a:extLst>
            <a:ext uri="{FF2B5EF4-FFF2-40B4-BE49-F238E27FC236}">
              <a16:creationId xmlns:a16="http://schemas.microsoft.com/office/drawing/2014/main" id="{00000000-0008-0000-0000-0000F2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3" name="Text Box 1756">
          <a:extLst>
            <a:ext uri="{FF2B5EF4-FFF2-40B4-BE49-F238E27FC236}">
              <a16:creationId xmlns:a16="http://schemas.microsoft.com/office/drawing/2014/main" id="{00000000-0008-0000-0000-0000F3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4" name="Text Box 1757">
          <a:extLst>
            <a:ext uri="{FF2B5EF4-FFF2-40B4-BE49-F238E27FC236}">
              <a16:creationId xmlns:a16="http://schemas.microsoft.com/office/drawing/2014/main" id="{00000000-0008-0000-0000-0000F4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5" name="Text Box 1758">
          <a:extLst>
            <a:ext uri="{FF2B5EF4-FFF2-40B4-BE49-F238E27FC236}">
              <a16:creationId xmlns:a16="http://schemas.microsoft.com/office/drawing/2014/main" id="{00000000-0008-0000-0000-0000F5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6" name="Text Box 1759">
          <a:extLst>
            <a:ext uri="{FF2B5EF4-FFF2-40B4-BE49-F238E27FC236}">
              <a16:creationId xmlns:a16="http://schemas.microsoft.com/office/drawing/2014/main" id="{00000000-0008-0000-0000-0000F6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7" name="Text Box 1755">
          <a:extLst>
            <a:ext uri="{FF2B5EF4-FFF2-40B4-BE49-F238E27FC236}">
              <a16:creationId xmlns:a16="http://schemas.microsoft.com/office/drawing/2014/main" id="{00000000-0008-0000-0000-0000F7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8" name="Text Box 1756">
          <a:extLst>
            <a:ext uri="{FF2B5EF4-FFF2-40B4-BE49-F238E27FC236}">
              <a16:creationId xmlns:a16="http://schemas.microsoft.com/office/drawing/2014/main" id="{00000000-0008-0000-0000-0000F8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49" name="Text Box 1757">
          <a:extLst>
            <a:ext uri="{FF2B5EF4-FFF2-40B4-BE49-F238E27FC236}">
              <a16:creationId xmlns:a16="http://schemas.microsoft.com/office/drawing/2014/main" id="{00000000-0008-0000-0000-0000F9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0" name="Text Box 1758">
          <a:extLst>
            <a:ext uri="{FF2B5EF4-FFF2-40B4-BE49-F238E27FC236}">
              <a16:creationId xmlns:a16="http://schemas.microsoft.com/office/drawing/2014/main" id="{00000000-0008-0000-0000-0000FA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1" name="Text Box 1759">
          <a:extLst>
            <a:ext uri="{FF2B5EF4-FFF2-40B4-BE49-F238E27FC236}">
              <a16:creationId xmlns:a16="http://schemas.microsoft.com/office/drawing/2014/main" id="{00000000-0008-0000-0000-0000FB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2" name="Text Box 1755">
          <a:extLst>
            <a:ext uri="{FF2B5EF4-FFF2-40B4-BE49-F238E27FC236}">
              <a16:creationId xmlns:a16="http://schemas.microsoft.com/office/drawing/2014/main" id="{00000000-0008-0000-0000-0000FC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3" name="Text Box 1756">
          <a:extLst>
            <a:ext uri="{FF2B5EF4-FFF2-40B4-BE49-F238E27FC236}">
              <a16:creationId xmlns:a16="http://schemas.microsoft.com/office/drawing/2014/main" id="{00000000-0008-0000-0000-0000FD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4" name="Text Box 1757">
          <a:extLst>
            <a:ext uri="{FF2B5EF4-FFF2-40B4-BE49-F238E27FC236}">
              <a16:creationId xmlns:a16="http://schemas.microsoft.com/office/drawing/2014/main" id="{00000000-0008-0000-0000-0000FE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5" name="Text Box 1758">
          <a:extLst>
            <a:ext uri="{FF2B5EF4-FFF2-40B4-BE49-F238E27FC236}">
              <a16:creationId xmlns:a16="http://schemas.microsoft.com/office/drawing/2014/main" id="{00000000-0008-0000-0000-0000FF00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6" name="Text Box 1759">
          <a:extLst>
            <a:ext uri="{FF2B5EF4-FFF2-40B4-BE49-F238E27FC236}">
              <a16:creationId xmlns:a16="http://schemas.microsoft.com/office/drawing/2014/main" id="{00000000-0008-0000-0000-00000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7" name="Text Box 1755">
          <a:extLst>
            <a:ext uri="{FF2B5EF4-FFF2-40B4-BE49-F238E27FC236}">
              <a16:creationId xmlns:a16="http://schemas.microsoft.com/office/drawing/2014/main" id="{00000000-0008-0000-0000-00000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8" name="Text Box 1756">
          <a:extLst>
            <a:ext uri="{FF2B5EF4-FFF2-40B4-BE49-F238E27FC236}">
              <a16:creationId xmlns:a16="http://schemas.microsoft.com/office/drawing/2014/main" id="{00000000-0008-0000-0000-00000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59" name="Text Box 1757">
          <a:extLst>
            <a:ext uri="{FF2B5EF4-FFF2-40B4-BE49-F238E27FC236}">
              <a16:creationId xmlns:a16="http://schemas.microsoft.com/office/drawing/2014/main" id="{00000000-0008-0000-0000-00000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60" name="Text Box 1758">
          <a:extLst>
            <a:ext uri="{FF2B5EF4-FFF2-40B4-BE49-F238E27FC236}">
              <a16:creationId xmlns:a16="http://schemas.microsoft.com/office/drawing/2014/main" id="{00000000-0008-0000-0000-00000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61" name="Text Box 1759">
          <a:extLst>
            <a:ext uri="{FF2B5EF4-FFF2-40B4-BE49-F238E27FC236}">
              <a16:creationId xmlns:a16="http://schemas.microsoft.com/office/drawing/2014/main" id="{00000000-0008-0000-0000-00000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2" name="Text Box 1755">
          <a:extLst>
            <a:ext uri="{FF2B5EF4-FFF2-40B4-BE49-F238E27FC236}">
              <a16:creationId xmlns:a16="http://schemas.microsoft.com/office/drawing/2014/main" id="{00000000-0008-0000-0000-000006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3" name="Text Box 1756">
          <a:extLst>
            <a:ext uri="{FF2B5EF4-FFF2-40B4-BE49-F238E27FC236}">
              <a16:creationId xmlns:a16="http://schemas.microsoft.com/office/drawing/2014/main" id="{00000000-0008-0000-0000-000007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4" name="Text Box 1757">
          <a:extLst>
            <a:ext uri="{FF2B5EF4-FFF2-40B4-BE49-F238E27FC236}">
              <a16:creationId xmlns:a16="http://schemas.microsoft.com/office/drawing/2014/main" id="{00000000-0008-0000-0000-000008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5" name="Text Box 1758">
          <a:extLst>
            <a:ext uri="{FF2B5EF4-FFF2-40B4-BE49-F238E27FC236}">
              <a16:creationId xmlns:a16="http://schemas.microsoft.com/office/drawing/2014/main" id="{00000000-0008-0000-0000-000009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6" name="Text Box 1759">
          <a:extLst>
            <a:ext uri="{FF2B5EF4-FFF2-40B4-BE49-F238E27FC236}">
              <a16:creationId xmlns:a16="http://schemas.microsoft.com/office/drawing/2014/main" id="{00000000-0008-0000-0000-00000A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7" name="Text Box 1755">
          <a:extLst>
            <a:ext uri="{FF2B5EF4-FFF2-40B4-BE49-F238E27FC236}">
              <a16:creationId xmlns:a16="http://schemas.microsoft.com/office/drawing/2014/main" id="{00000000-0008-0000-0000-00000B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8" name="Text Box 1756">
          <a:extLst>
            <a:ext uri="{FF2B5EF4-FFF2-40B4-BE49-F238E27FC236}">
              <a16:creationId xmlns:a16="http://schemas.microsoft.com/office/drawing/2014/main" id="{00000000-0008-0000-0000-00000C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69" name="Text Box 1757">
          <a:extLst>
            <a:ext uri="{FF2B5EF4-FFF2-40B4-BE49-F238E27FC236}">
              <a16:creationId xmlns:a16="http://schemas.microsoft.com/office/drawing/2014/main" id="{00000000-0008-0000-0000-00000D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0" name="Text Box 1758">
          <a:extLst>
            <a:ext uri="{FF2B5EF4-FFF2-40B4-BE49-F238E27FC236}">
              <a16:creationId xmlns:a16="http://schemas.microsoft.com/office/drawing/2014/main" id="{00000000-0008-0000-0000-00000E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1" name="Text Box 1759">
          <a:extLst>
            <a:ext uri="{FF2B5EF4-FFF2-40B4-BE49-F238E27FC236}">
              <a16:creationId xmlns:a16="http://schemas.microsoft.com/office/drawing/2014/main" id="{00000000-0008-0000-0000-00000F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2" name="Text Box 1755">
          <a:extLst>
            <a:ext uri="{FF2B5EF4-FFF2-40B4-BE49-F238E27FC236}">
              <a16:creationId xmlns:a16="http://schemas.microsoft.com/office/drawing/2014/main" id="{00000000-0008-0000-0000-000010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3" name="Text Box 1756">
          <a:extLst>
            <a:ext uri="{FF2B5EF4-FFF2-40B4-BE49-F238E27FC236}">
              <a16:creationId xmlns:a16="http://schemas.microsoft.com/office/drawing/2014/main" id="{00000000-0008-0000-0000-000011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4" name="Text Box 1757">
          <a:extLst>
            <a:ext uri="{FF2B5EF4-FFF2-40B4-BE49-F238E27FC236}">
              <a16:creationId xmlns:a16="http://schemas.microsoft.com/office/drawing/2014/main" id="{00000000-0008-0000-0000-000012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5" name="Text Box 1758">
          <a:extLst>
            <a:ext uri="{FF2B5EF4-FFF2-40B4-BE49-F238E27FC236}">
              <a16:creationId xmlns:a16="http://schemas.microsoft.com/office/drawing/2014/main" id="{00000000-0008-0000-0000-000013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6" name="Text Box 1759">
          <a:extLst>
            <a:ext uri="{FF2B5EF4-FFF2-40B4-BE49-F238E27FC236}">
              <a16:creationId xmlns:a16="http://schemas.microsoft.com/office/drawing/2014/main" id="{00000000-0008-0000-0000-000014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7" name="Text Box 1755">
          <a:extLst>
            <a:ext uri="{FF2B5EF4-FFF2-40B4-BE49-F238E27FC236}">
              <a16:creationId xmlns:a16="http://schemas.microsoft.com/office/drawing/2014/main" id="{00000000-0008-0000-0000-000015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8" name="Text Box 1756">
          <a:extLst>
            <a:ext uri="{FF2B5EF4-FFF2-40B4-BE49-F238E27FC236}">
              <a16:creationId xmlns:a16="http://schemas.microsoft.com/office/drawing/2014/main" id="{00000000-0008-0000-0000-000016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79" name="Text Box 1757">
          <a:extLst>
            <a:ext uri="{FF2B5EF4-FFF2-40B4-BE49-F238E27FC236}">
              <a16:creationId xmlns:a16="http://schemas.microsoft.com/office/drawing/2014/main" id="{00000000-0008-0000-0000-000017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80" name="Text Box 1758">
          <a:extLst>
            <a:ext uri="{FF2B5EF4-FFF2-40B4-BE49-F238E27FC236}">
              <a16:creationId xmlns:a16="http://schemas.microsoft.com/office/drawing/2014/main" id="{00000000-0008-0000-0000-000018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281" name="Text Box 1759">
          <a:extLst>
            <a:ext uri="{FF2B5EF4-FFF2-40B4-BE49-F238E27FC236}">
              <a16:creationId xmlns:a16="http://schemas.microsoft.com/office/drawing/2014/main" id="{00000000-0008-0000-0000-000019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2" name="Text Box 1755">
          <a:extLst>
            <a:ext uri="{FF2B5EF4-FFF2-40B4-BE49-F238E27FC236}">
              <a16:creationId xmlns:a16="http://schemas.microsoft.com/office/drawing/2014/main" id="{00000000-0008-0000-0000-00001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3" name="Text Box 1756">
          <a:extLst>
            <a:ext uri="{FF2B5EF4-FFF2-40B4-BE49-F238E27FC236}">
              <a16:creationId xmlns:a16="http://schemas.microsoft.com/office/drawing/2014/main" id="{00000000-0008-0000-0000-00001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4" name="Text Box 1757">
          <a:extLst>
            <a:ext uri="{FF2B5EF4-FFF2-40B4-BE49-F238E27FC236}">
              <a16:creationId xmlns:a16="http://schemas.microsoft.com/office/drawing/2014/main" id="{00000000-0008-0000-0000-00001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5" name="Text Box 1758">
          <a:extLst>
            <a:ext uri="{FF2B5EF4-FFF2-40B4-BE49-F238E27FC236}">
              <a16:creationId xmlns:a16="http://schemas.microsoft.com/office/drawing/2014/main" id="{00000000-0008-0000-0000-00001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6" name="Text Box 1759">
          <a:extLst>
            <a:ext uri="{FF2B5EF4-FFF2-40B4-BE49-F238E27FC236}">
              <a16:creationId xmlns:a16="http://schemas.microsoft.com/office/drawing/2014/main" id="{00000000-0008-0000-0000-00001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7" name="Text Box 1755">
          <a:extLst>
            <a:ext uri="{FF2B5EF4-FFF2-40B4-BE49-F238E27FC236}">
              <a16:creationId xmlns:a16="http://schemas.microsoft.com/office/drawing/2014/main" id="{00000000-0008-0000-0000-00001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8" name="Text Box 1756">
          <a:extLst>
            <a:ext uri="{FF2B5EF4-FFF2-40B4-BE49-F238E27FC236}">
              <a16:creationId xmlns:a16="http://schemas.microsoft.com/office/drawing/2014/main" id="{00000000-0008-0000-0000-00002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89" name="Text Box 1757">
          <a:extLst>
            <a:ext uri="{FF2B5EF4-FFF2-40B4-BE49-F238E27FC236}">
              <a16:creationId xmlns:a16="http://schemas.microsoft.com/office/drawing/2014/main" id="{00000000-0008-0000-0000-00002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0" name="Text Box 1758">
          <a:extLst>
            <a:ext uri="{FF2B5EF4-FFF2-40B4-BE49-F238E27FC236}">
              <a16:creationId xmlns:a16="http://schemas.microsoft.com/office/drawing/2014/main" id="{00000000-0008-0000-0000-00002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1" name="Text Box 1759">
          <a:extLst>
            <a:ext uri="{FF2B5EF4-FFF2-40B4-BE49-F238E27FC236}">
              <a16:creationId xmlns:a16="http://schemas.microsoft.com/office/drawing/2014/main" id="{00000000-0008-0000-0000-00002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2" name="Text Box 1755">
          <a:extLst>
            <a:ext uri="{FF2B5EF4-FFF2-40B4-BE49-F238E27FC236}">
              <a16:creationId xmlns:a16="http://schemas.microsoft.com/office/drawing/2014/main" id="{00000000-0008-0000-0000-00002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3" name="Text Box 1756">
          <a:extLst>
            <a:ext uri="{FF2B5EF4-FFF2-40B4-BE49-F238E27FC236}">
              <a16:creationId xmlns:a16="http://schemas.microsoft.com/office/drawing/2014/main" id="{00000000-0008-0000-0000-00002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4" name="Text Box 1757">
          <a:extLst>
            <a:ext uri="{FF2B5EF4-FFF2-40B4-BE49-F238E27FC236}">
              <a16:creationId xmlns:a16="http://schemas.microsoft.com/office/drawing/2014/main" id="{00000000-0008-0000-0000-00002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5" name="Text Box 1758">
          <a:extLst>
            <a:ext uri="{FF2B5EF4-FFF2-40B4-BE49-F238E27FC236}">
              <a16:creationId xmlns:a16="http://schemas.microsoft.com/office/drawing/2014/main" id="{00000000-0008-0000-0000-00002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6" name="Text Box 1759">
          <a:extLst>
            <a:ext uri="{FF2B5EF4-FFF2-40B4-BE49-F238E27FC236}">
              <a16:creationId xmlns:a16="http://schemas.microsoft.com/office/drawing/2014/main" id="{00000000-0008-0000-0000-00002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7" name="Text Box 1755">
          <a:extLst>
            <a:ext uri="{FF2B5EF4-FFF2-40B4-BE49-F238E27FC236}">
              <a16:creationId xmlns:a16="http://schemas.microsoft.com/office/drawing/2014/main" id="{00000000-0008-0000-0000-00002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8" name="Text Box 1756">
          <a:extLst>
            <a:ext uri="{FF2B5EF4-FFF2-40B4-BE49-F238E27FC236}">
              <a16:creationId xmlns:a16="http://schemas.microsoft.com/office/drawing/2014/main" id="{00000000-0008-0000-0000-00002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299" name="Text Box 1757">
          <a:extLst>
            <a:ext uri="{FF2B5EF4-FFF2-40B4-BE49-F238E27FC236}">
              <a16:creationId xmlns:a16="http://schemas.microsoft.com/office/drawing/2014/main" id="{00000000-0008-0000-0000-00002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0" name="Text Box 1758">
          <a:extLst>
            <a:ext uri="{FF2B5EF4-FFF2-40B4-BE49-F238E27FC236}">
              <a16:creationId xmlns:a16="http://schemas.microsoft.com/office/drawing/2014/main" id="{00000000-0008-0000-0000-00002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1" name="Text Box 1759">
          <a:extLst>
            <a:ext uri="{FF2B5EF4-FFF2-40B4-BE49-F238E27FC236}">
              <a16:creationId xmlns:a16="http://schemas.microsoft.com/office/drawing/2014/main" id="{00000000-0008-0000-0000-00002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2" name="Text Box 1755">
          <a:extLst>
            <a:ext uri="{FF2B5EF4-FFF2-40B4-BE49-F238E27FC236}">
              <a16:creationId xmlns:a16="http://schemas.microsoft.com/office/drawing/2014/main" id="{00000000-0008-0000-0000-00002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3" name="Text Box 1756">
          <a:extLst>
            <a:ext uri="{FF2B5EF4-FFF2-40B4-BE49-F238E27FC236}">
              <a16:creationId xmlns:a16="http://schemas.microsoft.com/office/drawing/2014/main" id="{00000000-0008-0000-0000-00002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4" name="Text Box 1757">
          <a:extLst>
            <a:ext uri="{FF2B5EF4-FFF2-40B4-BE49-F238E27FC236}">
              <a16:creationId xmlns:a16="http://schemas.microsoft.com/office/drawing/2014/main" id="{00000000-0008-0000-0000-00003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5" name="Text Box 1758">
          <a:extLst>
            <a:ext uri="{FF2B5EF4-FFF2-40B4-BE49-F238E27FC236}">
              <a16:creationId xmlns:a16="http://schemas.microsoft.com/office/drawing/2014/main" id="{00000000-0008-0000-0000-00003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6" name="Text Box 1759">
          <a:extLst>
            <a:ext uri="{FF2B5EF4-FFF2-40B4-BE49-F238E27FC236}">
              <a16:creationId xmlns:a16="http://schemas.microsoft.com/office/drawing/2014/main" id="{00000000-0008-0000-0000-00003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7" name="Text Box 1755">
          <a:extLst>
            <a:ext uri="{FF2B5EF4-FFF2-40B4-BE49-F238E27FC236}">
              <a16:creationId xmlns:a16="http://schemas.microsoft.com/office/drawing/2014/main" id="{00000000-0008-0000-0000-00003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8" name="Text Box 1756">
          <a:extLst>
            <a:ext uri="{FF2B5EF4-FFF2-40B4-BE49-F238E27FC236}">
              <a16:creationId xmlns:a16="http://schemas.microsoft.com/office/drawing/2014/main" id="{00000000-0008-0000-0000-00003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09" name="Text Box 1757">
          <a:extLst>
            <a:ext uri="{FF2B5EF4-FFF2-40B4-BE49-F238E27FC236}">
              <a16:creationId xmlns:a16="http://schemas.microsoft.com/office/drawing/2014/main" id="{00000000-0008-0000-0000-00003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0" name="Text Box 1758">
          <a:extLst>
            <a:ext uri="{FF2B5EF4-FFF2-40B4-BE49-F238E27FC236}">
              <a16:creationId xmlns:a16="http://schemas.microsoft.com/office/drawing/2014/main" id="{00000000-0008-0000-0000-00003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1" name="Text Box 1759">
          <a:extLst>
            <a:ext uri="{FF2B5EF4-FFF2-40B4-BE49-F238E27FC236}">
              <a16:creationId xmlns:a16="http://schemas.microsoft.com/office/drawing/2014/main" id="{00000000-0008-0000-0000-00003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2" name="Text Box 1755">
          <a:extLst>
            <a:ext uri="{FF2B5EF4-FFF2-40B4-BE49-F238E27FC236}">
              <a16:creationId xmlns:a16="http://schemas.microsoft.com/office/drawing/2014/main" id="{00000000-0008-0000-0000-00003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3" name="Text Box 1756">
          <a:extLst>
            <a:ext uri="{FF2B5EF4-FFF2-40B4-BE49-F238E27FC236}">
              <a16:creationId xmlns:a16="http://schemas.microsoft.com/office/drawing/2014/main" id="{00000000-0008-0000-0000-00003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4" name="Text Box 1757">
          <a:extLst>
            <a:ext uri="{FF2B5EF4-FFF2-40B4-BE49-F238E27FC236}">
              <a16:creationId xmlns:a16="http://schemas.microsoft.com/office/drawing/2014/main" id="{00000000-0008-0000-0000-00003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5" name="Text Box 1758">
          <a:extLst>
            <a:ext uri="{FF2B5EF4-FFF2-40B4-BE49-F238E27FC236}">
              <a16:creationId xmlns:a16="http://schemas.microsoft.com/office/drawing/2014/main" id="{00000000-0008-0000-0000-00003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6" name="Text Box 1759">
          <a:extLst>
            <a:ext uri="{FF2B5EF4-FFF2-40B4-BE49-F238E27FC236}">
              <a16:creationId xmlns:a16="http://schemas.microsoft.com/office/drawing/2014/main" id="{00000000-0008-0000-0000-00003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7" name="Text Box 1755">
          <a:extLst>
            <a:ext uri="{FF2B5EF4-FFF2-40B4-BE49-F238E27FC236}">
              <a16:creationId xmlns:a16="http://schemas.microsoft.com/office/drawing/2014/main" id="{00000000-0008-0000-0000-00003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8" name="Text Box 1756">
          <a:extLst>
            <a:ext uri="{FF2B5EF4-FFF2-40B4-BE49-F238E27FC236}">
              <a16:creationId xmlns:a16="http://schemas.microsoft.com/office/drawing/2014/main" id="{00000000-0008-0000-0000-00003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19" name="Text Box 1757">
          <a:extLst>
            <a:ext uri="{FF2B5EF4-FFF2-40B4-BE49-F238E27FC236}">
              <a16:creationId xmlns:a16="http://schemas.microsoft.com/office/drawing/2014/main" id="{00000000-0008-0000-0000-00003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0" name="Text Box 1758">
          <a:extLst>
            <a:ext uri="{FF2B5EF4-FFF2-40B4-BE49-F238E27FC236}">
              <a16:creationId xmlns:a16="http://schemas.microsoft.com/office/drawing/2014/main" id="{00000000-0008-0000-0000-00004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1" name="Text Box 1759">
          <a:extLst>
            <a:ext uri="{FF2B5EF4-FFF2-40B4-BE49-F238E27FC236}">
              <a16:creationId xmlns:a16="http://schemas.microsoft.com/office/drawing/2014/main" id="{00000000-0008-0000-0000-00004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2" name="Text Box 1755">
          <a:extLst>
            <a:ext uri="{FF2B5EF4-FFF2-40B4-BE49-F238E27FC236}">
              <a16:creationId xmlns:a16="http://schemas.microsoft.com/office/drawing/2014/main" id="{00000000-0008-0000-0000-00004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3" name="Text Box 1756">
          <a:extLst>
            <a:ext uri="{FF2B5EF4-FFF2-40B4-BE49-F238E27FC236}">
              <a16:creationId xmlns:a16="http://schemas.microsoft.com/office/drawing/2014/main" id="{00000000-0008-0000-0000-00004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4" name="Text Box 1757">
          <a:extLst>
            <a:ext uri="{FF2B5EF4-FFF2-40B4-BE49-F238E27FC236}">
              <a16:creationId xmlns:a16="http://schemas.microsoft.com/office/drawing/2014/main" id="{00000000-0008-0000-0000-00004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5" name="Text Box 1758">
          <a:extLst>
            <a:ext uri="{FF2B5EF4-FFF2-40B4-BE49-F238E27FC236}">
              <a16:creationId xmlns:a16="http://schemas.microsoft.com/office/drawing/2014/main" id="{00000000-0008-0000-0000-00004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6" name="Text Box 1759">
          <a:extLst>
            <a:ext uri="{FF2B5EF4-FFF2-40B4-BE49-F238E27FC236}">
              <a16:creationId xmlns:a16="http://schemas.microsoft.com/office/drawing/2014/main" id="{00000000-0008-0000-0000-00004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7" name="Text Box 1755">
          <a:extLst>
            <a:ext uri="{FF2B5EF4-FFF2-40B4-BE49-F238E27FC236}">
              <a16:creationId xmlns:a16="http://schemas.microsoft.com/office/drawing/2014/main" id="{00000000-0008-0000-0000-00004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8" name="Text Box 1756">
          <a:extLst>
            <a:ext uri="{FF2B5EF4-FFF2-40B4-BE49-F238E27FC236}">
              <a16:creationId xmlns:a16="http://schemas.microsoft.com/office/drawing/2014/main" id="{00000000-0008-0000-0000-00004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29" name="Text Box 1757">
          <a:extLst>
            <a:ext uri="{FF2B5EF4-FFF2-40B4-BE49-F238E27FC236}">
              <a16:creationId xmlns:a16="http://schemas.microsoft.com/office/drawing/2014/main" id="{00000000-0008-0000-0000-00004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0" name="Text Box 1758">
          <a:extLst>
            <a:ext uri="{FF2B5EF4-FFF2-40B4-BE49-F238E27FC236}">
              <a16:creationId xmlns:a16="http://schemas.microsoft.com/office/drawing/2014/main" id="{00000000-0008-0000-0000-00004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1" name="Text Box 1759">
          <a:extLst>
            <a:ext uri="{FF2B5EF4-FFF2-40B4-BE49-F238E27FC236}">
              <a16:creationId xmlns:a16="http://schemas.microsoft.com/office/drawing/2014/main" id="{00000000-0008-0000-0000-00004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2" name="Text Box 1755">
          <a:extLst>
            <a:ext uri="{FF2B5EF4-FFF2-40B4-BE49-F238E27FC236}">
              <a16:creationId xmlns:a16="http://schemas.microsoft.com/office/drawing/2014/main" id="{00000000-0008-0000-0000-00004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3" name="Text Box 1756">
          <a:extLst>
            <a:ext uri="{FF2B5EF4-FFF2-40B4-BE49-F238E27FC236}">
              <a16:creationId xmlns:a16="http://schemas.microsoft.com/office/drawing/2014/main" id="{00000000-0008-0000-0000-00004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4" name="Text Box 1757">
          <a:extLst>
            <a:ext uri="{FF2B5EF4-FFF2-40B4-BE49-F238E27FC236}">
              <a16:creationId xmlns:a16="http://schemas.microsoft.com/office/drawing/2014/main" id="{00000000-0008-0000-0000-00004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5" name="Text Box 1758">
          <a:extLst>
            <a:ext uri="{FF2B5EF4-FFF2-40B4-BE49-F238E27FC236}">
              <a16:creationId xmlns:a16="http://schemas.microsoft.com/office/drawing/2014/main" id="{00000000-0008-0000-0000-00004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6" name="Text Box 1759">
          <a:extLst>
            <a:ext uri="{FF2B5EF4-FFF2-40B4-BE49-F238E27FC236}">
              <a16:creationId xmlns:a16="http://schemas.microsoft.com/office/drawing/2014/main" id="{00000000-0008-0000-0000-00005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7" name="Text Box 1755">
          <a:extLst>
            <a:ext uri="{FF2B5EF4-FFF2-40B4-BE49-F238E27FC236}">
              <a16:creationId xmlns:a16="http://schemas.microsoft.com/office/drawing/2014/main" id="{00000000-0008-0000-0000-00005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8" name="Text Box 1756">
          <a:extLst>
            <a:ext uri="{FF2B5EF4-FFF2-40B4-BE49-F238E27FC236}">
              <a16:creationId xmlns:a16="http://schemas.microsoft.com/office/drawing/2014/main" id="{00000000-0008-0000-0000-00005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39" name="Text Box 1757">
          <a:extLst>
            <a:ext uri="{FF2B5EF4-FFF2-40B4-BE49-F238E27FC236}">
              <a16:creationId xmlns:a16="http://schemas.microsoft.com/office/drawing/2014/main" id="{00000000-0008-0000-0000-00005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0" name="Text Box 1758">
          <a:extLst>
            <a:ext uri="{FF2B5EF4-FFF2-40B4-BE49-F238E27FC236}">
              <a16:creationId xmlns:a16="http://schemas.microsoft.com/office/drawing/2014/main" id="{00000000-0008-0000-0000-00005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1" name="Text Box 1759">
          <a:extLst>
            <a:ext uri="{FF2B5EF4-FFF2-40B4-BE49-F238E27FC236}">
              <a16:creationId xmlns:a16="http://schemas.microsoft.com/office/drawing/2014/main" id="{00000000-0008-0000-0000-00005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2" name="Text Box 1755">
          <a:extLst>
            <a:ext uri="{FF2B5EF4-FFF2-40B4-BE49-F238E27FC236}">
              <a16:creationId xmlns:a16="http://schemas.microsoft.com/office/drawing/2014/main" id="{00000000-0008-0000-0000-00005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3" name="Text Box 1756">
          <a:extLst>
            <a:ext uri="{FF2B5EF4-FFF2-40B4-BE49-F238E27FC236}">
              <a16:creationId xmlns:a16="http://schemas.microsoft.com/office/drawing/2014/main" id="{00000000-0008-0000-0000-00005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4" name="Text Box 1757">
          <a:extLst>
            <a:ext uri="{FF2B5EF4-FFF2-40B4-BE49-F238E27FC236}">
              <a16:creationId xmlns:a16="http://schemas.microsoft.com/office/drawing/2014/main" id="{00000000-0008-0000-0000-00005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5" name="Text Box 1758">
          <a:extLst>
            <a:ext uri="{FF2B5EF4-FFF2-40B4-BE49-F238E27FC236}">
              <a16:creationId xmlns:a16="http://schemas.microsoft.com/office/drawing/2014/main" id="{00000000-0008-0000-0000-00005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6" name="Text Box 1759">
          <a:extLst>
            <a:ext uri="{FF2B5EF4-FFF2-40B4-BE49-F238E27FC236}">
              <a16:creationId xmlns:a16="http://schemas.microsoft.com/office/drawing/2014/main" id="{00000000-0008-0000-0000-00005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7" name="Text Box 1755">
          <a:extLst>
            <a:ext uri="{FF2B5EF4-FFF2-40B4-BE49-F238E27FC236}">
              <a16:creationId xmlns:a16="http://schemas.microsoft.com/office/drawing/2014/main" id="{00000000-0008-0000-0000-00005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8" name="Text Box 1756">
          <a:extLst>
            <a:ext uri="{FF2B5EF4-FFF2-40B4-BE49-F238E27FC236}">
              <a16:creationId xmlns:a16="http://schemas.microsoft.com/office/drawing/2014/main" id="{00000000-0008-0000-0000-00005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49" name="Text Box 1757">
          <a:extLst>
            <a:ext uri="{FF2B5EF4-FFF2-40B4-BE49-F238E27FC236}">
              <a16:creationId xmlns:a16="http://schemas.microsoft.com/office/drawing/2014/main" id="{00000000-0008-0000-0000-00005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0" name="Text Box 1758">
          <a:extLst>
            <a:ext uri="{FF2B5EF4-FFF2-40B4-BE49-F238E27FC236}">
              <a16:creationId xmlns:a16="http://schemas.microsoft.com/office/drawing/2014/main" id="{00000000-0008-0000-0000-00005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1" name="Text Box 1759">
          <a:extLst>
            <a:ext uri="{FF2B5EF4-FFF2-40B4-BE49-F238E27FC236}">
              <a16:creationId xmlns:a16="http://schemas.microsoft.com/office/drawing/2014/main" id="{00000000-0008-0000-0000-00005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2" name="Text Box 1755">
          <a:extLst>
            <a:ext uri="{FF2B5EF4-FFF2-40B4-BE49-F238E27FC236}">
              <a16:creationId xmlns:a16="http://schemas.microsoft.com/office/drawing/2014/main" id="{00000000-0008-0000-0000-00006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3" name="Text Box 1756">
          <a:extLst>
            <a:ext uri="{FF2B5EF4-FFF2-40B4-BE49-F238E27FC236}">
              <a16:creationId xmlns:a16="http://schemas.microsoft.com/office/drawing/2014/main" id="{00000000-0008-0000-0000-00006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4" name="Text Box 1757">
          <a:extLst>
            <a:ext uri="{FF2B5EF4-FFF2-40B4-BE49-F238E27FC236}">
              <a16:creationId xmlns:a16="http://schemas.microsoft.com/office/drawing/2014/main" id="{00000000-0008-0000-0000-00006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5" name="Text Box 1758">
          <a:extLst>
            <a:ext uri="{FF2B5EF4-FFF2-40B4-BE49-F238E27FC236}">
              <a16:creationId xmlns:a16="http://schemas.microsoft.com/office/drawing/2014/main" id="{00000000-0008-0000-0000-00006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6" name="Text Box 1759">
          <a:extLst>
            <a:ext uri="{FF2B5EF4-FFF2-40B4-BE49-F238E27FC236}">
              <a16:creationId xmlns:a16="http://schemas.microsoft.com/office/drawing/2014/main" id="{00000000-0008-0000-0000-00006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7" name="Text Box 1755">
          <a:extLst>
            <a:ext uri="{FF2B5EF4-FFF2-40B4-BE49-F238E27FC236}">
              <a16:creationId xmlns:a16="http://schemas.microsoft.com/office/drawing/2014/main" id="{00000000-0008-0000-0000-00006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8" name="Text Box 1756">
          <a:extLst>
            <a:ext uri="{FF2B5EF4-FFF2-40B4-BE49-F238E27FC236}">
              <a16:creationId xmlns:a16="http://schemas.microsoft.com/office/drawing/2014/main" id="{00000000-0008-0000-0000-00006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59" name="Text Box 1757">
          <a:extLst>
            <a:ext uri="{FF2B5EF4-FFF2-40B4-BE49-F238E27FC236}">
              <a16:creationId xmlns:a16="http://schemas.microsoft.com/office/drawing/2014/main" id="{00000000-0008-0000-0000-00006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0" name="Text Box 1758">
          <a:extLst>
            <a:ext uri="{FF2B5EF4-FFF2-40B4-BE49-F238E27FC236}">
              <a16:creationId xmlns:a16="http://schemas.microsoft.com/office/drawing/2014/main" id="{00000000-0008-0000-0000-00006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1" name="Text Box 1759">
          <a:extLst>
            <a:ext uri="{FF2B5EF4-FFF2-40B4-BE49-F238E27FC236}">
              <a16:creationId xmlns:a16="http://schemas.microsoft.com/office/drawing/2014/main" id="{00000000-0008-0000-0000-00006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2" name="Text Box 1755">
          <a:extLst>
            <a:ext uri="{FF2B5EF4-FFF2-40B4-BE49-F238E27FC236}">
              <a16:creationId xmlns:a16="http://schemas.microsoft.com/office/drawing/2014/main" id="{00000000-0008-0000-0000-00006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3" name="Text Box 1756">
          <a:extLst>
            <a:ext uri="{FF2B5EF4-FFF2-40B4-BE49-F238E27FC236}">
              <a16:creationId xmlns:a16="http://schemas.microsoft.com/office/drawing/2014/main" id="{00000000-0008-0000-0000-00006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4" name="Text Box 1757">
          <a:extLst>
            <a:ext uri="{FF2B5EF4-FFF2-40B4-BE49-F238E27FC236}">
              <a16:creationId xmlns:a16="http://schemas.microsoft.com/office/drawing/2014/main" id="{00000000-0008-0000-0000-00006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5" name="Text Box 1758">
          <a:extLst>
            <a:ext uri="{FF2B5EF4-FFF2-40B4-BE49-F238E27FC236}">
              <a16:creationId xmlns:a16="http://schemas.microsoft.com/office/drawing/2014/main" id="{00000000-0008-0000-0000-00006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6" name="Text Box 1759">
          <a:extLst>
            <a:ext uri="{FF2B5EF4-FFF2-40B4-BE49-F238E27FC236}">
              <a16:creationId xmlns:a16="http://schemas.microsoft.com/office/drawing/2014/main" id="{00000000-0008-0000-0000-00006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7" name="Text Box 1755">
          <a:extLst>
            <a:ext uri="{FF2B5EF4-FFF2-40B4-BE49-F238E27FC236}">
              <a16:creationId xmlns:a16="http://schemas.microsoft.com/office/drawing/2014/main" id="{00000000-0008-0000-0000-00006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8" name="Text Box 1756">
          <a:extLst>
            <a:ext uri="{FF2B5EF4-FFF2-40B4-BE49-F238E27FC236}">
              <a16:creationId xmlns:a16="http://schemas.microsoft.com/office/drawing/2014/main" id="{00000000-0008-0000-0000-00007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69" name="Text Box 1757">
          <a:extLst>
            <a:ext uri="{FF2B5EF4-FFF2-40B4-BE49-F238E27FC236}">
              <a16:creationId xmlns:a16="http://schemas.microsoft.com/office/drawing/2014/main" id="{00000000-0008-0000-0000-00007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0" name="Text Box 1758">
          <a:extLst>
            <a:ext uri="{FF2B5EF4-FFF2-40B4-BE49-F238E27FC236}">
              <a16:creationId xmlns:a16="http://schemas.microsoft.com/office/drawing/2014/main" id="{00000000-0008-0000-0000-00007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1" name="Text Box 1759">
          <a:extLst>
            <a:ext uri="{FF2B5EF4-FFF2-40B4-BE49-F238E27FC236}">
              <a16:creationId xmlns:a16="http://schemas.microsoft.com/office/drawing/2014/main" id="{00000000-0008-0000-0000-00007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2" name="Text Box 1755">
          <a:extLst>
            <a:ext uri="{FF2B5EF4-FFF2-40B4-BE49-F238E27FC236}">
              <a16:creationId xmlns:a16="http://schemas.microsoft.com/office/drawing/2014/main" id="{00000000-0008-0000-0000-00007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3" name="Text Box 1756">
          <a:extLst>
            <a:ext uri="{FF2B5EF4-FFF2-40B4-BE49-F238E27FC236}">
              <a16:creationId xmlns:a16="http://schemas.microsoft.com/office/drawing/2014/main" id="{00000000-0008-0000-0000-00007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4" name="Text Box 1757">
          <a:extLst>
            <a:ext uri="{FF2B5EF4-FFF2-40B4-BE49-F238E27FC236}">
              <a16:creationId xmlns:a16="http://schemas.microsoft.com/office/drawing/2014/main" id="{00000000-0008-0000-0000-00007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5" name="Text Box 1758">
          <a:extLst>
            <a:ext uri="{FF2B5EF4-FFF2-40B4-BE49-F238E27FC236}">
              <a16:creationId xmlns:a16="http://schemas.microsoft.com/office/drawing/2014/main" id="{00000000-0008-0000-0000-00007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6" name="Text Box 1759">
          <a:extLst>
            <a:ext uri="{FF2B5EF4-FFF2-40B4-BE49-F238E27FC236}">
              <a16:creationId xmlns:a16="http://schemas.microsoft.com/office/drawing/2014/main" id="{00000000-0008-0000-0000-00007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7" name="Text Box 1755">
          <a:extLst>
            <a:ext uri="{FF2B5EF4-FFF2-40B4-BE49-F238E27FC236}">
              <a16:creationId xmlns:a16="http://schemas.microsoft.com/office/drawing/2014/main" id="{00000000-0008-0000-0000-00007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8" name="Text Box 1756">
          <a:extLst>
            <a:ext uri="{FF2B5EF4-FFF2-40B4-BE49-F238E27FC236}">
              <a16:creationId xmlns:a16="http://schemas.microsoft.com/office/drawing/2014/main" id="{00000000-0008-0000-0000-00007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79" name="Text Box 1757">
          <a:extLst>
            <a:ext uri="{FF2B5EF4-FFF2-40B4-BE49-F238E27FC236}">
              <a16:creationId xmlns:a16="http://schemas.microsoft.com/office/drawing/2014/main" id="{00000000-0008-0000-0000-00007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80" name="Text Box 1758">
          <a:extLst>
            <a:ext uri="{FF2B5EF4-FFF2-40B4-BE49-F238E27FC236}">
              <a16:creationId xmlns:a16="http://schemas.microsoft.com/office/drawing/2014/main" id="{00000000-0008-0000-0000-00007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381" name="Text Box 1759">
          <a:extLst>
            <a:ext uri="{FF2B5EF4-FFF2-40B4-BE49-F238E27FC236}">
              <a16:creationId xmlns:a16="http://schemas.microsoft.com/office/drawing/2014/main" id="{00000000-0008-0000-0000-00007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2" name="Text Box 1755">
          <a:extLst>
            <a:ext uri="{FF2B5EF4-FFF2-40B4-BE49-F238E27FC236}">
              <a16:creationId xmlns:a16="http://schemas.microsoft.com/office/drawing/2014/main" id="{00000000-0008-0000-0000-00007E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3" name="Text Box 1756">
          <a:extLst>
            <a:ext uri="{FF2B5EF4-FFF2-40B4-BE49-F238E27FC236}">
              <a16:creationId xmlns:a16="http://schemas.microsoft.com/office/drawing/2014/main" id="{00000000-0008-0000-0000-00007F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4" name="Text Box 1757">
          <a:extLst>
            <a:ext uri="{FF2B5EF4-FFF2-40B4-BE49-F238E27FC236}">
              <a16:creationId xmlns:a16="http://schemas.microsoft.com/office/drawing/2014/main" id="{00000000-0008-0000-0000-000080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5" name="Text Box 1758">
          <a:extLst>
            <a:ext uri="{FF2B5EF4-FFF2-40B4-BE49-F238E27FC236}">
              <a16:creationId xmlns:a16="http://schemas.microsoft.com/office/drawing/2014/main" id="{00000000-0008-0000-0000-000081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6" name="Text Box 1759">
          <a:extLst>
            <a:ext uri="{FF2B5EF4-FFF2-40B4-BE49-F238E27FC236}">
              <a16:creationId xmlns:a16="http://schemas.microsoft.com/office/drawing/2014/main" id="{00000000-0008-0000-0000-000082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7" name="Text Box 1755">
          <a:extLst>
            <a:ext uri="{FF2B5EF4-FFF2-40B4-BE49-F238E27FC236}">
              <a16:creationId xmlns:a16="http://schemas.microsoft.com/office/drawing/2014/main" id="{00000000-0008-0000-0000-000083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8" name="Text Box 1756">
          <a:extLst>
            <a:ext uri="{FF2B5EF4-FFF2-40B4-BE49-F238E27FC236}">
              <a16:creationId xmlns:a16="http://schemas.microsoft.com/office/drawing/2014/main" id="{00000000-0008-0000-0000-000084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89" name="Text Box 1757">
          <a:extLst>
            <a:ext uri="{FF2B5EF4-FFF2-40B4-BE49-F238E27FC236}">
              <a16:creationId xmlns:a16="http://schemas.microsoft.com/office/drawing/2014/main" id="{00000000-0008-0000-0000-000085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0" name="Text Box 1758">
          <a:extLst>
            <a:ext uri="{FF2B5EF4-FFF2-40B4-BE49-F238E27FC236}">
              <a16:creationId xmlns:a16="http://schemas.microsoft.com/office/drawing/2014/main" id="{00000000-0008-0000-0000-000086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1" name="Text Box 1759">
          <a:extLst>
            <a:ext uri="{FF2B5EF4-FFF2-40B4-BE49-F238E27FC236}">
              <a16:creationId xmlns:a16="http://schemas.microsoft.com/office/drawing/2014/main" id="{00000000-0008-0000-0000-000087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2" name="Text Box 1755">
          <a:extLst>
            <a:ext uri="{FF2B5EF4-FFF2-40B4-BE49-F238E27FC236}">
              <a16:creationId xmlns:a16="http://schemas.microsoft.com/office/drawing/2014/main" id="{00000000-0008-0000-0000-000088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3" name="Text Box 1756">
          <a:extLst>
            <a:ext uri="{FF2B5EF4-FFF2-40B4-BE49-F238E27FC236}">
              <a16:creationId xmlns:a16="http://schemas.microsoft.com/office/drawing/2014/main" id="{00000000-0008-0000-0000-000089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4" name="Text Box 1757">
          <a:extLst>
            <a:ext uri="{FF2B5EF4-FFF2-40B4-BE49-F238E27FC236}">
              <a16:creationId xmlns:a16="http://schemas.microsoft.com/office/drawing/2014/main" id="{00000000-0008-0000-0000-00008A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5" name="Text Box 1758">
          <a:extLst>
            <a:ext uri="{FF2B5EF4-FFF2-40B4-BE49-F238E27FC236}">
              <a16:creationId xmlns:a16="http://schemas.microsoft.com/office/drawing/2014/main" id="{00000000-0008-0000-0000-00008B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6" name="Text Box 1759">
          <a:extLst>
            <a:ext uri="{FF2B5EF4-FFF2-40B4-BE49-F238E27FC236}">
              <a16:creationId xmlns:a16="http://schemas.microsoft.com/office/drawing/2014/main" id="{00000000-0008-0000-0000-00008C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7" name="Text Box 1755">
          <a:extLst>
            <a:ext uri="{FF2B5EF4-FFF2-40B4-BE49-F238E27FC236}">
              <a16:creationId xmlns:a16="http://schemas.microsoft.com/office/drawing/2014/main" id="{00000000-0008-0000-0000-00008D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8" name="Text Box 1756">
          <a:extLst>
            <a:ext uri="{FF2B5EF4-FFF2-40B4-BE49-F238E27FC236}">
              <a16:creationId xmlns:a16="http://schemas.microsoft.com/office/drawing/2014/main" id="{00000000-0008-0000-0000-00008E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399" name="Text Box 1757">
          <a:extLst>
            <a:ext uri="{FF2B5EF4-FFF2-40B4-BE49-F238E27FC236}">
              <a16:creationId xmlns:a16="http://schemas.microsoft.com/office/drawing/2014/main" id="{00000000-0008-0000-0000-00008F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400" name="Text Box 1758">
          <a:extLst>
            <a:ext uri="{FF2B5EF4-FFF2-40B4-BE49-F238E27FC236}">
              <a16:creationId xmlns:a16="http://schemas.microsoft.com/office/drawing/2014/main" id="{00000000-0008-0000-0000-000090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0"/>
    <xdr:sp macro="" textlink="">
      <xdr:nvSpPr>
        <xdr:cNvPr id="401" name="Text Box 1759">
          <a:extLst>
            <a:ext uri="{FF2B5EF4-FFF2-40B4-BE49-F238E27FC236}">
              <a16:creationId xmlns:a16="http://schemas.microsoft.com/office/drawing/2014/main" id="{00000000-0008-0000-0000-000091010000}"/>
            </a:ext>
          </a:extLst>
        </xdr:cNvPr>
        <xdr:cNvSpPr txBox="1">
          <a:spLocks noChangeArrowheads="1"/>
        </xdr:cNvSpPr>
      </xdr:nvSpPr>
      <xdr:spPr bwMode="auto">
        <a:xfrm>
          <a:off x="1219200" y="9525000"/>
          <a:ext cx="931069" cy="481990"/>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2" name="Text Box 1755">
          <a:extLst>
            <a:ext uri="{FF2B5EF4-FFF2-40B4-BE49-F238E27FC236}">
              <a16:creationId xmlns:a16="http://schemas.microsoft.com/office/drawing/2014/main" id="{00000000-0008-0000-0000-00009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3" name="Text Box 1756">
          <a:extLst>
            <a:ext uri="{FF2B5EF4-FFF2-40B4-BE49-F238E27FC236}">
              <a16:creationId xmlns:a16="http://schemas.microsoft.com/office/drawing/2014/main" id="{00000000-0008-0000-0000-00009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4" name="Text Box 1757">
          <a:extLst>
            <a:ext uri="{FF2B5EF4-FFF2-40B4-BE49-F238E27FC236}">
              <a16:creationId xmlns:a16="http://schemas.microsoft.com/office/drawing/2014/main" id="{00000000-0008-0000-0000-00009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5" name="Text Box 1758">
          <a:extLst>
            <a:ext uri="{FF2B5EF4-FFF2-40B4-BE49-F238E27FC236}">
              <a16:creationId xmlns:a16="http://schemas.microsoft.com/office/drawing/2014/main" id="{00000000-0008-0000-0000-00009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6" name="Text Box 1759">
          <a:extLst>
            <a:ext uri="{FF2B5EF4-FFF2-40B4-BE49-F238E27FC236}">
              <a16:creationId xmlns:a16="http://schemas.microsoft.com/office/drawing/2014/main" id="{00000000-0008-0000-0000-00009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7" name="Text Box 1755">
          <a:extLst>
            <a:ext uri="{FF2B5EF4-FFF2-40B4-BE49-F238E27FC236}">
              <a16:creationId xmlns:a16="http://schemas.microsoft.com/office/drawing/2014/main" id="{00000000-0008-0000-0000-00009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8" name="Text Box 1756">
          <a:extLst>
            <a:ext uri="{FF2B5EF4-FFF2-40B4-BE49-F238E27FC236}">
              <a16:creationId xmlns:a16="http://schemas.microsoft.com/office/drawing/2014/main" id="{00000000-0008-0000-0000-00009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09" name="Text Box 1757">
          <a:extLst>
            <a:ext uri="{FF2B5EF4-FFF2-40B4-BE49-F238E27FC236}">
              <a16:creationId xmlns:a16="http://schemas.microsoft.com/office/drawing/2014/main" id="{00000000-0008-0000-0000-00009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0" name="Text Box 1758">
          <a:extLst>
            <a:ext uri="{FF2B5EF4-FFF2-40B4-BE49-F238E27FC236}">
              <a16:creationId xmlns:a16="http://schemas.microsoft.com/office/drawing/2014/main" id="{00000000-0008-0000-0000-00009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1" name="Text Box 1759">
          <a:extLst>
            <a:ext uri="{FF2B5EF4-FFF2-40B4-BE49-F238E27FC236}">
              <a16:creationId xmlns:a16="http://schemas.microsoft.com/office/drawing/2014/main" id="{00000000-0008-0000-0000-00009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2" name="Text Box 1755">
          <a:extLst>
            <a:ext uri="{FF2B5EF4-FFF2-40B4-BE49-F238E27FC236}">
              <a16:creationId xmlns:a16="http://schemas.microsoft.com/office/drawing/2014/main" id="{00000000-0008-0000-0000-00009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3" name="Text Box 1756">
          <a:extLst>
            <a:ext uri="{FF2B5EF4-FFF2-40B4-BE49-F238E27FC236}">
              <a16:creationId xmlns:a16="http://schemas.microsoft.com/office/drawing/2014/main" id="{00000000-0008-0000-0000-00009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4" name="Text Box 1757">
          <a:extLst>
            <a:ext uri="{FF2B5EF4-FFF2-40B4-BE49-F238E27FC236}">
              <a16:creationId xmlns:a16="http://schemas.microsoft.com/office/drawing/2014/main" id="{00000000-0008-0000-0000-00009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5" name="Text Box 1758">
          <a:extLst>
            <a:ext uri="{FF2B5EF4-FFF2-40B4-BE49-F238E27FC236}">
              <a16:creationId xmlns:a16="http://schemas.microsoft.com/office/drawing/2014/main" id="{00000000-0008-0000-0000-00009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6" name="Text Box 1759">
          <a:extLst>
            <a:ext uri="{FF2B5EF4-FFF2-40B4-BE49-F238E27FC236}">
              <a16:creationId xmlns:a16="http://schemas.microsoft.com/office/drawing/2014/main" id="{00000000-0008-0000-0000-0000A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7" name="Text Box 1755">
          <a:extLst>
            <a:ext uri="{FF2B5EF4-FFF2-40B4-BE49-F238E27FC236}">
              <a16:creationId xmlns:a16="http://schemas.microsoft.com/office/drawing/2014/main" id="{00000000-0008-0000-0000-0000A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8" name="Text Box 1756">
          <a:extLst>
            <a:ext uri="{FF2B5EF4-FFF2-40B4-BE49-F238E27FC236}">
              <a16:creationId xmlns:a16="http://schemas.microsoft.com/office/drawing/2014/main" id="{00000000-0008-0000-0000-0000A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19" name="Text Box 1757">
          <a:extLst>
            <a:ext uri="{FF2B5EF4-FFF2-40B4-BE49-F238E27FC236}">
              <a16:creationId xmlns:a16="http://schemas.microsoft.com/office/drawing/2014/main" id="{00000000-0008-0000-0000-0000A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0" name="Text Box 1758">
          <a:extLst>
            <a:ext uri="{FF2B5EF4-FFF2-40B4-BE49-F238E27FC236}">
              <a16:creationId xmlns:a16="http://schemas.microsoft.com/office/drawing/2014/main" id="{00000000-0008-0000-0000-0000A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1" name="Text Box 1759">
          <a:extLst>
            <a:ext uri="{FF2B5EF4-FFF2-40B4-BE49-F238E27FC236}">
              <a16:creationId xmlns:a16="http://schemas.microsoft.com/office/drawing/2014/main" id="{00000000-0008-0000-0000-0000A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2" name="Text Box 1755">
          <a:extLst>
            <a:ext uri="{FF2B5EF4-FFF2-40B4-BE49-F238E27FC236}">
              <a16:creationId xmlns:a16="http://schemas.microsoft.com/office/drawing/2014/main" id="{00000000-0008-0000-0000-0000A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3" name="Text Box 1756">
          <a:extLst>
            <a:ext uri="{FF2B5EF4-FFF2-40B4-BE49-F238E27FC236}">
              <a16:creationId xmlns:a16="http://schemas.microsoft.com/office/drawing/2014/main" id="{00000000-0008-0000-0000-0000A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4" name="Text Box 1757">
          <a:extLst>
            <a:ext uri="{FF2B5EF4-FFF2-40B4-BE49-F238E27FC236}">
              <a16:creationId xmlns:a16="http://schemas.microsoft.com/office/drawing/2014/main" id="{00000000-0008-0000-0000-0000A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5" name="Text Box 1758">
          <a:extLst>
            <a:ext uri="{FF2B5EF4-FFF2-40B4-BE49-F238E27FC236}">
              <a16:creationId xmlns:a16="http://schemas.microsoft.com/office/drawing/2014/main" id="{00000000-0008-0000-0000-0000A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6" name="Text Box 1759">
          <a:extLst>
            <a:ext uri="{FF2B5EF4-FFF2-40B4-BE49-F238E27FC236}">
              <a16:creationId xmlns:a16="http://schemas.microsoft.com/office/drawing/2014/main" id="{00000000-0008-0000-0000-0000AA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7" name="Text Box 1755">
          <a:extLst>
            <a:ext uri="{FF2B5EF4-FFF2-40B4-BE49-F238E27FC236}">
              <a16:creationId xmlns:a16="http://schemas.microsoft.com/office/drawing/2014/main" id="{00000000-0008-0000-0000-0000AB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8" name="Text Box 1756">
          <a:extLst>
            <a:ext uri="{FF2B5EF4-FFF2-40B4-BE49-F238E27FC236}">
              <a16:creationId xmlns:a16="http://schemas.microsoft.com/office/drawing/2014/main" id="{00000000-0008-0000-0000-0000AC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29" name="Text Box 1757">
          <a:extLst>
            <a:ext uri="{FF2B5EF4-FFF2-40B4-BE49-F238E27FC236}">
              <a16:creationId xmlns:a16="http://schemas.microsoft.com/office/drawing/2014/main" id="{00000000-0008-0000-0000-0000AD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0" name="Text Box 1758">
          <a:extLst>
            <a:ext uri="{FF2B5EF4-FFF2-40B4-BE49-F238E27FC236}">
              <a16:creationId xmlns:a16="http://schemas.microsoft.com/office/drawing/2014/main" id="{00000000-0008-0000-0000-0000AE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1" name="Text Box 1759">
          <a:extLst>
            <a:ext uri="{FF2B5EF4-FFF2-40B4-BE49-F238E27FC236}">
              <a16:creationId xmlns:a16="http://schemas.microsoft.com/office/drawing/2014/main" id="{00000000-0008-0000-0000-0000AF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2" name="Text Box 1755">
          <a:extLst>
            <a:ext uri="{FF2B5EF4-FFF2-40B4-BE49-F238E27FC236}">
              <a16:creationId xmlns:a16="http://schemas.microsoft.com/office/drawing/2014/main" id="{00000000-0008-0000-0000-0000B0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3" name="Text Box 1756">
          <a:extLst>
            <a:ext uri="{FF2B5EF4-FFF2-40B4-BE49-F238E27FC236}">
              <a16:creationId xmlns:a16="http://schemas.microsoft.com/office/drawing/2014/main" id="{00000000-0008-0000-0000-0000B1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4" name="Text Box 1757">
          <a:extLst>
            <a:ext uri="{FF2B5EF4-FFF2-40B4-BE49-F238E27FC236}">
              <a16:creationId xmlns:a16="http://schemas.microsoft.com/office/drawing/2014/main" id="{00000000-0008-0000-0000-0000B2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5" name="Text Box 1758">
          <a:extLst>
            <a:ext uri="{FF2B5EF4-FFF2-40B4-BE49-F238E27FC236}">
              <a16:creationId xmlns:a16="http://schemas.microsoft.com/office/drawing/2014/main" id="{00000000-0008-0000-0000-0000B3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6" name="Text Box 1759">
          <a:extLst>
            <a:ext uri="{FF2B5EF4-FFF2-40B4-BE49-F238E27FC236}">
              <a16:creationId xmlns:a16="http://schemas.microsoft.com/office/drawing/2014/main" id="{00000000-0008-0000-0000-0000B4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7" name="Text Box 1755">
          <a:extLst>
            <a:ext uri="{FF2B5EF4-FFF2-40B4-BE49-F238E27FC236}">
              <a16:creationId xmlns:a16="http://schemas.microsoft.com/office/drawing/2014/main" id="{00000000-0008-0000-0000-0000B5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8" name="Text Box 1756">
          <a:extLst>
            <a:ext uri="{FF2B5EF4-FFF2-40B4-BE49-F238E27FC236}">
              <a16:creationId xmlns:a16="http://schemas.microsoft.com/office/drawing/2014/main" id="{00000000-0008-0000-0000-0000B6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39" name="Text Box 1757">
          <a:extLst>
            <a:ext uri="{FF2B5EF4-FFF2-40B4-BE49-F238E27FC236}">
              <a16:creationId xmlns:a16="http://schemas.microsoft.com/office/drawing/2014/main" id="{00000000-0008-0000-0000-0000B7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40" name="Text Box 1758">
          <a:extLst>
            <a:ext uri="{FF2B5EF4-FFF2-40B4-BE49-F238E27FC236}">
              <a16:creationId xmlns:a16="http://schemas.microsoft.com/office/drawing/2014/main" id="{00000000-0008-0000-0000-0000B8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5"/>
    <xdr:sp macro="" textlink="">
      <xdr:nvSpPr>
        <xdr:cNvPr id="441" name="Text Box 1759">
          <a:extLst>
            <a:ext uri="{FF2B5EF4-FFF2-40B4-BE49-F238E27FC236}">
              <a16:creationId xmlns:a16="http://schemas.microsoft.com/office/drawing/2014/main" id="{00000000-0008-0000-0000-0000B9010000}"/>
            </a:ext>
          </a:extLst>
        </xdr:cNvPr>
        <xdr:cNvSpPr txBox="1">
          <a:spLocks noChangeArrowheads="1"/>
        </xdr:cNvSpPr>
      </xdr:nvSpPr>
      <xdr:spPr bwMode="auto">
        <a:xfrm>
          <a:off x="1219200" y="9525000"/>
          <a:ext cx="931069" cy="472465"/>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2" name="Text Box 1755">
          <a:extLst>
            <a:ext uri="{FF2B5EF4-FFF2-40B4-BE49-F238E27FC236}">
              <a16:creationId xmlns:a16="http://schemas.microsoft.com/office/drawing/2014/main" id="{00000000-0008-0000-0000-0000BA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3" name="Text Box 1756">
          <a:extLst>
            <a:ext uri="{FF2B5EF4-FFF2-40B4-BE49-F238E27FC236}">
              <a16:creationId xmlns:a16="http://schemas.microsoft.com/office/drawing/2014/main" id="{00000000-0008-0000-0000-0000BB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4" name="Text Box 1757">
          <a:extLst>
            <a:ext uri="{FF2B5EF4-FFF2-40B4-BE49-F238E27FC236}">
              <a16:creationId xmlns:a16="http://schemas.microsoft.com/office/drawing/2014/main" id="{00000000-0008-0000-0000-0000BC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5" name="Text Box 1758">
          <a:extLst>
            <a:ext uri="{FF2B5EF4-FFF2-40B4-BE49-F238E27FC236}">
              <a16:creationId xmlns:a16="http://schemas.microsoft.com/office/drawing/2014/main" id="{00000000-0008-0000-0000-0000BD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6" name="Text Box 1759">
          <a:extLst>
            <a:ext uri="{FF2B5EF4-FFF2-40B4-BE49-F238E27FC236}">
              <a16:creationId xmlns:a16="http://schemas.microsoft.com/office/drawing/2014/main" id="{00000000-0008-0000-0000-0000BE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7" name="Text Box 1755">
          <a:extLst>
            <a:ext uri="{FF2B5EF4-FFF2-40B4-BE49-F238E27FC236}">
              <a16:creationId xmlns:a16="http://schemas.microsoft.com/office/drawing/2014/main" id="{00000000-0008-0000-0000-0000BF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8" name="Text Box 1756">
          <a:extLst>
            <a:ext uri="{FF2B5EF4-FFF2-40B4-BE49-F238E27FC236}">
              <a16:creationId xmlns:a16="http://schemas.microsoft.com/office/drawing/2014/main" id="{00000000-0008-0000-0000-0000C0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49" name="Text Box 1757">
          <a:extLst>
            <a:ext uri="{FF2B5EF4-FFF2-40B4-BE49-F238E27FC236}">
              <a16:creationId xmlns:a16="http://schemas.microsoft.com/office/drawing/2014/main" id="{00000000-0008-0000-0000-0000C1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0" name="Text Box 1758">
          <a:extLst>
            <a:ext uri="{FF2B5EF4-FFF2-40B4-BE49-F238E27FC236}">
              <a16:creationId xmlns:a16="http://schemas.microsoft.com/office/drawing/2014/main" id="{00000000-0008-0000-0000-0000C2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1" name="Text Box 1759">
          <a:extLst>
            <a:ext uri="{FF2B5EF4-FFF2-40B4-BE49-F238E27FC236}">
              <a16:creationId xmlns:a16="http://schemas.microsoft.com/office/drawing/2014/main" id="{00000000-0008-0000-0000-0000C3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2" name="Text Box 1755">
          <a:extLst>
            <a:ext uri="{FF2B5EF4-FFF2-40B4-BE49-F238E27FC236}">
              <a16:creationId xmlns:a16="http://schemas.microsoft.com/office/drawing/2014/main" id="{00000000-0008-0000-0000-0000C4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3" name="Text Box 1756">
          <a:extLst>
            <a:ext uri="{FF2B5EF4-FFF2-40B4-BE49-F238E27FC236}">
              <a16:creationId xmlns:a16="http://schemas.microsoft.com/office/drawing/2014/main" id="{00000000-0008-0000-0000-0000C5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4" name="Text Box 1757">
          <a:extLst>
            <a:ext uri="{FF2B5EF4-FFF2-40B4-BE49-F238E27FC236}">
              <a16:creationId xmlns:a16="http://schemas.microsoft.com/office/drawing/2014/main" id="{00000000-0008-0000-0000-0000C6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5" name="Text Box 1758">
          <a:extLst>
            <a:ext uri="{FF2B5EF4-FFF2-40B4-BE49-F238E27FC236}">
              <a16:creationId xmlns:a16="http://schemas.microsoft.com/office/drawing/2014/main" id="{00000000-0008-0000-0000-0000C7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6" name="Text Box 1759">
          <a:extLst>
            <a:ext uri="{FF2B5EF4-FFF2-40B4-BE49-F238E27FC236}">
              <a16:creationId xmlns:a16="http://schemas.microsoft.com/office/drawing/2014/main" id="{00000000-0008-0000-0000-0000C8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7" name="Text Box 1755">
          <a:extLst>
            <a:ext uri="{FF2B5EF4-FFF2-40B4-BE49-F238E27FC236}">
              <a16:creationId xmlns:a16="http://schemas.microsoft.com/office/drawing/2014/main" id="{00000000-0008-0000-0000-0000C9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8" name="Text Box 1756">
          <a:extLst>
            <a:ext uri="{FF2B5EF4-FFF2-40B4-BE49-F238E27FC236}">
              <a16:creationId xmlns:a16="http://schemas.microsoft.com/office/drawing/2014/main" id="{00000000-0008-0000-0000-0000CA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59" name="Text Box 1757">
          <a:extLst>
            <a:ext uri="{FF2B5EF4-FFF2-40B4-BE49-F238E27FC236}">
              <a16:creationId xmlns:a16="http://schemas.microsoft.com/office/drawing/2014/main" id="{00000000-0008-0000-0000-0000CB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0" name="Text Box 1758">
          <a:extLst>
            <a:ext uri="{FF2B5EF4-FFF2-40B4-BE49-F238E27FC236}">
              <a16:creationId xmlns:a16="http://schemas.microsoft.com/office/drawing/2014/main" id="{00000000-0008-0000-0000-0000CC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1" name="Text Box 1759">
          <a:extLst>
            <a:ext uri="{FF2B5EF4-FFF2-40B4-BE49-F238E27FC236}">
              <a16:creationId xmlns:a16="http://schemas.microsoft.com/office/drawing/2014/main" id="{00000000-0008-0000-0000-0000CD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2" name="Text Box 1755">
          <a:extLst>
            <a:ext uri="{FF2B5EF4-FFF2-40B4-BE49-F238E27FC236}">
              <a16:creationId xmlns:a16="http://schemas.microsoft.com/office/drawing/2014/main" id="{00000000-0008-0000-0000-0000CE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3" name="Text Box 1756">
          <a:extLst>
            <a:ext uri="{FF2B5EF4-FFF2-40B4-BE49-F238E27FC236}">
              <a16:creationId xmlns:a16="http://schemas.microsoft.com/office/drawing/2014/main" id="{00000000-0008-0000-0000-0000CF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4" name="Text Box 1757">
          <a:extLst>
            <a:ext uri="{FF2B5EF4-FFF2-40B4-BE49-F238E27FC236}">
              <a16:creationId xmlns:a16="http://schemas.microsoft.com/office/drawing/2014/main" id="{00000000-0008-0000-0000-0000D0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5" name="Text Box 1758">
          <a:extLst>
            <a:ext uri="{FF2B5EF4-FFF2-40B4-BE49-F238E27FC236}">
              <a16:creationId xmlns:a16="http://schemas.microsoft.com/office/drawing/2014/main" id="{00000000-0008-0000-0000-0000D1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6" name="Text Box 1759">
          <a:extLst>
            <a:ext uri="{FF2B5EF4-FFF2-40B4-BE49-F238E27FC236}">
              <a16:creationId xmlns:a16="http://schemas.microsoft.com/office/drawing/2014/main" id="{00000000-0008-0000-0000-0000D2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7" name="Text Box 1755">
          <a:extLst>
            <a:ext uri="{FF2B5EF4-FFF2-40B4-BE49-F238E27FC236}">
              <a16:creationId xmlns:a16="http://schemas.microsoft.com/office/drawing/2014/main" id="{00000000-0008-0000-0000-0000D3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8" name="Text Box 1756">
          <a:extLst>
            <a:ext uri="{FF2B5EF4-FFF2-40B4-BE49-F238E27FC236}">
              <a16:creationId xmlns:a16="http://schemas.microsoft.com/office/drawing/2014/main" id="{00000000-0008-0000-0000-0000D4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69" name="Text Box 1757">
          <a:extLst>
            <a:ext uri="{FF2B5EF4-FFF2-40B4-BE49-F238E27FC236}">
              <a16:creationId xmlns:a16="http://schemas.microsoft.com/office/drawing/2014/main" id="{00000000-0008-0000-0000-0000D5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0" name="Text Box 1758">
          <a:extLst>
            <a:ext uri="{FF2B5EF4-FFF2-40B4-BE49-F238E27FC236}">
              <a16:creationId xmlns:a16="http://schemas.microsoft.com/office/drawing/2014/main" id="{00000000-0008-0000-0000-0000D6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1" name="Text Box 1759">
          <a:extLst>
            <a:ext uri="{FF2B5EF4-FFF2-40B4-BE49-F238E27FC236}">
              <a16:creationId xmlns:a16="http://schemas.microsoft.com/office/drawing/2014/main" id="{00000000-0008-0000-0000-0000D7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2" name="Text Box 1755">
          <a:extLst>
            <a:ext uri="{FF2B5EF4-FFF2-40B4-BE49-F238E27FC236}">
              <a16:creationId xmlns:a16="http://schemas.microsoft.com/office/drawing/2014/main" id="{00000000-0008-0000-0000-0000D8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3" name="Text Box 1756">
          <a:extLst>
            <a:ext uri="{FF2B5EF4-FFF2-40B4-BE49-F238E27FC236}">
              <a16:creationId xmlns:a16="http://schemas.microsoft.com/office/drawing/2014/main" id="{00000000-0008-0000-0000-0000D9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4" name="Text Box 1757">
          <a:extLst>
            <a:ext uri="{FF2B5EF4-FFF2-40B4-BE49-F238E27FC236}">
              <a16:creationId xmlns:a16="http://schemas.microsoft.com/office/drawing/2014/main" id="{00000000-0008-0000-0000-0000DA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5" name="Text Box 1758">
          <a:extLst>
            <a:ext uri="{FF2B5EF4-FFF2-40B4-BE49-F238E27FC236}">
              <a16:creationId xmlns:a16="http://schemas.microsoft.com/office/drawing/2014/main" id="{00000000-0008-0000-0000-0000DB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6" name="Text Box 1759">
          <a:extLst>
            <a:ext uri="{FF2B5EF4-FFF2-40B4-BE49-F238E27FC236}">
              <a16:creationId xmlns:a16="http://schemas.microsoft.com/office/drawing/2014/main" id="{00000000-0008-0000-0000-0000DC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7" name="Text Box 1755">
          <a:extLst>
            <a:ext uri="{FF2B5EF4-FFF2-40B4-BE49-F238E27FC236}">
              <a16:creationId xmlns:a16="http://schemas.microsoft.com/office/drawing/2014/main" id="{00000000-0008-0000-0000-0000DD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8" name="Text Box 1756">
          <a:extLst>
            <a:ext uri="{FF2B5EF4-FFF2-40B4-BE49-F238E27FC236}">
              <a16:creationId xmlns:a16="http://schemas.microsoft.com/office/drawing/2014/main" id="{00000000-0008-0000-0000-0000DE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79" name="Text Box 1757">
          <a:extLst>
            <a:ext uri="{FF2B5EF4-FFF2-40B4-BE49-F238E27FC236}">
              <a16:creationId xmlns:a16="http://schemas.microsoft.com/office/drawing/2014/main" id="{00000000-0008-0000-0000-0000DF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0" name="Text Box 1758">
          <a:extLst>
            <a:ext uri="{FF2B5EF4-FFF2-40B4-BE49-F238E27FC236}">
              <a16:creationId xmlns:a16="http://schemas.microsoft.com/office/drawing/2014/main" id="{00000000-0008-0000-0000-0000E0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1" name="Text Box 1759">
          <a:extLst>
            <a:ext uri="{FF2B5EF4-FFF2-40B4-BE49-F238E27FC236}">
              <a16:creationId xmlns:a16="http://schemas.microsoft.com/office/drawing/2014/main" id="{00000000-0008-0000-0000-0000E1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2" name="Text Box 1755">
          <a:extLst>
            <a:ext uri="{FF2B5EF4-FFF2-40B4-BE49-F238E27FC236}">
              <a16:creationId xmlns:a16="http://schemas.microsoft.com/office/drawing/2014/main" id="{00000000-0008-0000-0000-0000E2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3" name="Text Box 1756">
          <a:extLst>
            <a:ext uri="{FF2B5EF4-FFF2-40B4-BE49-F238E27FC236}">
              <a16:creationId xmlns:a16="http://schemas.microsoft.com/office/drawing/2014/main" id="{00000000-0008-0000-0000-0000E3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4" name="Text Box 1757">
          <a:extLst>
            <a:ext uri="{FF2B5EF4-FFF2-40B4-BE49-F238E27FC236}">
              <a16:creationId xmlns:a16="http://schemas.microsoft.com/office/drawing/2014/main" id="{00000000-0008-0000-0000-0000E4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5" name="Text Box 1758">
          <a:extLst>
            <a:ext uri="{FF2B5EF4-FFF2-40B4-BE49-F238E27FC236}">
              <a16:creationId xmlns:a16="http://schemas.microsoft.com/office/drawing/2014/main" id="{00000000-0008-0000-0000-0000E5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6" name="Text Box 1759">
          <a:extLst>
            <a:ext uri="{FF2B5EF4-FFF2-40B4-BE49-F238E27FC236}">
              <a16:creationId xmlns:a16="http://schemas.microsoft.com/office/drawing/2014/main" id="{00000000-0008-0000-0000-0000E6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7" name="Text Box 1755">
          <a:extLst>
            <a:ext uri="{FF2B5EF4-FFF2-40B4-BE49-F238E27FC236}">
              <a16:creationId xmlns:a16="http://schemas.microsoft.com/office/drawing/2014/main" id="{00000000-0008-0000-0000-0000E7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8" name="Text Box 1756">
          <a:extLst>
            <a:ext uri="{FF2B5EF4-FFF2-40B4-BE49-F238E27FC236}">
              <a16:creationId xmlns:a16="http://schemas.microsoft.com/office/drawing/2014/main" id="{00000000-0008-0000-0000-0000E8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89" name="Text Box 1757">
          <a:extLst>
            <a:ext uri="{FF2B5EF4-FFF2-40B4-BE49-F238E27FC236}">
              <a16:creationId xmlns:a16="http://schemas.microsoft.com/office/drawing/2014/main" id="{00000000-0008-0000-0000-0000E9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0" name="Text Box 1758">
          <a:extLst>
            <a:ext uri="{FF2B5EF4-FFF2-40B4-BE49-F238E27FC236}">
              <a16:creationId xmlns:a16="http://schemas.microsoft.com/office/drawing/2014/main" id="{00000000-0008-0000-0000-0000EA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1" name="Text Box 1759">
          <a:extLst>
            <a:ext uri="{FF2B5EF4-FFF2-40B4-BE49-F238E27FC236}">
              <a16:creationId xmlns:a16="http://schemas.microsoft.com/office/drawing/2014/main" id="{00000000-0008-0000-0000-0000EB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2" name="Text Box 1755">
          <a:extLst>
            <a:ext uri="{FF2B5EF4-FFF2-40B4-BE49-F238E27FC236}">
              <a16:creationId xmlns:a16="http://schemas.microsoft.com/office/drawing/2014/main" id="{00000000-0008-0000-0000-0000EC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3" name="Text Box 1756">
          <a:extLst>
            <a:ext uri="{FF2B5EF4-FFF2-40B4-BE49-F238E27FC236}">
              <a16:creationId xmlns:a16="http://schemas.microsoft.com/office/drawing/2014/main" id="{00000000-0008-0000-0000-0000ED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4" name="Text Box 1757">
          <a:extLst>
            <a:ext uri="{FF2B5EF4-FFF2-40B4-BE49-F238E27FC236}">
              <a16:creationId xmlns:a16="http://schemas.microsoft.com/office/drawing/2014/main" id="{00000000-0008-0000-0000-0000EE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5" name="Text Box 1758">
          <a:extLst>
            <a:ext uri="{FF2B5EF4-FFF2-40B4-BE49-F238E27FC236}">
              <a16:creationId xmlns:a16="http://schemas.microsoft.com/office/drawing/2014/main" id="{00000000-0008-0000-0000-0000EF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6" name="Text Box 1759">
          <a:extLst>
            <a:ext uri="{FF2B5EF4-FFF2-40B4-BE49-F238E27FC236}">
              <a16:creationId xmlns:a16="http://schemas.microsoft.com/office/drawing/2014/main" id="{00000000-0008-0000-0000-0000F0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7" name="Text Box 1755">
          <a:extLst>
            <a:ext uri="{FF2B5EF4-FFF2-40B4-BE49-F238E27FC236}">
              <a16:creationId xmlns:a16="http://schemas.microsoft.com/office/drawing/2014/main" id="{00000000-0008-0000-0000-0000F1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8" name="Text Box 1756">
          <a:extLst>
            <a:ext uri="{FF2B5EF4-FFF2-40B4-BE49-F238E27FC236}">
              <a16:creationId xmlns:a16="http://schemas.microsoft.com/office/drawing/2014/main" id="{00000000-0008-0000-0000-0000F2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499" name="Text Box 1757">
          <a:extLst>
            <a:ext uri="{FF2B5EF4-FFF2-40B4-BE49-F238E27FC236}">
              <a16:creationId xmlns:a16="http://schemas.microsoft.com/office/drawing/2014/main" id="{00000000-0008-0000-0000-0000F3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0" name="Text Box 1758">
          <a:extLst>
            <a:ext uri="{FF2B5EF4-FFF2-40B4-BE49-F238E27FC236}">
              <a16:creationId xmlns:a16="http://schemas.microsoft.com/office/drawing/2014/main" id="{00000000-0008-0000-0000-0000F4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1" name="Text Box 1759">
          <a:extLst>
            <a:ext uri="{FF2B5EF4-FFF2-40B4-BE49-F238E27FC236}">
              <a16:creationId xmlns:a16="http://schemas.microsoft.com/office/drawing/2014/main" id="{00000000-0008-0000-0000-0000F5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2" name="Text Box 1755">
          <a:extLst>
            <a:ext uri="{FF2B5EF4-FFF2-40B4-BE49-F238E27FC236}">
              <a16:creationId xmlns:a16="http://schemas.microsoft.com/office/drawing/2014/main" id="{00000000-0008-0000-0000-0000F6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3" name="Text Box 1756">
          <a:extLst>
            <a:ext uri="{FF2B5EF4-FFF2-40B4-BE49-F238E27FC236}">
              <a16:creationId xmlns:a16="http://schemas.microsoft.com/office/drawing/2014/main" id="{00000000-0008-0000-0000-0000F7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4" name="Text Box 1757">
          <a:extLst>
            <a:ext uri="{FF2B5EF4-FFF2-40B4-BE49-F238E27FC236}">
              <a16:creationId xmlns:a16="http://schemas.microsoft.com/office/drawing/2014/main" id="{00000000-0008-0000-0000-0000F8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5" name="Text Box 1758">
          <a:extLst>
            <a:ext uri="{FF2B5EF4-FFF2-40B4-BE49-F238E27FC236}">
              <a16:creationId xmlns:a16="http://schemas.microsoft.com/office/drawing/2014/main" id="{00000000-0008-0000-0000-0000F9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6" name="Text Box 1759">
          <a:extLst>
            <a:ext uri="{FF2B5EF4-FFF2-40B4-BE49-F238E27FC236}">
              <a16:creationId xmlns:a16="http://schemas.microsoft.com/office/drawing/2014/main" id="{00000000-0008-0000-0000-0000FA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7" name="Text Box 1755">
          <a:extLst>
            <a:ext uri="{FF2B5EF4-FFF2-40B4-BE49-F238E27FC236}">
              <a16:creationId xmlns:a16="http://schemas.microsoft.com/office/drawing/2014/main" id="{00000000-0008-0000-0000-0000FB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8" name="Text Box 1756">
          <a:extLst>
            <a:ext uri="{FF2B5EF4-FFF2-40B4-BE49-F238E27FC236}">
              <a16:creationId xmlns:a16="http://schemas.microsoft.com/office/drawing/2014/main" id="{00000000-0008-0000-0000-0000FC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09" name="Text Box 1757">
          <a:extLst>
            <a:ext uri="{FF2B5EF4-FFF2-40B4-BE49-F238E27FC236}">
              <a16:creationId xmlns:a16="http://schemas.microsoft.com/office/drawing/2014/main" id="{00000000-0008-0000-0000-0000FD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0" name="Text Box 1758">
          <a:extLst>
            <a:ext uri="{FF2B5EF4-FFF2-40B4-BE49-F238E27FC236}">
              <a16:creationId xmlns:a16="http://schemas.microsoft.com/office/drawing/2014/main" id="{00000000-0008-0000-0000-0000FE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1" name="Text Box 1759">
          <a:extLst>
            <a:ext uri="{FF2B5EF4-FFF2-40B4-BE49-F238E27FC236}">
              <a16:creationId xmlns:a16="http://schemas.microsoft.com/office/drawing/2014/main" id="{00000000-0008-0000-0000-0000FF01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2" name="Text Box 1755">
          <a:extLst>
            <a:ext uri="{FF2B5EF4-FFF2-40B4-BE49-F238E27FC236}">
              <a16:creationId xmlns:a16="http://schemas.microsoft.com/office/drawing/2014/main" id="{00000000-0008-0000-0000-00000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3" name="Text Box 1756">
          <a:extLst>
            <a:ext uri="{FF2B5EF4-FFF2-40B4-BE49-F238E27FC236}">
              <a16:creationId xmlns:a16="http://schemas.microsoft.com/office/drawing/2014/main" id="{00000000-0008-0000-0000-00000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4" name="Text Box 1757">
          <a:extLst>
            <a:ext uri="{FF2B5EF4-FFF2-40B4-BE49-F238E27FC236}">
              <a16:creationId xmlns:a16="http://schemas.microsoft.com/office/drawing/2014/main" id="{00000000-0008-0000-0000-00000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5" name="Text Box 1758">
          <a:extLst>
            <a:ext uri="{FF2B5EF4-FFF2-40B4-BE49-F238E27FC236}">
              <a16:creationId xmlns:a16="http://schemas.microsoft.com/office/drawing/2014/main" id="{00000000-0008-0000-0000-00000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6" name="Text Box 1759">
          <a:extLst>
            <a:ext uri="{FF2B5EF4-FFF2-40B4-BE49-F238E27FC236}">
              <a16:creationId xmlns:a16="http://schemas.microsoft.com/office/drawing/2014/main" id="{00000000-0008-0000-0000-00000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7" name="Text Box 1755">
          <a:extLst>
            <a:ext uri="{FF2B5EF4-FFF2-40B4-BE49-F238E27FC236}">
              <a16:creationId xmlns:a16="http://schemas.microsoft.com/office/drawing/2014/main" id="{00000000-0008-0000-0000-00000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8" name="Text Box 1756">
          <a:extLst>
            <a:ext uri="{FF2B5EF4-FFF2-40B4-BE49-F238E27FC236}">
              <a16:creationId xmlns:a16="http://schemas.microsoft.com/office/drawing/2014/main" id="{00000000-0008-0000-0000-00000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19" name="Text Box 1757">
          <a:extLst>
            <a:ext uri="{FF2B5EF4-FFF2-40B4-BE49-F238E27FC236}">
              <a16:creationId xmlns:a16="http://schemas.microsoft.com/office/drawing/2014/main" id="{00000000-0008-0000-0000-00000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0" name="Text Box 1758">
          <a:extLst>
            <a:ext uri="{FF2B5EF4-FFF2-40B4-BE49-F238E27FC236}">
              <a16:creationId xmlns:a16="http://schemas.microsoft.com/office/drawing/2014/main" id="{00000000-0008-0000-0000-00000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1" name="Text Box 1759">
          <a:extLst>
            <a:ext uri="{FF2B5EF4-FFF2-40B4-BE49-F238E27FC236}">
              <a16:creationId xmlns:a16="http://schemas.microsoft.com/office/drawing/2014/main" id="{00000000-0008-0000-0000-00000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2" name="Text Box 1755">
          <a:extLst>
            <a:ext uri="{FF2B5EF4-FFF2-40B4-BE49-F238E27FC236}">
              <a16:creationId xmlns:a16="http://schemas.microsoft.com/office/drawing/2014/main" id="{00000000-0008-0000-0000-00000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3" name="Text Box 1756">
          <a:extLst>
            <a:ext uri="{FF2B5EF4-FFF2-40B4-BE49-F238E27FC236}">
              <a16:creationId xmlns:a16="http://schemas.microsoft.com/office/drawing/2014/main" id="{00000000-0008-0000-0000-00000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4" name="Text Box 1757">
          <a:extLst>
            <a:ext uri="{FF2B5EF4-FFF2-40B4-BE49-F238E27FC236}">
              <a16:creationId xmlns:a16="http://schemas.microsoft.com/office/drawing/2014/main" id="{00000000-0008-0000-0000-00000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5" name="Text Box 1758">
          <a:extLst>
            <a:ext uri="{FF2B5EF4-FFF2-40B4-BE49-F238E27FC236}">
              <a16:creationId xmlns:a16="http://schemas.microsoft.com/office/drawing/2014/main" id="{00000000-0008-0000-0000-00000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6" name="Text Box 1759">
          <a:extLst>
            <a:ext uri="{FF2B5EF4-FFF2-40B4-BE49-F238E27FC236}">
              <a16:creationId xmlns:a16="http://schemas.microsoft.com/office/drawing/2014/main" id="{00000000-0008-0000-0000-00000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7" name="Text Box 1755">
          <a:extLst>
            <a:ext uri="{FF2B5EF4-FFF2-40B4-BE49-F238E27FC236}">
              <a16:creationId xmlns:a16="http://schemas.microsoft.com/office/drawing/2014/main" id="{00000000-0008-0000-0000-00000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8" name="Text Box 1756">
          <a:extLst>
            <a:ext uri="{FF2B5EF4-FFF2-40B4-BE49-F238E27FC236}">
              <a16:creationId xmlns:a16="http://schemas.microsoft.com/office/drawing/2014/main" id="{00000000-0008-0000-0000-00001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29" name="Text Box 1757">
          <a:extLst>
            <a:ext uri="{FF2B5EF4-FFF2-40B4-BE49-F238E27FC236}">
              <a16:creationId xmlns:a16="http://schemas.microsoft.com/office/drawing/2014/main" id="{00000000-0008-0000-0000-00001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0" name="Text Box 1758">
          <a:extLst>
            <a:ext uri="{FF2B5EF4-FFF2-40B4-BE49-F238E27FC236}">
              <a16:creationId xmlns:a16="http://schemas.microsoft.com/office/drawing/2014/main" id="{00000000-0008-0000-0000-00001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1" name="Text Box 1759">
          <a:extLst>
            <a:ext uri="{FF2B5EF4-FFF2-40B4-BE49-F238E27FC236}">
              <a16:creationId xmlns:a16="http://schemas.microsoft.com/office/drawing/2014/main" id="{00000000-0008-0000-0000-00001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2" name="Text Box 1755">
          <a:extLst>
            <a:ext uri="{FF2B5EF4-FFF2-40B4-BE49-F238E27FC236}">
              <a16:creationId xmlns:a16="http://schemas.microsoft.com/office/drawing/2014/main" id="{00000000-0008-0000-0000-00001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3" name="Text Box 1756">
          <a:extLst>
            <a:ext uri="{FF2B5EF4-FFF2-40B4-BE49-F238E27FC236}">
              <a16:creationId xmlns:a16="http://schemas.microsoft.com/office/drawing/2014/main" id="{00000000-0008-0000-0000-00001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4" name="Text Box 1757">
          <a:extLst>
            <a:ext uri="{FF2B5EF4-FFF2-40B4-BE49-F238E27FC236}">
              <a16:creationId xmlns:a16="http://schemas.microsoft.com/office/drawing/2014/main" id="{00000000-0008-0000-0000-00001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5" name="Text Box 1758">
          <a:extLst>
            <a:ext uri="{FF2B5EF4-FFF2-40B4-BE49-F238E27FC236}">
              <a16:creationId xmlns:a16="http://schemas.microsoft.com/office/drawing/2014/main" id="{00000000-0008-0000-0000-00001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6" name="Text Box 1759">
          <a:extLst>
            <a:ext uri="{FF2B5EF4-FFF2-40B4-BE49-F238E27FC236}">
              <a16:creationId xmlns:a16="http://schemas.microsoft.com/office/drawing/2014/main" id="{00000000-0008-0000-0000-00001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7" name="Text Box 1755">
          <a:extLst>
            <a:ext uri="{FF2B5EF4-FFF2-40B4-BE49-F238E27FC236}">
              <a16:creationId xmlns:a16="http://schemas.microsoft.com/office/drawing/2014/main" id="{00000000-0008-0000-0000-00001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8" name="Text Box 1756">
          <a:extLst>
            <a:ext uri="{FF2B5EF4-FFF2-40B4-BE49-F238E27FC236}">
              <a16:creationId xmlns:a16="http://schemas.microsoft.com/office/drawing/2014/main" id="{00000000-0008-0000-0000-00001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39" name="Text Box 1757">
          <a:extLst>
            <a:ext uri="{FF2B5EF4-FFF2-40B4-BE49-F238E27FC236}">
              <a16:creationId xmlns:a16="http://schemas.microsoft.com/office/drawing/2014/main" id="{00000000-0008-0000-0000-00001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0" name="Text Box 1758">
          <a:extLst>
            <a:ext uri="{FF2B5EF4-FFF2-40B4-BE49-F238E27FC236}">
              <a16:creationId xmlns:a16="http://schemas.microsoft.com/office/drawing/2014/main" id="{00000000-0008-0000-0000-00001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1" name="Text Box 1759">
          <a:extLst>
            <a:ext uri="{FF2B5EF4-FFF2-40B4-BE49-F238E27FC236}">
              <a16:creationId xmlns:a16="http://schemas.microsoft.com/office/drawing/2014/main" id="{00000000-0008-0000-0000-00001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2" name="Text Box 1755">
          <a:extLst>
            <a:ext uri="{FF2B5EF4-FFF2-40B4-BE49-F238E27FC236}">
              <a16:creationId xmlns:a16="http://schemas.microsoft.com/office/drawing/2014/main" id="{00000000-0008-0000-0000-00001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3" name="Text Box 1756">
          <a:extLst>
            <a:ext uri="{FF2B5EF4-FFF2-40B4-BE49-F238E27FC236}">
              <a16:creationId xmlns:a16="http://schemas.microsoft.com/office/drawing/2014/main" id="{00000000-0008-0000-0000-00001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4" name="Text Box 1757">
          <a:extLst>
            <a:ext uri="{FF2B5EF4-FFF2-40B4-BE49-F238E27FC236}">
              <a16:creationId xmlns:a16="http://schemas.microsoft.com/office/drawing/2014/main" id="{00000000-0008-0000-0000-00002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5" name="Text Box 1758">
          <a:extLst>
            <a:ext uri="{FF2B5EF4-FFF2-40B4-BE49-F238E27FC236}">
              <a16:creationId xmlns:a16="http://schemas.microsoft.com/office/drawing/2014/main" id="{00000000-0008-0000-0000-00002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6" name="Text Box 1759">
          <a:extLst>
            <a:ext uri="{FF2B5EF4-FFF2-40B4-BE49-F238E27FC236}">
              <a16:creationId xmlns:a16="http://schemas.microsoft.com/office/drawing/2014/main" id="{00000000-0008-0000-0000-00002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7" name="Text Box 1755">
          <a:extLst>
            <a:ext uri="{FF2B5EF4-FFF2-40B4-BE49-F238E27FC236}">
              <a16:creationId xmlns:a16="http://schemas.microsoft.com/office/drawing/2014/main" id="{00000000-0008-0000-0000-00002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8" name="Text Box 1756">
          <a:extLst>
            <a:ext uri="{FF2B5EF4-FFF2-40B4-BE49-F238E27FC236}">
              <a16:creationId xmlns:a16="http://schemas.microsoft.com/office/drawing/2014/main" id="{00000000-0008-0000-0000-00002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49" name="Text Box 1757">
          <a:extLst>
            <a:ext uri="{FF2B5EF4-FFF2-40B4-BE49-F238E27FC236}">
              <a16:creationId xmlns:a16="http://schemas.microsoft.com/office/drawing/2014/main" id="{00000000-0008-0000-0000-00002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0" name="Text Box 1758">
          <a:extLst>
            <a:ext uri="{FF2B5EF4-FFF2-40B4-BE49-F238E27FC236}">
              <a16:creationId xmlns:a16="http://schemas.microsoft.com/office/drawing/2014/main" id="{00000000-0008-0000-0000-00002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1" name="Text Box 1759">
          <a:extLst>
            <a:ext uri="{FF2B5EF4-FFF2-40B4-BE49-F238E27FC236}">
              <a16:creationId xmlns:a16="http://schemas.microsoft.com/office/drawing/2014/main" id="{00000000-0008-0000-0000-00002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2" name="Text Box 1755">
          <a:extLst>
            <a:ext uri="{FF2B5EF4-FFF2-40B4-BE49-F238E27FC236}">
              <a16:creationId xmlns:a16="http://schemas.microsoft.com/office/drawing/2014/main" id="{00000000-0008-0000-0000-00002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3" name="Text Box 1756">
          <a:extLst>
            <a:ext uri="{FF2B5EF4-FFF2-40B4-BE49-F238E27FC236}">
              <a16:creationId xmlns:a16="http://schemas.microsoft.com/office/drawing/2014/main" id="{00000000-0008-0000-0000-00002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4" name="Text Box 1757">
          <a:extLst>
            <a:ext uri="{FF2B5EF4-FFF2-40B4-BE49-F238E27FC236}">
              <a16:creationId xmlns:a16="http://schemas.microsoft.com/office/drawing/2014/main" id="{00000000-0008-0000-0000-00002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5" name="Text Box 1758">
          <a:extLst>
            <a:ext uri="{FF2B5EF4-FFF2-40B4-BE49-F238E27FC236}">
              <a16:creationId xmlns:a16="http://schemas.microsoft.com/office/drawing/2014/main" id="{00000000-0008-0000-0000-00002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6" name="Text Box 1759">
          <a:extLst>
            <a:ext uri="{FF2B5EF4-FFF2-40B4-BE49-F238E27FC236}">
              <a16:creationId xmlns:a16="http://schemas.microsoft.com/office/drawing/2014/main" id="{00000000-0008-0000-0000-00002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7" name="Text Box 1755">
          <a:extLst>
            <a:ext uri="{FF2B5EF4-FFF2-40B4-BE49-F238E27FC236}">
              <a16:creationId xmlns:a16="http://schemas.microsoft.com/office/drawing/2014/main" id="{00000000-0008-0000-0000-00002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8" name="Text Box 1756">
          <a:extLst>
            <a:ext uri="{FF2B5EF4-FFF2-40B4-BE49-F238E27FC236}">
              <a16:creationId xmlns:a16="http://schemas.microsoft.com/office/drawing/2014/main" id="{00000000-0008-0000-0000-00002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59" name="Text Box 1757">
          <a:extLst>
            <a:ext uri="{FF2B5EF4-FFF2-40B4-BE49-F238E27FC236}">
              <a16:creationId xmlns:a16="http://schemas.microsoft.com/office/drawing/2014/main" id="{00000000-0008-0000-0000-00002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0" name="Text Box 1758">
          <a:extLst>
            <a:ext uri="{FF2B5EF4-FFF2-40B4-BE49-F238E27FC236}">
              <a16:creationId xmlns:a16="http://schemas.microsoft.com/office/drawing/2014/main" id="{00000000-0008-0000-0000-00003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1" name="Text Box 1759">
          <a:extLst>
            <a:ext uri="{FF2B5EF4-FFF2-40B4-BE49-F238E27FC236}">
              <a16:creationId xmlns:a16="http://schemas.microsoft.com/office/drawing/2014/main" id="{00000000-0008-0000-0000-00003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2" name="Text Box 1755">
          <a:extLst>
            <a:ext uri="{FF2B5EF4-FFF2-40B4-BE49-F238E27FC236}">
              <a16:creationId xmlns:a16="http://schemas.microsoft.com/office/drawing/2014/main" id="{00000000-0008-0000-0000-00003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3" name="Text Box 1756">
          <a:extLst>
            <a:ext uri="{FF2B5EF4-FFF2-40B4-BE49-F238E27FC236}">
              <a16:creationId xmlns:a16="http://schemas.microsoft.com/office/drawing/2014/main" id="{00000000-0008-0000-0000-00003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4" name="Text Box 1757">
          <a:extLst>
            <a:ext uri="{FF2B5EF4-FFF2-40B4-BE49-F238E27FC236}">
              <a16:creationId xmlns:a16="http://schemas.microsoft.com/office/drawing/2014/main" id="{00000000-0008-0000-0000-00003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5" name="Text Box 1758">
          <a:extLst>
            <a:ext uri="{FF2B5EF4-FFF2-40B4-BE49-F238E27FC236}">
              <a16:creationId xmlns:a16="http://schemas.microsoft.com/office/drawing/2014/main" id="{00000000-0008-0000-0000-00003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6" name="Text Box 1759">
          <a:extLst>
            <a:ext uri="{FF2B5EF4-FFF2-40B4-BE49-F238E27FC236}">
              <a16:creationId xmlns:a16="http://schemas.microsoft.com/office/drawing/2014/main" id="{00000000-0008-0000-0000-00003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7" name="Text Box 1755">
          <a:extLst>
            <a:ext uri="{FF2B5EF4-FFF2-40B4-BE49-F238E27FC236}">
              <a16:creationId xmlns:a16="http://schemas.microsoft.com/office/drawing/2014/main" id="{00000000-0008-0000-0000-00003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8" name="Text Box 1756">
          <a:extLst>
            <a:ext uri="{FF2B5EF4-FFF2-40B4-BE49-F238E27FC236}">
              <a16:creationId xmlns:a16="http://schemas.microsoft.com/office/drawing/2014/main" id="{00000000-0008-0000-0000-00003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69" name="Text Box 1757">
          <a:extLst>
            <a:ext uri="{FF2B5EF4-FFF2-40B4-BE49-F238E27FC236}">
              <a16:creationId xmlns:a16="http://schemas.microsoft.com/office/drawing/2014/main" id="{00000000-0008-0000-0000-00003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0" name="Text Box 1758">
          <a:extLst>
            <a:ext uri="{FF2B5EF4-FFF2-40B4-BE49-F238E27FC236}">
              <a16:creationId xmlns:a16="http://schemas.microsoft.com/office/drawing/2014/main" id="{00000000-0008-0000-0000-00003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1" name="Text Box 1759">
          <a:extLst>
            <a:ext uri="{FF2B5EF4-FFF2-40B4-BE49-F238E27FC236}">
              <a16:creationId xmlns:a16="http://schemas.microsoft.com/office/drawing/2014/main" id="{00000000-0008-0000-0000-00003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2" name="Text Box 1755">
          <a:extLst>
            <a:ext uri="{FF2B5EF4-FFF2-40B4-BE49-F238E27FC236}">
              <a16:creationId xmlns:a16="http://schemas.microsoft.com/office/drawing/2014/main" id="{00000000-0008-0000-0000-00003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3" name="Text Box 1756">
          <a:extLst>
            <a:ext uri="{FF2B5EF4-FFF2-40B4-BE49-F238E27FC236}">
              <a16:creationId xmlns:a16="http://schemas.microsoft.com/office/drawing/2014/main" id="{00000000-0008-0000-0000-00003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4" name="Text Box 1757">
          <a:extLst>
            <a:ext uri="{FF2B5EF4-FFF2-40B4-BE49-F238E27FC236}">
              <a16:creationId xmlns:a16="http://schemas.microsoft.com/office/drawing/2014/main" id="{00000000-0008-0000-0000-00003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5" name="Text Box 1758">
          <a:extLst>
            <a:ext uri="{FF2B5EF4-FFF2-40B4-BE49-F238E27FC236}">
              <a16:creationId xmlns:a16="http://schemas.microsoft.com/office/drawing/2014/main" id="{00000000-0008-0000-0000-00003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6" name="Text Box 1759">
          <a:extLst>
            <a:ext uri="{FF2B5EF4-FFF2-40B4-BE49-F238E27FC236}">
              <a16:creationId xmlns:a16="http://schemas.microsoft.com/office/drawing/2014/main" id="{00000000-0008-0000-0000-00004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7" name="Text Box 1755">
          <a:extLst>
            <a:ext uri="{FF2B5EF4-FFF2-40B4-BE49-F238E27FC236}">
              <a16:creationId xmlns:a16="http://schemas.microsoft.com/office/drawing/2014/main" id="{00000000-0008-0000-0000-00004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8" name="Text Box 1756">
          <a:extLst>
            <a:ext uri="{FF2B5EF4-FFF2-40B4-BE49-F238E27FC236}">
              <a16:creationId xmlns:a16="http://schemas.microsoft.com/office/drawing/2014/main" id="{00000000-0008-0000-0000-00004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79" name="Text Box 1757">
          <a:extLst>
            <a:ext uri="{FF2B5EF4-FFF2-40B4-BE49-F238E27FC236}">
              <a16:creationId xmlns:a16="http://schemas.microsoft.com/office/drawing/2014/main" id="{00000000-0008-0000-0000-00004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80" name="Text Box 1758">
          <a:extLst>
            <a:ext uri="{FF2B5EF4-FFF2-40B4-BE49-F238E27FC236}">
              <a16:creationId xmlns:a16="http://schemas.microsoft.com/office/drawing/2014/main" id="{00000000-0008-0000-0000-00004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581" name="Text Box 1759">
          <a:extLst>
            <a:ext uri="{FF2B5EF4-FFF2-40B4-BE49-F238E27FC236}">
              <a16:creationId xmlns:a16="http://schemas.microsoft.com/office/drawing/2014/main" id="{00000000-0008-0000-0000-00004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2" name="Text Box 1755">
          <a:extLst>
            <a:ext uri="{FF2B5EF4-FFF2-40B4-BE49-F238E27FC236}">
              <a16:creationId xmlns:a16="http://schemas.microsoft.com/office/drawing/2014/main" id="{00000000-0008-0000-0000-000046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3" name="Text Box 1756">
          <a:extLst>
            <a:ext uri="{FF2B5EF4-FFF2-40B4-BE49-F238E27FC236}">
              <a16:creationId xmlns:a16="http://schemas.microsoft.com/office/drawing/2014/main" id="{00000000-0008-0000-0000-000047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4" name="Text Box 1757">
          <a:extLst>
            <a:ext uri="{FF2B5EF4-FFF2-40B4-BE49-F238E27FC236}">
              <a16:creationId xmlns:a16="http://schemas.microsoft.com/office/drawing/2014/main" id="{00000000-0008-0000-0000-000048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5" name="Text Box 1758">
          <a:extLst>
            <a:ext uri="{FF2B5EF4-FFF2-40B4-BE49-F238E27FC236}">
              <a16:creationId xmlns:a16="http://schemas.microsoft.com/office/drawing/2014/main" id="{00000000-0008-0000-0000-000049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6" name="Text Box 1759">
          <a:extLst>
            <a:ext uri="{FF2B5EF4-FFF2-40B4-BE49-F238E27FC236}">
              <a16:creationId xmlns:a16="http://schemas.microsoft.com/office/drawing/2014/main" id="{00000000-0008-0000-0000-00004A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7" name="Text Box 1755">
          <a:extLst>
            <a:ext uri="{FF2B5EF4-FFF2-40B4-BE49-F238E27FC236}">
              <a16:creationId xmlns:a16="http://schemas.microsoft.com/office/drawing/2014/main" id="{00000000-0008-0000-0000-00004B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8" name="Text Box 1756">
          <a:extLst>
            <a:ext uri="{FF2B5EF4-FFF2-40B4-BE49-F238E27FC236}">
              <a16:creationId xmlns:a16="http://schemas.microsoft.com/office/drawing/2014/main" id="{00000000-0008-0000-0000-00004C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89" name="Text Box 1757">
          <a:extLst>
            <a:ext uri="{FF2B5EF4-FFF2-40B4-BE49-F238E27FC236}">
              <a16:creationId xmlns:a16="http://schemas.microsoft.com/office/drawing/2014/main" id="{00000000-0008-0000-0000-00004D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0" name="Text Box 1758">
          <a:extLst>
            <a:ext uri="{FF2B5EF4-FFF2-40B4-BE49-F238E27FC236}">
              <a16:creationId xmlns:a16="http://schemas.microsoft.com/office/drawing/2014/main" id="{00000000-0008-0000-0000-00004E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1" name="Text Box 1759">
          <a:extLst>
            <a:ext uri="{FF2B5EF4-FFF2-40B4-BE49-F238E27FC236}">
              <a16:creationId xmlns:a16="http://schemas.microsoft.com/office/drawing/2014/main" id="{00000000-0008-0000-0000-00004F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2" name="Text Box 1755">
          <a:extLst>
            <a:ext uri="{FF2B5EF4-FFF2-40B4-BE49-F238E27FC236}">
              <a16:creationId xmlns:a16="http://schemas.microsoft.com/office/drawing/2014/main" id="{00000000-0008-0000-0000-000050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3" name="Text Box 1756">
          <a:extLst>
            <a:ext uri="{FF2B5EF4-FFF2-40B4-BE49-F238E27FC236}">
              <a16:creationId xmlns:a16="http://schemas.microsoft.com/office/drawing/2014/main" id="{00000000-0008-0000-0000-000051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4" name="Text Box 1757">
          <a:extLst>
            <a:ext uri="{FF2B5EF4-FFF2-40B4-BE49-F238E27FC236}">
              <a16:creationId xmlns:a16="http://schemas.microsoft.com/office/drawing/2014/main" id="{00000000-0008-0000-0000-000052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5" name="Text Box 1758">
          <a:extLst>
            <a:ext uri="{FF2B5EF4-FFF2-40B4-BE49-F238E27FC236}">
              <a16:creationId xmlns:a16="http://schemas.microsoft.com/office/drawing/2014/main" id="{00000000-0008-0000-0000-000053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6" name="Text Box 1759">
          <a:extLst>
            <a:ext uri="{FF2B5EF4-FFF2-40B4-BE49-F238E27FC236}">
              <a16:creationId xmlns:a16="http://schemas.microsoft.com/office/drawing/2014/main" id="{00000000-0008-0000-0000-000054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7" name="Text Box 1755">
          <a:extLst>
            <a:ext uri="{FF2B5EF4-FFF2-40B4-BE49-F238E27FC236}">
              <a16:creationId xmlns:a16="http://schemas.microsoft.com/office/drawing/2014/main" id="{00000000-0008-0000-0000-000055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8" name="Text Box 1756">
          <a:extLst>
            <a:ext uri="{FF2B5EF4-FFF2-40B4-BE49-F238E27FC236}">
              <a16:creationId xmlns:a16="http://schemas.microsoft.com/office/drawing/2014/main" id="{00000000-0008-0000-0000-000056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599" name="Text Box 1757">
          <a:extLst>
            <a:ext uri="{FF2B5EF4-FFF2-40B4-BE49-F238E27FC236}">
              <a16:creationId xmlns:a16="http://schemas.microsoft.com/office/drawing/2014/main" id="{00000000-0008-0000-0000-000057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600" name="Text Box 1758">
          <a:extLst>
            <a:ext uri="{FF2B5EF4-FFF2-40B4-BE49-F238E27FC236}">
              <a16:creationId xmlns:a16="http://schemas.microsoft.com/office/drawing/2014/main" id="{00000000-0008-0000-0000-000058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62943"/>
    <xdr:sp macro="" textlink="">
      <xdr:nvSpPr>
        <xdr:cNvPr id="601" name="Text Box 1759">
          <a:extLst>
            <a:ext uri="{FF2B5EF4-FFF2-40B4-BE49-F238E27FC236}">
              <a16:creationId xmlns:a16="http://schemas.microsoft.com/office/drawing/2014/main" id="{00000000-0008-0000-0000-000059020000}"/>
            </a:ext>
          </a:extLst>
        </xdr:cNvPr>
        <xdr:cNvSpPr txBox="1">
          <a:spLocks noChangeArrowheads="1"/>
        </xdr:cNvSpPr>
      </xdr:nvSpPr>
      <xdr:spPr bwMode="auto">
        <a:xfrm>
          <a:off x="1219200" y="9525000"/>
          <a:ext cx="931069" cy="46294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2" name="Text Box 1755">
          <a:extLst>
            <a:ext uri="{FF2B5EF4-FFF2-40B4-BE49-F238E27FC236}">
              <a16:creationId xmlns:a16="http://schemas.microsoft.com/office/drawing/2014/main" id="{00000000-0008-0000-0000-00005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3" name="Text Box 1756">
          <a:extLst>
            <a:ext uri="{FF2B5EF4-FFF2-40B4-BE49-F238E27FC236}">
              <a16:creationId xmlns:a16="http://schemas.microsoft.com/office/drawing/2014/main" id="{00000000-0008-0000-0000-00005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4" name="Text Box 1757">
          <a:extLst>
            <a:ext uri="{FF2B5EF4-FFF2-40B4-BE49-F238E27FC236}">
              <a16:creationId xmlns:a16="http://schemas.microsoft.com/office/drawing/2014/main" id="{00000000-0008-0000-0000-00005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5" name="Text Box 1758">
          <a:extLst>
            <a:ext uri="{FF2B5EF4-FFF2-40B4-BE49-F238E27FC236}">
              <a16:creationId xmlns:a16="http://schemas.microsoft.com/office/drawing/2014/main" id="{00000000-0008-0000-0000-00005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6" name="Text Box 1759">
          <a:extLst>
            <a:ext uri="{FF2B5EF4-FFF2-40B4-BE49-F238E27FC236}">
              <a16:creationId xmlns:a16="http://schemas.microsoft.com/office/drawing/2014/main" id="{00000000-0008-0000-0000-00005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7" name="Text Box 1755">
          <a:extLst>
            <a:ext uri="{FF2B5EF4-FFF2-40B4-BE49-F238E27FC236}">
              <a16:creationId xmlns:a16="http://schemas.microsoft.com/office/drawing/2014/main" id="{00000000-0008-0000-0000-00005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8" name="Text Box 1756">
          <a:extLst>
            <a:ext uri="{FF2B5EF4-FFF2-40B4-BE49-F238E27FC236}">
              <a16:creationId xmlns:a16="http://schemas.microsoft.com/office/drawing/2014/main" id="{00000000-0008-0000-0000-00006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09" name="Text Box 1757">
          <a:extLst>
            <a:ext uri="{FF2B5EF4-FFF2-40B4-BE49-F238E27FC236}">
              <a16:creationId xmlns:a16="http://schemas.microsoft.com/office/drawing/2014/main" id="{00000000-0008-0000-0000-00006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0" name="Text Box 1758">
          <a:extLst>
            <a:ext uri="{FF2B5EF4-FFF2-40B4-BE49-F238E27FC236}">
              <a16:creationId xmlns:a16="http://schemas.microsoft.com/office/drawing/2014/main" id="{00000000-0008-0000-0000-00006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1" name="Text Box 1759">
          <a:extLst>
            <a:ext uri="{FF2B5EF4-FFF2-40B4-BE49-F238E27FC236}">
              <a16:creationId xmlns:a16="http://schemas.microsoft.com/office/drawing/2014/main" id="{00000000-0008-0000-0000-00006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2" name="Text Box 1755">
          <a:extLst>
            <a:ext uri="{FF2B5EF4-FFF2-40B4-BE49-F238E27FC236}">
              <a16:creationId xmlns:a16="http://schemas.microsoft.com/office/drawing/2014/main" id="{00000000-0008-0000-0000-00006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3" name="Text Box 1756">
          <a:extLst>
            <a:ext uri="{FF2B5EF4-FFF2-40B4-BE49-F238E27FC236}">
              <a16:creationId xmlns:a16="http://schemas.microsoft.com/office/drawing/2014/main" id="{00000000-0008-0000-0000-00006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4" name="Text Box 1757">
          <a:extLst>
            <a:ext uri="{FF2B5EF4-FFF2-40B4-BE49-F238E27FC236}">
              <a16:creationId xmlns:a16="http://schemas.microsoft.com/office/drawing/2014/main" id="{00000000-0008-0000-0000-00006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5" name="Text Box 1758">
          <a:extLst>
            <a:ext uri="{FF2B5EF4-FFF2-40B4-BE49-F238E27FC236}">
              <a16:creationId xmlns:a16="http://schemas.microsoft.com/office/drawing/2014/main" id="{00000000-0008-0000-0000-00006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6" name="Text Box 1759">
          <a:extLst>
            <a:ext uri="{FF2B5EF4-FFF2-40B4-BE49-F238E27FC236}">
              <a16:creationId xmlns:a16="http://schemas.microsoft.com/office/drawing/2014/main" id="{00000000-0008-0000-0000-00006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7" name="Text Box 1755">
          <a:extLst>
            <a:ext uri="{FF2B5EF4-FFF2-40B4-BE49-F238E27FC236}">
              <a16:creationId xmlns:a16="http://schemas.microsoft.com/office/drawing/2014/main" id="{00000000-0008-0000-0000-00006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8" name="Text Box 1756">
          <a:extLst>
            <a:ext uri="{FF2B5EF4-FFF2-40B4-BE49-F238E27FC236}">
              <a16:creationId xmlns:a16="http://schemas.microsoft.com/office/drawing/2014/main" id="{00000000-0008-0000-0000-00006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19" name="Text Box 1757">
          <a:extLst>
            <a:ext uri="{FF2B5EF4-FFF2-40B4-BE49-F238E27FC236}">
              <a16:creationId xmlns:a16="http://schemas.microsoft.com/office/drawing/2014/main" id="{00000000-0008-0000-0000-00006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0" name="Text Box 1758">
          <a:extLst>
            <a:ext uri="{FF2B5EF4-FFF2-40B4-BE49-F238E27FC236}">
              <a16:creationId xmlns:a16="http://schemas.microsoft.com/office/drawing/2014/main" id="{00000000-0008-0000-0000-00006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1" name="Text Box 1759">
          <a:extLst>
            <a:ext uri="{FF2B5EF4-FFF2-40B4-BE49-F238E27FC236}">
              <a16:creationId xmlns:a16="http://schemas.microsoft.com/office/drawing/2014/main" id="{00000000-0008-0000-0000-00006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2" name="Text Box 1755">
          <a:extLst>
            <a:ext uri="{FF2B5EF4-FFF2-40B4-BE49-F238E27FC236}">
              <a16:creationId xmlns:a16="http://schemas.microsoft.com/office/drawing/2014/main" id="{00000000-0008-0000-0000-00006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3" name="Text Box 1756">
          <a:extLst>
            <a:ext uri="{FF2B5EF4-FFF2-40B4-BE49-F238E27FC236}">
              <a16:creationId xmlns:a16="http://schemas.microsoft.com/office/drawing/2014/main" id="{00000000-0008-0000-0000-00006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4" name="Text Box 1757">
          <a:extLst>
            <a:ext uri="{FF2B5EF4-FFF2-40B4-BE49-F238E27FC236}">
              <a16:creationId xmlns:a16="http://schemas.microsoft.com/office/drawing/2014/main" id="{00000000-0008-0000-0000-00007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5" name="Text Box 1758">
          <a:extLst>
            <a:ext uri="{FF2B5EF4-FFF2-40B4-BE49-F238E27FC236}">
              <a16:creationId xmlns:a16="http://schemas.microsoft.com/office/drawing/2014/main" id="{00000000-0008-0000-0000-00007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6" name="Text Box 1759">
          <a:extLst>
            <a:ext uri="{FF2B5EF4-FFF2-40B4-BE49-F238E27FC236}">
              <a16:creationId xmlns:a16="http://schemas.microsoft.com/office/drawing/2014/main" id="{00000000-0008-0000-0000-00007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7" name="Text Box 1755">
          <a:extLst>
            <a:ext uri="{FF2B5EF4-FFF2-40B4-BE49-F238E27FC236}">
              <a16:creationId xmlns:a16="http://schemas.microsoft.com/office/drawing/2014/main" id="{00000000-0008-0000-0000-00007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8" name="Text Box 1756">
          <a:extLst>
            <a:ext uri="{FF2B5EF4-FFF2-40B4-BE49-F238E27FC236}">
              <a16:creationId xmlns:a16="http://schemas.microsoft.com/office/drawing/2014/main" id="{00000000-0008-0000-0000-00007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29" name="Text Box 1757">
          <a:extLst>
            <a:ext uri="{FF2B5EF4-FFF2-40B4-BE49-F238E27FC236}">
              <a16:creationId xmlns:a16="http://schemas.microsoft.com/office/drawing/2014/main" id="{00000000-0008-0000-0000-00007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0" name="Text Box 1758">
          <a:extLst>
            <a:ext uri="{FF2B5EF4-FFF2-40B4-BE49-F238E27FC236}">
              <a16:creationId xmlns:a16="http://schemas.microsoft.com/office/drawing/2014/main" id="{00000000-0008-0000-0000-00007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1" name="Text Box 1759">
          <a:extLst>
            <a:ext uri="{FF2B5EF4-FFF2-40B4-BE49-F238E27FC236}">
              <a16:creationId xmlns:a16="http://schemas.microsoft.com/office/drawing/2014/main" id="{00000000-0008-0000-0000-00007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2" name="Text Box 1755">
          <a:extLst>
            <a:ext uri="{FF2B5EF4-FFF2-40B4-BE49-F238E27FC236}">
              <a16:creationId xmlns:a16="http://schemas.microsoft.com/office/drawing/2014/main" id="{00000000-0008-0000-0000-00007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3" name="Text Box 1756">
          <a:extLst>
            <a:ext uri="{FF2B5EF4-FFF2-40B4-BE49-F238E27FC236}">
              <a16:creationId xmlns:a16="http://schemas.microsoft.com/office/drawing/2014/main" id="{00000000-0008-0000-0000-00007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4" name="Text Box 1757">
          <a:extLst>
            <a:ext uri="{FF2B5EF4-FFF2-40B4-BE49-F238E27FC236}">
              <a16:creationId xmlns:a16="http://schemas.microsoft.com/office/drawing/2014/main" id="{00000000-0008-0000-0000-00007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5" name="Text Box 1758">
          <a:extLst>
            <a:ext uri="{FF2B5EF4-FFF2-40B4-BE49-F238E27FC236}">
              <a16:creationId xmlns:a16="http://schemas.microsoft.com/office/drawing/2014/main" id="{00000000-0008-0000-0000-00007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6" name="Text Box 1759">
          <a:extLst>
            <a:ext uri="{FF2B5EF4-FFF2-40B4-BE49-F238E27FC236}">
              <a16:creationId xmlns:a16="http://schemas.microsoft.com/office/drawing/2014/main" id="{00000000-0008-0000-0000-00007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7" name="Text Box 1755">
          <a:extLst>
            <a:ext uri="{FF2B5EF4-FFF2-40B4-BE49-F238E27FC236}">
              <a16:creationId xmlns:a16="http://schemas.microsoft.com/office/drawing/2014/main" id="{00000000-0008-0000-0000-00007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8" name="Text Box 1756">
          <a:extLst>
            <a:ext uri="{FF2B5EF4-FFF2-40B4-BE49-F238E27FC236}">
              <a16:creationId xmlns:a16="http://schemas.microsoft.com/office/drawing/2014/main" id="{00000000-0008-0000-0000-00007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39" name="Text Box 1757">
          <a:extLst>
            <a:ext uri="{FF2B5EF4-FFF2-40B4-BE49-F238E27FC236}">
              <a16:creationId xmlns:a16="http://schemas.microsoft.com/office/drawing/2014/main" id="{00000000-0008-0000-0000-00007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0" name="Text Box 1758">
          <a:extLst>
            <a:ext uri="{FF2B5EF4-FFF2-40B4-BE49-F238E27FC236}">
              <a16:creationId xmlns:a16="http://schemas.microsoft.com/office/drawing/2014/main" id="{00000000-0008-0000-0000-00008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1" name="Text Box 1759">
          <a:extLst>
            <a:ext uri="{FF2B5EF4-FFF2-40B4-BE49-F238E27FC236}">
              <a16:creationId xmlns:a16="http://schemas.microsoft.com/office/drawing/2014/main" id="{00000000-0008-0000-0000-00008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2" name="Text Box 1755">
          <a:extLst>
            <a:ext uri="{FF2B5EF4-FFF2-40B4-BE49-F238E27FC236}">
              <a16:creationId xmlns:a16="http://schemas.microsoft.com/office/drawing/2014/main" id="{00000000-0008-0000-0000-00008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3" name="Text Box 1756">
          <a:extLst>
            <a:ext uri="{FF2B5EF4-FFF2-40B4-BE49-F238E27FC236}">
              <a16:creationId xmlns:a16="http://schemas.microsoft.com/office/drawing/2014/main" id="{00000000-0008-0000-0000-00008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4" name="Text Box 1757">
          <a:extLst>
            <a:ext uri="{FF2B5EF4-FFF2-40B4-BE49-F238E27FC236}">
              <a16:creationId xmlns:a16="http://schemas.microsoft.com/office/drawing/2014/main" id="{00000000-0008-0000-0000-00008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5" name="Text Box 1758">
          <a:extLst>
            <a:ext uri="{FF2B5EF4-FFF2-40B4-BE49-F238E27FC236}">
              <a16:creationId xmlns:a16="http://schemas.microsoft.com/office/drawing/2014/main" id="{00000000-0008-0000-0000-00008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6" name="Text Box 1759">
          <a:extLst>
            <a:ext uri="{FF2B5EF4-FFF2-40B4-BE49-F238E27FC236}">
              <a16:creationId xmlns:a16="http://schemas.microsoft.com/office/drawing/2014/main" id="{00000000-0008-0000-0000-00008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7" name="Text Box 1755">
          <a:extLst>
            <a:ext uri="{FF2B5EF4-FFF2-40B4-BE49-F238E27FC236}">
              <a16:creationId xmlns:a16="http://schemas.microsoft.com/office/drawing/2014/main" id="{00000000-0008-0000-0000-00008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8" name="Text Box 1756">
          <a:extLst>
            <a:ext uri="{FF2B5EF4-FFF2-40B4-BE49-F238E27FC236}">
              <a16:creationId xmlns:a16="http://schemas.microsoft.com/office/drawing/2014/main" id="{00000000-0008-0000-0000-00008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49" name="Text Box 1757">
          <a:extLst>
            <a:ext uri="{FF2B5EF4-FFF2-40B4-BE49-F238E27FC236}">
              <a16:creationId xmlns:a16="http://schemas.microsoft.com/office/drawing/2014/main" id="{00000000-0008-0000-0000-00008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0" name="Text Box 1758">
          <a:extLst>
            <a:ext uri="{FF2B5EF4-FFF2-40B4-BE49-F238E27FC236}">
              <a16:creationId xmlns:a16="http://schemas.microsoft.com/office/drawing/2014/main" id="{00000000-0008-0000-0000-00008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1" name="Text Box 1759">
          <a:extLst>
            <a:ext uri="{FF2B5EF4-FFF2-40B4-BE49-F238E27FC236}">
              <a16:creationId xmlns:a16="http://schemas.microsoft.com/office/drawing/2014/main" id="{00000000-0008-0000-0000-00008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2" name="Text Box 1755">
          <a:extLst>
            <a:ext uri="{FF2B5EF4-FFF2-40B4-BE49-F238E27FC236}">
              <a16:creationId xmlns:a16="http://schemas.microsoft.com/office/drawing/2014/main" id="{00000000-0008-0000-0000-00008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3" name="Text Box 1756">
          <a:extLst>
            <a:ext uri="{FF2B5EF4-FFF2-40B4-BE49-F238E27FC236}">
              <a16:creationId xmlns:a16="http://schemas.microsoft.com/office/drawing/2014/main" id="{00000000-0008-0000-0000-00008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4" name="Text Box 1757">
          <a:extLst>
            <a:ext uri="{FF2B5EF4-FFF2-40B4-BE49-F238E27FC236}">
              <a16:creationId xmlns:a16="http://schemas.microsoft.com/office/drawing/2014/main" id="{00000000-0008-0000-0000-00008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5" name="Text Box 1758">
          <a:extLst>
            <a:ext uri="{FF2B5EF4-FFF2-40B4-BE49-F238E27FC236}">
              <a16:creationId xmlns:a16="http://schemas.microsoft.com/office/drawing/2014/main" id="{00000000-0008-0000-0000-00008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6" name="Text Box 1759">
          <a:extLst>
            <a:ext uri="{FF2B5EF4-FFF2-40B4-BE49-F238E27FC236}">
              <a16:creationId xmlns:a16="http://schemas.microsoft.com/office/drawing/2014/main" id="{00000000-0008-0000-0000-00009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7" name="Text Box 1755">
          <a:extLst>
            <a:ext uri="{FF2B5EF4-FFF2-40B4-BE49-F238E27FC236}">
              <a16:creationId xmlns:a16="http://schemas.microsoft.com/office/drawing/2014/main" id="{00000000-0008-0000-0000-00009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8" name="Text Box 1756">
          <a:extLst>
            <a:ext uri="{FF2B5EF4-FFF2-40B4-BE49-F238E27FC236}">
              <a16:creationId xmlns:a16="http://schemas.microsoft.com/office/drawing/2014/main" id="{00000000-0008-0000-0000-00009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59" name="Text Box 1757">
          <a:extLst>
            <a:ext uri="{FF2B5EF4-FFF2-40B4-BE49-F238E27FC236}">
              <a16:creationId xmlns:a16="http://schemas.microsoft.com/office/drawing/2014/main" id="{00000000-0008-0000-0000-00009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0" name="Text Box 1758">
          <a:extLst>
            <a:ext uri="{FF2B5EF4-FFF2-40B4-BE49-F238E27FC236}">
              <a16:creationId xmlns:a16="http://schemas.microsoft.com/office/drawing/2014/main" id="{00000000-0008-0000-0000-00009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1" name="Text Box 1759">
          <a:extLst>
            <a:ext uri="{FF2B5EF4-FFF2-40B4-BE49-F238E27FC236}">
              <a16:creationId xmlns:a16="http://schemas.microsoft.com/office/drawing/2014/main" id="{00000000-0008-0000-0000-00009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2" name="Text Box 1755">
          <a:extLst>
            <a:ext uri="{FF2B5EF4-FFF2-40B4-BE49-F238E27FC236}">
              <a16:creationId xmlns:a16="http://schemas.microsoft.com/office/drawing/2014/main" id="{00000000-0008-0000-0000-00009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3" name="Text Box 1756">
          <a:extLst>
            <a:ext uri="{FF2B5EF4-FFF2-40B4-BE49-F238E27FC236}">
              <a16:creationId xmlns:a16="http://schemas.microsoft.com/office/drawing/2014/main" id="{00000000-0008-0000-0000-00009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4" name="Text Box 1757">
          <a:extLst>
            <a:ext uri="{FF2B5EF4-FFF2-40B4-BE49-F238E27FC236}">
              <a16:creationId xmlns:a16="http://schemas.microsoft.com/office/drawing/2014/main" id="{00000000-0008-0000-0000-00009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5" name="Text Box 1758">
          <a:extLst>
            <a:ext uri="{FF2B5EF4-FFF2-40B4-BE49-F238E27FC236}">
              <a16:creationId xmlns:a16="http://schemas.microsoft.com/office/drawing/2014/main" id="{00000000-0008-0000-0000-00009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6" name="Text Box 1759">
          <a:extLst>
            <a:ext uri="{FF2B5EF4-FFF2-40B4-BE49-F238E27FC236}">
              <a16:creationId xmlns:a16="http://schemas.microsoft.com/office/drawing/2014/main" id="{00000000-0008-0000-0000-00009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7" name="Text Box 1755">
          <a:extLst>
            <a:ext uri="{FF2B5EF4-FFF2-40B4-BE49-F238E27FC236}">
              <a16:creationId xmlns:a16="http://schemas.microsoft.com/office/drawing/2014/main" id="{00000000-0008-0000-0000-00009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8" name="Text Box 1756">
          <a:extLst>
            <a:ext uri="{FF2B5EF4-FFF2-40B4-BE49-F238E27FC236}">
              <a16:creationId xmlns:a16="http://schemas.microsoft.com/office/drawing/2014/main" id="{00000000-0008-0000-0000-00009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69" name="Text Box 1757">
          <a:extLst>
            <a:ext uri="{FF2B5EF4-FFF2-40B4-BE49-F238E27FC236}">
              <a16:creationId xmlns:a16="http://schemas.microsoft.com/office/drawing/2014/main" id="{00000000-0008-0000-0000-00009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0" name="Text Box 1758">
          <a:extLst>
            <a:ext uri="{FF2B5EF4-FFF2-40B4-BE49-F238E27FC236}">
              <a16:creationId xmlns:a16="http://schemas.microsoft.com/office/drawing/2014/main" id="{00000000-0008-0000-0000-00009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1" name="Text Box 1759">
          <a:extLst>
            <a:ext uri="{FF2B5EF4-FFF2-40B4-BE49-F238E27FC236}">
              <a16:creationId xmlns:a16="http://schemas.microsoft.com/office/drawing/2014/main" id="{00000000-0008-0000-0000-00009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2" name="Text Box 1755">
          <a:extLst>
            <a:ext uri="{FF2B5EF4-FFF2-40B4-BE49-F238E27FC236}">
              <a16:creationId xmlns:a16="http://schemas.microsoft.com/office/drawing/2014/main" id="{00000000-0008-0000-0000-0000A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3" name="Text Box 1756">
          <a:extLst>
            <a:ext uri="{FF2B5EF4-FFF2-40B4-BE49-F238E27FC236}">
              <a16:creationId xmlns:a16="http://schemas.microsoft.com/office/drawing/2014/main" id="{00000000-0008-0000-0000-0000A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4" name="Text Box 1757">
          <a:extLst>
            <a:ext uri="{FF2B5EF4-FFF2-40B4-BE49-F238E27FC236}">
              <a16:creationId xmlns:a16="http://schemas.microsoft.com/office/drawing/2014/main" id="{00000000-0008-0000-0000-0000A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5" name="Text Box 1758">
          <a:extLst>
            <a:ext uri="{FF2B5EF4-FFF2-40B4-BE49-F238E27FC236}">
              <a16:creationId xmlns:a16="http://schemas.microsoft.com/office/drawing/2014/main" id="{00000000-0008-0000-0000-0000A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6" name="Text Box 1759">
          <a:extLst>
            <a:ext uri="{FF2B5EF4-FFF2-40B4-BE49-F238E27FC236}">
              <a16:creationId xmlns:a16="http://schemas.microsoft.com/office/drawing/2014/main" id="{00000000-0008-0000-0000-0000A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7" name="Text Box 1755">
          <a:extLst>
            <a:ext uri="{FF2B5EF4-FFF2-40B4-BE49-F238E27FC236}">
              <a16:creationId xmlns:a16="http://schemas.microsoft.com/office/drawing/2014/main" id="{00000000-0008-0000-0000-0000A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8" name="Text Box 1756">
          <a:extLst>
            <a:ext uri="{FF2B5EF4-FFF2-40B4-BE49-F238E27FC236}">
              <a16:creationId xmlns:a16="http://schemas.microsoft.com/office/drawing/2014/main" id="{00000000-0008-0000-0000-0000A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79" name="Text Box 1757">
          <a:extLst>
            <a:ext uri="{FF2B5EF4-FFF2-40B4-BE49-F238E27FC236}">
              <a16:creationId xmlns:a16="http://schemas.microsoft.com/office/drawing/2014/main" id="{00000000-0008-0000-0000-0000A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0" name="Text Box 1758">
          <a:extLst>
            <a:ext uri="{FF2B5EF4-FFF2-40B4-BE49-F238E27FC236}">
              <a16:creationId xmlns:a16="http://schemas.microsoft.com/office/drawing/2014/main" id="{00000000-0008-0000-0000-0000A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1" name="Text Box 1759">
          <a:extLst>
            <a:ext uri="{FF2B5EF4-FFF2-40B4-BE49-F238E27FC236}">
              <a16:creationId xmlns:a16="http://schemas.microsoft.com/office/drawing/2014/main" id="{00000000-0008-0000-0000-0000A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2" name="Text Box 1755">
          <a:extLst>
            <a:ext uri="{FF2B5EF4-FFF2-40B4-BE49-F238E27FC236}">
              <a16:creationId xmlns:a16="http://schemas.microsoft.com/office/drawing/2014/main" id="{00000000-0008-0000-0000-0000A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3" name="Text Box 1756">
          <a:extLst>
            <a:ext uri="{FF2B5EF4-FFF2-40B4-BE49-F238E27FC236}">
              <a16:creationId xmlns:a16="http://schemas.microsoft.com/office/drawing/2014/main" id="{00000000-0008-0000-0000-0000A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4" name="Text Box 1757">
          <a:extLst>
            <a:ext uri="{FF2B5EF4-FFF2-40B4-BE49-F238E27FC236}">
              <a16:creationId xmlns:a16="http://schemas.microsoft.com/office/drawing/2014/main" id="{00000000-0008-0000-0000-0000A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5" name="Text Box 1758">
          <a:extLst>
            <a:ext uri="{FF2B5EF4-FFF2-40B4-BE49-F238E27FC236}">
              <a16:creationId xmlns:a16="http://schemas.microsoft.com/office/drawing/2014/main" id="{00000000-0008-0000-0000-0000A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6" name="Text Box 1759">
          <a:extLst>
            <a:ext uri="{FF2B5EF4-FFF2-40B4-BE49-F238E27FC236}">
              <a16:creationId xmlns:a16="http://schemas.microsoft.com/office/drawing/2014/main" id="{00000000-0008-0000-0000-0000A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7" name="Text Box 1755">
          <a:extLst>
            <a:ext uri="{FF2B5EF4-FFF2-40B4-BE49-F238E27FC236}">
              <a16:creationId xmlns:a16="http://schemas.microsoft.com/office/drawing/2014/main" id="{00000000-0008-0000-0000-0000A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8" name="Text Box 1756">
          <a:extLst>
            <a:ext uri="{FF2B5EF4-FFF2-40B4-BE49-F238E27FC236}">
              <a16:creationId xmlns:a16="http://schemas.microsoft.com/office/drawing/2014/main" id="{00000000-0008-0000-0000-0000B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89" name="Text Box 1757">
          <a:extLst>
            <a:ext uri="{FF2B5EF4-FFF2-40B4-BE49-F238E27FC236}">
              <a16:creationId xmlns:a16="http://schemas.microsoft.com/office/drawing/2014/main" id="{00000000-0008-0000-0000-0000B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0" name="Text Box 1758">
          <a:extLst>
            <a:ext uri="{FF2B5EF4-FFF2-40B4-BE49-F238E27FC236}">
              <a16:creationId xmlns:a16="http://schemas.microsoft.com/office/drawing/2014/main" id="{00000000-0008-0000-0000-0000B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1" name="Text Box 1759">
          <a:extLst>
            <a:ext uri="{FF2B5EF4-FFF2-40B4-BE49-F238E27FC236}">
              <a16:creationId xmlns:a16="http://schemas.microsoft.com/office/drawing/2014/main" id="{00000000-0008-0000-0000-0000B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2" name="Text Box 1755">
          <a:extLst>
            <a:ext uri="{FF2B5EF4-FFF2-40B4-BE49-F238E27FC236}">
              <a16:creationId xmlns:a16="http://schemas.microsoft.com/office/drawing/2014/main" id="{00000000-0008-0000-0000-0000B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3" name="Text Box 1756">
          <a:extLst>
            <a:ext uri="{FF2B5EF4-FFF2-40B4-BE49-F238E27FC236}">
              <a16:creationId xmlns:a16="http://schemas.microsoft.com/office/drawing/2014/main" id="{00000000-0008-0000-0000-0000B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4" name="Text Box 1757">
          <a:extLst>
            <a:ext uri="{FF2B5EF4-FFF2-40B4-BE49-F238E27FC236}">
              <a16:creationId xmlns:a16="http://schemas.microsoft.com/office/drawing/2014/main" id="{00000000-0008-0000-0000-0000B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5" name="Text Box 1758">
          <a:extLst>
            <a:ext uri="{FF2B5EF4-FFF2-40B4-BE49-F238E27FC236}">
              <a16:creationId xmlns:a16="http://schemas.microsoft.com/office/drawing/2014/main" id="{00000000-0008-0000-0000-0000B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6" name="Text Box 1759">
          <a:extLst>
            <a:ext uri="{FF2B5EF4-FFF2-40B4-BE49-F238E27FC236}">
              <a16:creationId xmlns:a16="http://schemas.microsoft.com/office/drawing/2014/main" id="{00000000-0008-0000-0000-0000B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7" name="Text Box 1755">
          <a:extLst>
            <a:ext uri="{FF2B5EF4-FFF2-40B4-BE49-F238E27FC236}">
              <a16:creationId xmlns:a16="http://schemas.microsoft.com/office/drawing/2014/main" id="{00000000-0008-0000-0000-0000B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8" name="Text Box 1756">
          <a:extLst>
            <a:ext uri="{FF2B5EF4-FFF2-40B4-BE49-F238E27FC236}">
              <a16:creationId xmlns:a16="http://schemas.microsoft.com/office/drawing/2014/main" id="{00000000-0008-0000-0000-0000B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699" name="Text Box 1757">
          <a:extLst>
            <a:ext uri="{FF2B5EF4-FFF2-40B4-BE49-F238E27FC236}">
              <a16:creationId xmlns:a16="http://schemas.microsoft.com/office/drawing/2014/main" id="{00000000-0008-0000-0000-0000B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00" name="Text Box 1758">
          <a:extLst>
            <a:ext uri="{FF2B5EF4-FFF2-40B4-BE49-F238E27FC236}">
              <a16:creationId xmlns:a16="http://schemas.microsoft.com/office/drawing/2014/main" id="{00000000-0008-0000-0000-0000B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01" name="Text Box 1759">
          <a:extLst>
            <a:ext uri="{FF2B5EF4-FFF2-40B4-BE49-F238E27FC236}">
              <a16:creationId xmlns:a16="http://schemas.microsoft.com/office/drawing/2014/main" id="{00000000-0008-0000-0000-0000B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02" name="Text Box 1755">
          <a:extLst>
            <a:ext uri="{FF2B5EF4-FFF2-40B4-BE49-F238E27FC236}">
              <a16:creationId xmlns:a16="http://schemas.microsoft.com/office/drawing/2014/main" id="{00000000-0008-0000-0000-0000BE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03" name="Text Box 1756">
          <a:extLst>
            <a:ext uri="{FF2B5EF4-FFF2-40B4-BE49-F238E27FC236}">
              <a16:creationId xmlns:a16="http://schemas.microsoft.com/office/drawing/2014/main" id="{00000000-0008-0000-0000-0000BF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04" name="Text Box 1757">
          <a:extLst>
            <a:ext uri="{FF2B5EF4-FFF2-40B4-BE49-F238E27FC236}">
              <a16:creationId xmlns:a16="http://schemas.microsoft.com/office/drawing/2014/main" id="{00000000-0008-0000-0000-0000C0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05" name="Text Box 1758">
          <a:extLst>
            <a:ext uri="{FF2B5EF4-FFF2-40B4-BE49-F238E27FC236}">
              <a16:creationId xmlns:a16="http://schemas.microsoft.com/office/drawing/2014/main" id="{00000000-0008-0000-0000-0000C1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06" name="Text Box 1759">
          <a:extLst>
            <a:ext uri="{FF2B5EF4-FFF2-40B4-BE49-F238E27FC236}">
              <a16:creationId xmlns:a16="http://schemas.microsoft.com/office/drawing/2014/main" id="{00000000-0008-0000-0000-0000C2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07" name="Text Box 1755">
          <a:extLst>
            <a:ext uri="{FF2B5EF4-FFF2-40B4-BE49-F238E27FC236}">
              <a16:creationId xmlns:a16="http://schemas.microsoft.com/office/drawing/2014/main" id="{00000000-0008-0000-0000-0000C3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08" name="Text Box 1756">
          <a:extLst>
            <a:ext uri="{FF2B5EF4-FFF2-40B4-BE49-F238E27FC236}">
              <a16:creationId xmlns:a16="http://schemas.microsoft.com/office/drawing/2014/main" id="{00000000-0008-0000-0000-0000C4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09" name="Text Box 1757">
          <a:extLst>
            <a:ext uri="{FF2B5EF4-FFF2-40B4-BE49-F238E27FC236}">
              <a16:creationId xmlns:a16="http://schemas.microsoft.com/office/drawing/2014/main" id="{00000000-0008-0000-0000-0000C5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0" name="Text Box 1758">
          <a:extLst>
            <a:ext uri="{FF2B5EF4-FFF2-40B4-BE49-F238E27FC236}">
              <a16:creationId xmlns:a16="http://schemas.microsoft.com/office/drawing/2014/main" id="{00000000-0008-0000-0000-0000C6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1" name="Text Box 1759">
          <a:extLst>
            <a:ext uri="{FF2B5EF4-FFF2-40B4-BE49-F238E27FC236}">
              <a16:creationId xmlns:a16="http://schemas.microsoft.com/office/drawing/2014/main" id="{00000000-0008-0000-0000-0000C7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2" name="Text Box 1755">
          <a:extLst>
            <a:ext uri="{FF2B5EF4-FFF2-40B4-BE49-F238E27FC236}">
              <a16:creationId xmlns:a16="http://schemas.microsoft.com/office/drawing/2014/main" id="{00000000-0008-0000-0000-0000C8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3" name="Text Box 1756">
          <a:extLst>
            <a:ext uri="{FF2B5EF4-FFF2-40B4-BE49-F238E27FC236}">
              <a16:creationId xmlns:a16="http://schemas.microsoft.com/office/drawing/2014/main" id="{00000000-0008-0000-0000-0000C9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4" name="Text Box 1757">
          <a:extLst>
            <a:ext uri="{FF2B5EF4-FFF2-40B4-BE49-F238E27FC236}">
              <a16:creationId xmlns:a16="http://schemas.microsoft.com/office/drawing/2014/main" id="{00000000-0008-0000-0000-0000CA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5" name="Text Box 1758">
          <a:extLst>
            <a:ext uri="{FF2B5EF4-FFF2-40B4-BE49-F238E27FC236}">
              <a16:creationId xmlns:a16="http://schemas.microsoft.com/office/drawing/2014/main" id="{00000000-0008-0000-0000-0000CB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716" name="Text Box 1759">
          <a:extLst>
            <a:ext uri="{FF2B5EF4-FFF2-40B4-BE49-F238E27FC236}">
              <a16:creationId xmlns:a16="http://schemas.microsoft.com/office/drawing/2014/main" id="{00000000-0008-0000-0000-0000CC02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17" name="Text Box 1755">
          <a:extLst>
            <a:ext uri="{FF2B5EF4-FFF2-40B4-BE49-F238E27FC236}">
              <a16:creationId xmlns:a16="http://schemas.microsoft.com/office/drawing/2014/main" id="{00000000-0008-0000-0000-0000CD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18" name="Text Box 1756">
          <a:extLst>
            <a:ext uri="{FF2B5EF4-FFF2-40B4-BE49-F238E27FC236}">
              <a16:creationId xmlns:a16="http://schemas.microsoft.com/office/drawing/2014/main" id="{00000000-0008-0000-0000-0000CE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19" name="Text Box 1757">
          <a:extLst>
            <a:ext uri="{FF2B5EF4-FFF2-40B4-BE49-F238E27FC236}">
              <a16:creationId xmlns:a16="http://schemas.microsoft.com/office/drawing/2014/main" id="{00000000-0008-0000-0000-0000CF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20" name="Text Box 1758">
          <a:extLst>
            <a:ext uri="{FF2B5EF4-FFF2-40B4-BE49-F238E27FC236}">
              <a16:creationId xmlns:a16="http://schemas.microsoft.com/office/drawing/2014/main" id="{00000000-0008-0000-0000-0000D0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91518"/>
    <xdr:sp macro="" textlink="">
      <xdr:nvSpPr>
        <xdr:cNvPr id="721" name="Text Box 1759">
          <a:extLst>
            <a:ext uri="{FF2B5EF4-FFF2-40B4-BE49-F238E27FC236}">
              <a16:creationId xmlns:a16="http://schemas.microsoft.com/office/drawing/2014/main" id="{00000000-0008-0000-0000-0000D1020000}"/>
            </a:ext>
          </a:extLst>
        </xdr:cNvPr>
        <xdr:cNvSpPr txBox="1">
          <a:spLocks noChangeArrowheads="1"/>
        </xdr:cNvSpPr>
      </xdr:nvSpPr>
      <xdr:spPr bwMode="auto">
        <a:xfrm>
          <a:off x="1219200" y="9525000"/>
          <a:ext cx="931069" cy="49151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2" name="Text Box 1755">
          <a:extLst>
            <a:ext uri="{FF2B5EF4-FFF2-40B4-BE49-F238E27FC236}">
              <a16:creationId xmlns:a16="http://schemas.microsoft.com/office/drawing/2014/main" id="{00000000-0008-0000-0000-0000D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3" name="Text Box 1756">
          <a:extLst>
            <a:ext uri="{FF2B5EF4-FFF2-40B4-BE49-F238E27FC236}">
              <a16:creationId xmlns:a16="http://schemas.microsoft.com/office/drawing/2014/main" id="{00000000-0008-0000-0000-0000D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4" name="Text Box 1757">
          <a:extLst>
            <a:ext uri="{FF2B5EF4-FFF2-40B4-BE49-F238E27FC236}">
              <a16:creationId xmlns:a16="http://schemas.microsoft.com/office/drawing/2014/main" id="{00000000-0008-0000-0000-0000D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5" name="Text Box 1758">
          <a:extLst>
            <a:ext uri="{FF2B5EF4-FFF2-40B4-BE49-F238E27FC236}">
              <a16:creationId xmlns:a16="http://schemas.microsoft.com/office/drawing/2014/main" id="{00000000-0008-0000-0000-0000D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6" name="Text Box 1759">
          <a:extLst>
            <a:ext uri="{FF2B5EF4-FFF2-40B4-BE49-F238E27FC236}">
              <a16:creationId xmlns:a16="http://schemas.microsoft.com/office/drawing/2014/main" id="{00000000-0008-0000-0000-0000D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7" name="Text Box 1755">
          <a:extLst>
            <a:ext uri="{FF2B5EF4-FFF2-40B4-BE49-F238E27FC236}">
              <a16:creationId xmlns:a16="http://schemas.microsoft.com/office/drawing/2014/main" id="{00000000-0008-0000-0000-0000D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8" name="Text Box 1756">
          <a:extLst>
            <a:ext uri="{FF2B5EF4-FFF2-40B4-BE49-F238E27FC236}">
              <a16:creationId xmlns:a16="http://schemas.microsoft.com/office/drawing/2014/main" id="{00000000-0008-0000-0000-0000D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29" name="Text Box 1757">
          <a:extLst>
            <a:ext uri="{FF2B5EF4-FFF2-40B4-BE49-F238E27FC236}">
              <a16:creationId xmlns:a16="http://schemas.microsoft.com/office/drawing/2014/main" id="{00000000-0008-0000-0000-0000D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0" name="Text Box 1758">
          <a:extLst>
            <a:ext uri="{FF2B5EF4-FFF2-40B4-BE49-F238E27FC236}">
              <a16:creationId xmlns:a16="http://schemas.microsoft.com/office/drawing/2014/main" id="{00000000-0008-0000-0000-0000D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1" name="Text Box 1759">
          <a:extLst>
            <a:ext uri="{FF2B5EF4-FFF2-40B4-BE49-F238E27FC236}">
              <a16:creationId xmlns:a16="http://schemas.microsoft.com/office/drawing/2014/main" id="{00000000-0008-0000-0000-0000D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2" name="Text Box 1755">
          <a:extLst>
            <a:ext uri="{FF2B5EF4-FFF2-40B4-BE49-F238E27FC236}">
              <a16:creationId xmlns:a16="http://schemas.microsoft.com/office/drawing/2014/main" id="{00000000-0008-0000-0000-0000D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3" name="Text Box 1756">
          <a:extLst>
            <a:ext uri="{FF2B5EF4-FFF2-40B4-BE49-F238E27FC236}">
              <a16:creationId xmlns:a16="http://schemas.microsoft.com/office/drawing/2014/main" id="{00000000-0008-0000-0000-0000D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4" name="Text Box 1757">
          <a:extLst>
            <a:ext uri="{FF2B5EF4-FFF2-40B4-BE49-F238E27FC236}">
              <a16:creationId xmlns:a16="http://schemas.microsoft.com/office/drawing/2014/main" id="{00000000-0008-0000-0000-0000D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5" name="Text Box 1758">
          <a:extLst>
            <a:ext uri="{FF2B5EF4-FFF2-40B4-BE49-F238E27FC236}">
              <a16:creationId xmlns:a16="http://schemas.microsoft.com/office/drawing/2014/main" id="{00000000-0008-0000-0000-0000D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6" name="Text Box 1759">
          <a:extLst>
            <a:ext uri="{FF2B5EF4-FFF2-40B4-BE49-F238E27FC236}">
              <a16:creationId xmlns:a16="http://schemas.microsoft.com/office/drawing/2014/main" id="{00000000-0008-0000-0000-0000E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7" name="Text Box 1755">
          <a:extLst>
            <a:ext uri="{FF2B5EF4-FFF2-40B4-BE49-F238E27FC236}">
              <a16:creationId xmlns:a16="http://schemas.microsoft.com/office/drawing/2014/main" id="{00000000-0008-0000-0000-0000E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8" name="Text Box 1756">
          <a:extLst>
            <a:ext uri="{FF2B5EF4-FFF2-40B4-BE49-F238E27FC236}">
              <a16:creationId xmlns:a16="http://schemas.microsoft.com/office/drawing/2014/main" id="{00000000-0008-0000-0000-0000E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39" name="Text Box 1757">
          <a:extLst>
            <a:ext uri="{FF2B5EF4-FFF2-40B4-BE49-F238E27FC236}">
              <a16:creationId xmlns:a16="http://schemas.microsoft.com/office/drawing/2014/main" id="{00000000-0008-0000-0000-0000E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0" name="Text Box 1758">
          <a:extLst>
            <a:ext uri="{FF2B5EF4-FFF2-40B4-BE49-F238E27FC236}">
              <a16:creationId xmlns:a16="http://schemas.microsoft.com/office/drawing/2014/main" id="{00000000-0008-0000-0000-0000E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1" name="Text Box 1759">
          <a:extLst>
            <a:ext uri="{FF2B5EF4-FFF2-40B4-BE49-F238E27FC236}">
              <a16:creationId xmlns:a16="http://schemas.microsoft.com/office/drawing/2014/main" id="{00000000-0008-0000-0000-0000E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2" name="Text Box 1755">
          <a:extLst>
            <a:ext uri="{FF2B5EF4-FFF2-40B4-BE49-F238E27FC236}">
              <a16:creationId xmlns:a16="http://schemas.microsoft.com/office/drawing/2014/main" id="{00000000-0008-0000-0000-0000E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3" name="Text Box 1756">
          <a:extLst>
            <a:ext uri="{FF2B5EF4-FFF2-40B4-BE49-F238E27FC236}">
              <a16:creationId xmlns:a16="http://schemas.microsoft.com/office/drawing/2014/main" id="{00000000-0008-0000-0000-0000E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4" name="Text Box 1757">
          <a:extLst>
            <a:ext uri="{FF2B5EF4-FFF2-40B4-BE49-F238E27FC236}">
              <a16:creationId xmlns:a16="http://schemas.microsoft.com/office/drawing/2014/main" id="{00000000-0008-0000-0000-0000E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5" name="Text Box 1758">
          <a:extLst>
            <a:ext uri="{FF2B5EF4-FFF2-40B4-BE49-F238E27FC236}">
              <a16:creationId xmlns:a16="http://schemas.microsoft.com/office/drawing/2014/main" id="{00000000-0008-0000-0000-0000E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6" name="Text Box 1759">
          <a:extLst>
            <a:ext uri="{FF2B5EF4-FFF2-40B4-BE49-F238E27FC236}">
              <a16:creationId xmlns:a16="http://schemas.microsoft.com/office/drawing/2014/main" id="{00000000-0008-0000-0000-0000E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7" name="Text Box 1755">
          <a:extLst>
            <a:ext uri="{FF2B5EF4-FFF2-40B4-BE49-F238E27FC236}">
              <a16:creationId xmlns:a16="http://schemas.microsoft.com/office/drawing/2014/main" id="{00000000-0008-0000-0000-0000E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8" name="Text Box 1756">
          <a:extLst>
            <a:ext uri="{FF2B5EF4-FFF2-40B4-BE49-F238E27FC236}">
              <a16:creationId xmlns:a16="http://schemas.microsoft.com/office/drawing/2014/main" id="{00000000-0008-0000-0000-0000E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49" name="Text Box 1757">
          <a:extLst>
            <a:ext uri="{FF2B5EF4-FFF2-40B4-BE49-F238E27FC236}">
              <a16:creationId xmlns:a16="http://schemas.microsoft.com/office/drawing/2014/main" id="{00000000-0008-0000-0000-0000E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0" name="Text Box 1758">
          <a:extLst>
            <a:ext uri="{FF2B5EF4-FFF2-40B4-BE49-F238E27FC236}">
              <a16:creationId xmlns:a16="http://schemas.microsoft.com/office/drawing/2014/main" id="{00000000-0008-0000-0000-0000E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1" name="Text Box 1759">
          <a:extLst>
            <a:ext uri="{FF2B5EF4-FFF2-40B4-BE49-F238E27FC236}">
              <a16:creationId xmlns:a16="http://schemas.microsoft.com/office/drawing/2014/main" id="{00000000-0008-0000-0000-0000E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2" name="Text Box 1755">
          <a:extLst>
            <a:ext uri="{FF2B5EF4-FFF2-40B4-BE49-F238E27FC236}">
              <a16:creationId xmlns:a16="http://schemas.microsoft.com/office/drawing/2014/main" id="{00000000-0008-0000-0000-0000F0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3" name="Text Box 1756">
          <a:extLst>
            <a:ext uri="{FF2B5EF4-FFF2-40B4-BE49-F238E27FC236}">
              <a16:creationId xmlns:a16="http://schemas.microsoft.com/office/drawing/2014/main" id="{00000000-0008-0000-0000-0000F1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4" name="Text Box 1757">
          <a:extLst>
            <a:ext uri="{FF2B5EF4-FFF2-40B4-BE49-F238E27FC236}">
              <a16:creationId xmlns:a16="http://schemas.microsoft.com/office/drawing/2014/main" id="{00000000-0008-0000-0000-0000F2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5" name="Text Box 1758">
          <a:extLst>
            <a:ext uri="{FF2B5EF4-FFF2-40B4-BE49-F238E27FC236}">
              <a16:creationId xmlns:a16="http://schemas.microsoft.com/office/drawing/2014/main" id="{00000000-0008-0000-0000-0000F3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6" name="Text Box 1759">
          <a:extLst>
            <a:ext uri="{FF2B5EF4-FFF2-40B4-BE49-F238E27FC236}">
              <a16:creationId xmlns:a16="http://schemas.microsoft.com/office/drawing/2014/main" id="{00000000-0008-0000-0000-0000F4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7" name="Text Box 1755">
          <a:extLst>
            <a:ext uri="{FF2B5EF4-FFF2-40B4-BE49-F238E27FC236}">
              <a16:creationId xmlns:a16="http://schemas.microsoft.com/office/drawing/2014/main" id="{00000000-0008-0000-0000-0000F5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8" name="Text Box 1756">
          <a:extLst>
            <a:ext uri="{FF2B5EF4-FFF2-40B4-BE49-F238E27FC236}">
              <a16:creationId xmlns:a16="http://schemas.microsoft.com/office/drawing/2014/main" id="{00000000-0008-0000-0000-0000F6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59" name="Text Box 1757">
          <a:extLst>
            <a:ext uri="{FF2B5EF4-FFF2-40B4-BE49-F238E27FC236}">
              <a16:creationId xmlns:a16="http://schemas.microsoft.com/office/drawing/2014/main" id="{00000000-0008-0000-0000-0000F7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0" name="Text Box 1758">
          <a:extLst>
            <a:ext uri="{FF2B5EF4-FFF2-40B4-BE49-F238E27FC236}">
              <a16:creationId xmlns:a16="http://schemas.microsoft.com/office/drawing/2014/main" id="{00000000-0008-0000-0000-0000F8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1" name="Text Box 1759">
          <a:extLst>
            <a:ext uri="{FF2B5EF4-FFF2-40B4-BE49-F238E27FC236}">
              <a16:creationId xmlns:a16="http://schemas.microsoft.com/office/drawing/2014/main" id="{00000000-0008-0000-0000-0000F9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2" name="Text Box 1755">
          <a:extLst>
            <a:ext uri="{FF2B5EF4-FFF2-40B4-BE49-F238E27FC236}">
              <a16:creationId xmlns:a16="http://schemas.microsoft.com/office/drawing/2014/main" id="{00000000-0008-0000-0000-0000FA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3" name="Text Box 1756">
          <a:extLst>
            <a:ext uri="{FF2B5EF4-FFF2-40B4-BE49-F238E27FC236}">
              <a16:creationId xmlns:a16="http://schemas.microsoft.com/office/drawing/2014/main" id="{00000000-0008-0000-0000-0000FB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4" name="Text Box 1757">
          <a:extLst>
            <a:ext uri="{FF2B5EF4-FFF2-40B4-BE49-F238E27FC236}">
              <a16:creationId xmlns:a16="http://schemas.microsoft.com/office/drawing/2014/main" id="{00000000-0008-0000-0000-0000FC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5" name="Text Box 1758">
          <a:extLst>
            <a:ext uri="{FF2B5EF4-FFF2-40B4-BE49-F238E27FC236}">
              <a16:creationId xmlns:a16="http://schemas.microsoft.com/office/drawing/2014/main" id="{00000000-0008-0000-0000-0000FD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6" name="Text Box 1759">
          <a:extLst>
            <a:ext uri="{FF2B5EF4-FFF2-40B4-BE49-F238E27FC236}">
              <a16:creationId xmlns:a16="http://schemas.microsoft.com/office/drawing/2014/main" id="{00000000-0008-0000-0000-0000FE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7" name="Text Box 1755">
          <a:extLst>
            <a:ext uri="{FF2B5EF4-FFF2-40B4-BE49-F238E27FC236}">
              <a16:creationId xmlns:a16="http://schemas.microsoft.com/office/drawing/2014/main" id="{00000000-0008-0000-0000-0000FF02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8" name="Text Box 1756">
          <a:extLst>
            <a:ext uri="{FF2B5EF4-FFF2-40B4-BE49-F238E27FC236}">
              <a16:creationId xmlns:a16="http://schemas.microsoft.com/office/drawing/2014/main" id="{00000000-0008-0000-0000-00000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69" name="Text Box 1757">
          <a:extLst>
            <a:ext uri="{FF2B5EF4-FFF2-40B4-BE49-F238E27FC236}">
              <a16:creationId xmlns:a16="http://schemas.microsoft.com/office/drawing/2014/main" id="{00000000-0008-0000-0000-00000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0" name="Text Box 1758">
          <a:extLst>
            <a:ext uri="{FF2B5EF4-FFF2-40B4-BE49-F238E27FC236}">
              <a16:creationId xmlns:a16="http://schemas.microsoft.com/office/drawing/2014/main" id="{00000000-0008-0000-0000-000002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1" name="Text Box 1759">
          <a:extLst>
            <a:ext uri="{FF2B5EF4-FFF2-40B4-BE49-F238E27FC236}">
              <a16:creationId xmlns:a16="http://schemas.microsoft.com/office/drawing/2014/main" id="{00000000-0008-0000-0000-000003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2" name="Text Box 1755">
          <a:extLst>
            <a:ext uri="{FF2B5EF4-FFF2-40B4-BE49-F238E27FC236}">
              <a16:creationId xmlns:a16="http://schemas.microsoft.com/office/drawing/2014/main" id="{00000000-0008-0000-0000-000004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3" name="Text Box 1756">
          <a:extLst>
            <a:ext uri="{FF2B5EF4-FFF2-40B4-BE49-F238E27FC236}">
              <a16:creationId xmlns:a16="http://schemas.microsoft.com/office/drawing/2014/main" id="{00000000-0008-0000-0000-000005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4" name="Text Box 1757">
          <a:extLst>
            <a:ext uri="{FF2B5EF4-FFF2-40B4-BE49-F238E27FC236}">
              <a16:creationId xmlns:a16="http://schemas.microsoft.com/office/drawing/2014/main" id="{00000000-0008-0000-0000-000006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5" name="Text Box 1758">
          <a:extLst>
            <a:ext uri="{FF2B5EF4-FFF2-40B4-BE49-F238E27FC236}">
              <a16:creationId xmlns:a16="http://schemas.microsoft.com/office/drawing/2014/main" id="{00000000-0008-0000-0000-000007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6" name="Text Box 1759">
          <a:extLst>
            <a:ext uri="{FF2B5EF4-FFF2-40B4-BE49-F238E27FC236}">
              <a16:creationId xmlns:a16="http://schemas.microsoft.com/office/drawing/2014/main" id="{00000000-0008-0000-0000-000008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7" name="Text Box 1755">
          <a:extLst>
            <a:ext uri="{FF2B5EF4-FFF2-40B4-BE49-F238E27FC236}">
              <a16:creationId xmlns:a16="http://schemas.microsoft.com/office/drawing/2014/main" id="{00000000-0008-0000-0000-000009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8" name="Text Box 1756">
          <a:extLst>
            <a:ext uri="{FF2B5EF4-FFF2-40B4-BE49-F238E27FC236}">
              <a16:creationId xmlns:a16="http://schemas.microsoft.com/office/drawing/2014/main" id="{00000000-0008-0000-0000-00000A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79" name="Text Box 1757">
          <a:extLst>
            <a:ext uri="{FF2B5EF4-FFF2-40B4-BE49-F238E27FC236}">
              <a16:creationId xmlns:a16="http://schemas.microsoft.com/office/drawing/2014/main" id="{00000000-0008-0000-0000-00000B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0" name="Text Box 1758">
          <a:extLst>
            <a:ext uri="{FF2B5EF4-FFF2-40B4-BE49-F238E27FC236}">
              <a16:creationId xmlns:a16="http://schemas.microsoft.com/office/drawing/2014/main" id="{00000000-0008-0000-0000-00000C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1" name="Text Box 1759">
          <a:extLst>
            <a:ext uri="{FF2B5EF4-FFF2-40B4-BE49-F238E27FC236}">
              <a16:creationId xmlns:a16="http://schemas.microsoft.com/office/drawing/2014/main" id="{00000000-0008-0000-0000-00000D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2" name="Text Box 1755">
          <a:extLst>
            <a:ext uri="{FF2B5EF4-FFF2-40B4-BE49-F238E27FC236}">
              <a16:creationId xmlns:a16="http://schemas.microsoft.com/office/drawing/2014/main" id="{00000000-0008-0000-0000-00000E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3" name="Text Box 1756">
          <a:extLst>
            <a:ext uri="{FF2B5EF4-FFF2-40B4-BE49-F238E27FC236}">
              <a16:creationId xmlns:a16="http://schemas.microsoft.com/office/drawing/2014/main" id="{00000000-0008-0000-0000-00000F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4" name="Text Box 1757">
          <a:extLst>
            <a:ext uri="{FF2B5EF4-FFF2-40B4-BE49-F238E27FC236}">
              <a16:creationId xmlns:a16="http://schemas.microsoft.com/office/drawing/2014/main" id="{00000000-0008-0000-0000-00001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5" name="Text Box 1758">
          <a:extLst>
            <a:ext uri="{FF2B5EF4-FFF2-40B4-BE49-F238E27FC236}">
              <a16:creationId xmlns:a16="http://schemas.microsoft.com/office/drawing/2014/main" id="{00000000-0008-0000-0000-00001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6" name="Text Box 1759">
          <a:extLst>
            <a:ext uri="{FF2B5EF4-FFF2-40B4-BE49-F238E27FC236}">
              <a16:creationId xmlns:a16="http://schemas.microsoft.com/office/drawing/2014/main" id="{00000000-0008-0000-0000-000012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7" name="Text Box 1755">
          <a:extLst>
            <a:ext uri="{FF2B5EF4-FFF2-40B4-BE49-F238E27FC236}">
              <a16:creationId xmlns:a16="http://schemas.microsoft.com/office/drawing/2014/main" id="{00000000-0008-0000-0000-000013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8" name="Text Box 1756">
          <a:extLst>
            <a:ext uri="{FF2B5EF4-FFF2-40B4-BE49-F238E27FC236}">
              <a16:creationId xmlns:a16="http://schemas.microsoft.com/office/drawing/2014/main" id="{00000000-0008-0000-0000-000014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89" name="Text Box 1757">
          <a:extLst>
            <a:ext uri="{FF2B5EF4-FFF2-40B4-BE49-F238E27FC236}">
              <a16:creationId xmlns:a16="http://schemas.microsoft.com/office/drawing/2014/main" id="{00000000-0008-0000-0000-000015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0" name="Text Box 1758">
          <a:extLst>
            <a:ext uri="{FF2B5EF4-FFF2-40B4-BE49-F238E27FC236}">
              <a16:creationId xmlns:a16="http://schemas.microsoft.com/office/drawing/2014/main" id="{00000000-0008-0000-0000-000016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1" name="Text Box 1759">
          <a:extLst>
            <a:ext uri="{FF2B5EF4-FFF2-40B4-BE49-F238E27FC236}">
              <a16:creationId xmlns:a16="http://schemas.microsoft.com/office/drawing/2014/main" id="{00000000-0008-0000-0000-000017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2" name="Text Box 1755">
          <a:extLst>
            <a:ext uri="{FF2B5EF4-FFF2-40B4-BE49-F238E27FC236}">
              <a16:creationId xmlns:a16="http://schemas.microsoft.com/office/drawing/2014/main" id="{00000000-0008-0000-0000-000018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3" name="Text Box 1756">
          <a:extLst>
            <a:ext uri="{FF2B5EF4-FFF2-40B4-BE49-F238E27FC236}">
              <a16:creationId xmlns:a16="http://schemas.microsoft.com/office/drawing/2014/main" id="{00000000-0008-0000-0000-000019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4" name="Text Box 1757">
          <a:extLst>
            <a:ext uri="{FF2B5EF4-FFF2-40B4-BE49-F238E27FC236}">
              <a16:creationId xmlns:a16="http://schemas.microsoft.com/office/drawing/2014/main" id="{00000000-0008-0000-0000-00001A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5" name="Text Box 1758">
          <a:extLst>
            <a:ext uri="{FF2B5EF4-FFF2-40B4-BE49-F238E27FC236}">
              <a16:creationId xmlns:a16="http://schemas.microsoft.com/office/drawing/2014/main" id="{00000000-0008-0000-0000-00001B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6" name="Text Box 1759">
          <a:extLst>
            <a:ext uri="{FF2B5EF4-FFF2-40B4-BE49-F238E27FC236}">
              <a16:creationId xmlns:a16="http://schemas.microsoft.com/office/drawing/2014/main" id="{00000000-0008-0000-0000-00001C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7" name="Text Box 1755">
          <a:extLst>
            <a:ext uri="{FF2B5EF4-FFF2-40B4-BE49-F238E27FC236}">
              <a16:creationId xmlns:a16="http://schemas.microsoft.com/office/drawing/2014/main" id="{00000000-0008-0000-0000-00001D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8" name="Text Box 1756">
          <a:extLst>
            <a:ext uri="{FF2B5EF4-FFF2-40B4-BE49-F238E27FC236}">
              <a16:creationId xmlns:a16="http://schemas.microsoft.com/office/drawing/2014/main" id="{00000000-0008-0000-0000-00001E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799" name="Text Box 1757">
          <a:extLst>
            <a:ext uri="{FF2B5EF4-FFF2-40B4-BE49-F238E27FC236}">
              <a16:creationId xmlns:a16="http://schemas.microsoft.com/office/drawing/2014/main" id="{00000000-0008-0000-0000-00001F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0" name="Text Box 1758">
          <a:extLst>
            <a:ext uri="{FF2B5EF4-FFF2-40B4-BE49-F238E27FC236}">
              <a16:creationId xmlns:a16="http://schemas.microsoft.com/office/drawing/2014/main" id="{00000000-0008-0000-0000-00002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1" name="Text Box 1759">
          <a:extLst>
            <a:ext uri="{FF2B5EF4-FFF2-40B4-BE49-F238E27FC236}">
              <a16:creationId xmlns:a16="http://schemas.microsoft.com/office/drawing/2014/main" id="{00000000-0008-0000-0000-00002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2" name="Text Box 1755">
          <a:extLst>
            <a:ext uri="{FF2B5EF4-FFF2-40B4-BE49-F238E27FC236}">
              <a16:creationId xmlns:a16="http://schemas.microsoft.com/office/drawing/2014/main" id="{00000000-0008-0000-0000-000022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3" name="Text Box 1756">
          <a:extLst>
            <a:ext uri="{FF2B5EF4-FFF2-40B4-BE49-F238E27FC236}">
              <a16:creationId xmlns:a16="http://schemas.microsoft.com/office/drawing/2014/main" id="{00000000-0008-0000-0000-000023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4" name="Text Box 1757">
          <a:extLst>
            <a:ext uri="{FF2B5EF4-FFF2-40B4-BE49-F238E27FC236}">
              <a16:creationId xmlns:a16="http://schemas.microsoft.com/office/drawing/2014/main" id="{00000000-0008-0000-0000-000024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5" name="Text Box 1758">
          <a:extLst>
            <a:ext uri="{FF2B5EF4-FFF2-40B4-BE49-F238E27FC236}">
              <a16:creationId xmlns:a16="http://schemas.microsoft.com/office/drawing/2014/main" id="{00000000-0008-0000-0000-000025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6" name="Text Box 1759">
          <a:extLst>
            <a:ext uri="{FF2B5EF4-FFF2-40B4-BE49-F238E27FC236}">
              <a16:creationId xmlns:a16="http://schemas.microsoft.com/office/drawing/2014/main" id="{00000000-0008-0000-0000-000026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7" name="Text Box 1755">
          <a:extLst>
            <a:ext uri="{FF2B5EF4-FFF2-40B4-BE49-F238E27FC236}">
              <a16:creationId xmlns:a16="http://schemas.microsoft.com/office/drawing/2014/main" id="{00000000-0008-0000-0000-000027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8" name="Text Box 1756">
          <a:extLst>
            <a:ext uri="{FF2B5EF4-FFF2-40B4-BE49-F238E27FC236}">
              <a16:creationId xmlns:a16="http://schemas.microsoft.com/office/drawing/2014/main" id="{00000000-0008-0000-0000-000028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09" name="Text Box 1757">
          <a:extLst>
            <a:ext uri="{FF2B5EF4-FFF2-40B4-BE49-F238E27FC236}">
              <a16:creationId xmlns:a16="http://schemas.microsoft.com/office/drawing/2014/main" id="{00000000-0008-0000-0000-000029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0" name="Text Box 1758">
          <a:extLst>
            <a:ext uri="{FF2B5EF4-FFF2-40B4-BE49-F238E27FC236}">
              <a16:creationId xmlns:a16="http://schemas.microsoft.com/office/drawing/2014/main" id="{00000000-0008-0000-0000-00002A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1" name="Text Box 1759">
          <a:extLst>
            <a:ext uri="{FF2B5EF4-FFF2-40B4-BE49-F238E27FC236}">
              <a16:creationId xmlns:a16="http://schemas.microsoft.com/office/drawing/2014/main" id="{00000000-0008-0000-0000-00002B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2" name="Text Box 1755">
          <a:extLst>
            <a:ext uri="{FF2B5EF4-FFF2-40B4-BE49-F238E27FC236}">
              <a16:creationId xmlns:a16="http://schemas.microsoft.com/office/drawing/2014/main" id="{00000000-0008-0000-0000-00002C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3" name="Text Box 1756">
          <a:extLst>
            <a:ext uri="{FF2B5EF4-FFF2-40B4-BE49-F238E27FC236}">
              <a16:creationId xmlns:a16="http://schemas.microsoft.com/office/drawing/2014/main" id="{00000000-0008-0000-0000-00002D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4" name="Text Box 1757">
          <a:extLst>
            <a:ext uri="{FF2B5EF4-FFF2-40B4-BE49-F238E27FC236}">
              <a16:creationId xmlns:a16="http://schemas.microsoft.com/office/drawing/2014/main" id="{00000000-0008-0000-0000-00002E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5" name="Text Box 1758">
          <a:extLst>
            <a:ext uri="{FF2B5EF4-FFF2-40B4-BE49-F238E27FC236}">
              <a16:creationId xmlns:a16="http://schemas.microsoft.com/office/drawing/2014/main" id="{00000000-0008-0000-0000-00002F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6" name="Text Box 1759">
          <a:extLst>
            <a:ext uri="{FF2B5EF4-FFF2-40B4-BE49-F238E27FC236}">
              <a16:creationId xmlns:a16="http://schemas.microsoft.com/office/drawing/2014/main" id="{00000000-0008-0000-0000-00003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7" name="Text Box 1755">
          <a:extLst>
            <a:ext uri="{FF2B5EF4-FFF2-40B4-BE49-F238E27FC236}">
              <a16:creationId xmlns:a16="http://schemas.microsoft.com/office/drawing/2014/main" id="{00000000-0008-0000-0000-00003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8" name="Text Box 1756">
          <a:extLst>
            <a:ext uri="{FF2B5EF4-FFF2-40B4-BE49-F238E27FC236}">
              <a16:creationId xmlns:a16="http://schemas.microsoft.com/office/drawing/2014/main" id="{00000000-0008-0000-0000-000032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19" name="Text Box 1757">
          <a:extLst>
            <a:ext uri="{FF2B5EF4-FFF2-40B4-BE49-F238E27FC236}">
              <a16:creationId xmlns:a16="http://schemas.microsoft.com/office/drawing/2014/main" id="{00000000-0008-0000-0000-000033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20" name="Text Box 1758">
          <a:extLst>
            <a:ext uri="{FF2B5EF4-FFF2-40B4-BE49-F238E27FC236}">
              <a16:creationId xmlns:a16="http://schemas.microsoft.com/office/drawing/2014/main" id="{00000000-0008-0000-0000-000034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21" name="Text Box 1759">
          <a:extLst>
            <a:ext uri="{FF2B5EF4-FFF2-40B4-BE49-F238E27FC236}">
              <a16:creationId xmlns:a16="http://schemas.microsoft.com/office/drawing/2014/main" id="{00000000-0008-0000-0000-000035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2" name="Text Box 1755">
          <a:extLst>
            <a:ext uri="{FF2B5EF4-FFF2-40B4-BE49-F238E27FC236}">
              <a16:creationId xmlns:a16="http://schemas.microsoft.com/office/drawing/2014/main" id="{00000000-0008-0000-0000-000036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3" name="Text Box 1756">
          <a:extLst>
            <a:ext uri="{FF2B5EF4-FFF2-40B4-BE49-F238E27FC236}">
              <a16:creationId xmlns:a16="http://schemas.microsoft.com/office/drawing/2014/main" id="{00000000-0008-0000-0000-000037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4" name="Text Box 1757">
          <a:extLst>
            <a:ext uri="{FF2B5EF4-FFF2-40B4-BE49-F238E27FC236}">
              <a16:creationId xmlns:a16="http://schemas.microsoft.com/office/drawing/2014/main" id="{00000000-0008-0000-0000-000038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5" name="Text Box 1758">
          <a:extLst>
            <a:ext uri="{FF2B5EF4-FFF2-40B4-BE49-F238E27FC236}">
              <a16:creationId xmlns:a16="http://schemas.microsoft.com/office/drawing/2014/main" id="{00000000-0008-0000-0000-000039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6" name="Text Box 1759">
          <a:extLst>
            <a:ext uri="{FF2B5EF4-FFF2-40B4-BE49-F238E27FC236}">
              <a16:creationId xmlns:a16="http://schemas.microsoft.com/office/drawing/2014/main" id="{00000000-0008-0000-0000-00003A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7" name="Text Box 1755">
          <a:extLst>
            <a:ext uri="{FF2B5EF4-FFF2-40B4-BE49-F238E27FC236}">
              <a16:creationId xmlns:a16="http://schemas.microsoft.com/office/drawing/2014/main" id="{00000000-0008-0000-0000-00003B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8" name="Text Box 1756">
          <a:extLst>
            <a:ext uri="{FF2B5EF4-FFF2-40B4-BE49-F238E27FC236}">
              <a16:creationId xmlns:a16="http://schemas.microsoft.com/office/drawing/2014/main" id="{00000000-0008-0000-0000-00003C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29" name="Text Box 1757">
          <a:extLst>
            <a:ext uri="{FF2B5EF4-FFF2-40B4-BE49-F238E27FC236}">
              <a16:creationId xmlns:a16="http://schemas.microsoft.com/office/drawing/2014/main" id="{00000000-0008-0000-0000-00003D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0" name="Text Box 1758">
          <a:extLst>
            <a:ext uri="{FF2B5EF4-FFF2-40B4-BE49-F238E27FC236}">
              <a16:creationId xmlns:a16="http://schemas.microsoft.com/office/drawing/2014/main" id="{00000000-0008-0000-0000-00003E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1" name="Text Box 1759">
          <a:extLst>
            <a:ext uri="{FF2B5EF4-FFF2-40B4-BE49-F238E27FC236}">
              <a16:creationId xmlns:a16="http://schemas.microsoft.com/office/drawing/2014/main" id="{00000000-0008-0000-0000-00003F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2" name="Text Box 1755">
          <a:extLst>
            <a:ext uri="{FF2B5EF4-FFF2-40B4-BE49-F238E27FC236}">
              <a16:creationId xmlns:a16="http://schemas.microsoft.com/office/drawing/2014/main" id="{00000000-0008-0000-0000-000040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3" name="Text Box 1756">
          <a:extLst>
            <a:ext uri="{FF2B5EF4-FFF2-40B4-BE49-F238E27FC236}">
              <a16:creationId xmlns:a16="http://schemas.microsoft.com/office/drawing/2014/main" id="{00000000-0008-0000-0000-000041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4" name="Text Box 1757">
          <a:extLst>
            <a:ext uri="{FF2B5EF4-FFF2-40B4-BE49-F238E27FC236}">
              <a16:creationId xmlns:a16="http://schemas.microsoft.com/office/drawing/2014/main" id="{00000000-0008-0000-0000-000042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5" name="Text Box 1758">
          <a:extLst>
            <a:ext uri="{FF2B5EF4-FFF2-40B4-BE49-F238E27FC236}">
              <a16:creationId xmlns:a16="http://schemas.microsoft.com/office/drawing/2014/main" id="{00000000-0008-0000-0000-000043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6" name="Text Box 1759">
          <a:extLst>
            <a:ext uri="{FF2B5EF4-FFF2-40B4-BE49-F238E27FC236}">
              <a16:creationId xmlns:a16="http://schemas.microsoft.com/office/drawing/2014/main" id="{00000000-0008-0000-0000-000044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7" name="Text Box 1755">
          <a:extLst>
            <a:ext uri="{FF2B5EF4-FFF2-40B4-BE49-F238E27FC236}">
              <a16:creationId xmlns:a16="http://schemas.microsoft.com/office/drawing/2014/main" id="{00000000-0008-0000-0000-000045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8" name="Text Box 1756">
          <a:extLst>
            <a:ext uri="{FF2B5EF4-FFF2-40B4-BE49-F238E27FC236}">
              <a16:creationId xmlns:a16="http://schemas.microsoft.com/office/drawing/2014/main" id="{00000000-0008-0000-0000-000046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39" name="Text Box 1757">
          <a:extLst>
            <a:ext uri="{FF2B5EF4-FFF2-40B4-BE49-F238E27FC236}">
              <a16:creationId xmlns:a16="http://schemas.microsoft.com/office/drawing/2014/main" id="{00000000-0008-0000-0000-000047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40" name="Text Box 1758">
          <a:extLst>
            <a:ext uri="{FF2B5EF4-FFF2-40B4-BE49-F238E27FC236}">
              <a16:creationId xmlns:a16="http://schemas.microsoft.com/office/drawing/2014/main" id="{00000000-0008-0000-0000-000048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81993"/>
    <xdr:sp macro="" textlink="">
      <xdr:nvSpPr>
        <xdr:cNvPr id="841" name="Text Box 1759">
          <a:extLst>
            <a:ext uri="{FF2B5EF4-FFF2-40B4-BE49-F238E27FC236}">
              <a16:creationId xmlns:a16="http://schemas.microsoft.com/office/drawing/2014/main" id="{00000000-0008-0000-0000-000049030000}"/>
            </a:ext>
          </a:extLst>
        </xdr:cNvPr>
        <xdr:cNvSpPr txBox="1">
          <a:spLocks noChangeArrowheads="1"/>
        </xdr:cNvSpPr>
      </xdr:nvSpPr>
      <xdr:spPr bwMode="auto">
        <a:xfrm>
          <a:off x="1219200" y="9525000"/>
          <a:ext cx="931069" cy="481993"/>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2" name="Text Box 1755">
          <a:extLst>
            <a:ext uri="{FF2B5EF4-FFF2-40B4-BE49-F238E27FC236}">
              <a16:creationId xmlns:a16="http://schemas.microsoft.com/office/drawing/2014/main" id="{00000000-0008-0000-0000-00004A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3" name="Text Box 1756">
          <a:extLst>
            <a:ext uri="{FF2B5EF4-FFF2-40B4-BE49-F238E27FC236}">
              <a16:creationId xmlns:a16="http://schemas.microsoft.com/office/drawing/2014/main" id="{00000000-0008-0000-0000-00004B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4" name="Text Box 1757">
          <a:extLst>
            <a:ext uri="{FF2B5EF4-FFF2-40B4-BE49-F238E27FC236}">
              <a16:creationId xmlns:a16="http://schemas.microsoft.com/office/drawing/2014/main" id="{00000000-0008-0000-0000-00004C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5" name="Text Box 1758">
          <a:extLst>
            <a:ext uri="{FF2B5EF4-FFF2-40B4-BE49-F238E27FC236}">
              <a16:creationId xmlns:a16="http://schemas.microsoft.com/office/drawing/2014/main" id="{00000000-0008-0000-0000-00004D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6" name="Text Box 1759">
          <a:extLst>
            <a:ext uri="{FF2B5EF4-FFF2-40B4-BE49-F238E27FC236}">
              <a16:creationId xmlns:a16="http://schemas.microsoft.com/office/drawing/2014/main" id="{00000000-0008-0000-0000-00004E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7" name="Text Box 1755">
          <a:extLst>
            <a:ext uri="{FF2B5EF4-FFF2-40B4-BE49-F238E27FC236}">
              <a16:creationId xmlns:a16="http://schemas.microsoft.com/office/drawing/2014/main" id="{00000000-0008-0000-0000-00004F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8" name="Text Box 1756">
          <a:extLst>
            <a:ext uri="{FF2B5EF4-FFF2-40B4-BE49-F238E27FC236}">
              <a16:creationId xmlns:a16="http://schemas.microsoft.com/office/drawing/2014/main" id="{00000000-0008-0000-0000-00005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49" name="Text Box 1757">
          <a:extLst>
            <a:ext uri="{FF2B5EF4-FFF2-40B4-BE49-F238E27FC236}">
              <a16:creationId xmlns:a16="http://schemas.microsoft.com/office/drawing/2014/main" id="{00000000-0008-0000-0000-00005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0" name="Text Box 1758">
          <a:extLst>
            <a:ext uri="{FF2B5EF4-FFF2-40B4-BE49-F238E27FC236}">
              <a16:creationId xmlns:a16="http://schemas.microsoft.com/office/drawing/2014/main" id="{00000000-0008-0000-0000-000052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1" name="Text Box 1759">
          <a:extLst>
            <a:ext uri="{FF2B5EF4-FFF2-40B4-BE49-F238E27FC236}">
              <a16:creationId xmlns:a16="http://schemas.microsoft.com/office/drawing/2014/main" id="{00000000-0008-0000-0000-000053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2" name="Text Box 1755">
          <a:extLst>
            <a:ext uri="{FF2B5EF4-FFF2-40B4-BE49-F238E27FC236}">
              <a16:creationId xmlns:a16="http://schemas.microsoft.com/office/drawing/2014/main" id="{00000000-0008-0000-0000-000054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3" name="Text Box 1756">
          <a:extLst>
            <a:ext uri="{FF2B5EF4-FFF2-40B4-BE49-F238E27FC236}">
              <a16:creationId xmlns:a16="http://schemas.microsoft.com/office/drawing/2014/main" id="{00000000-0008-0000-0000-000055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4" name="Text Box 1757">
          <a:extLst>
            <a:ext uri="{FF2B5EF4-FFF2-40B4-BE49-F238E27FC236}">
              <a16:creationId xmlns:a16="http://schemas.microsoft.com/office/drawing/2014/main" id="{00000000-0008-0000-0000-000056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5" name="Text Box 1758">
          <a:extLst>
            <a:ext uri="{FF2B5EF4-FFF2-40B4-BE49-F238E27FC236}">
              <a16:creationId xmlns:a16="http://schemas.microsoft.com/office/drawing/2014/main" id="{00000000-0008-0000-0000-000057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6" name="Text Box 1759">
          <a:extLst>
            <a:ext uri="{FF2B5EF4-FFF2-40B4-BE49-F238E27FC236}">
              <a16:creationId xmlns:a16="http://schemas.microsoft.com/office/drawing/2014/main" id="{00000000-0008-0000-0000-000058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7" name="Text Box 1755">
          <a:extLst>
            <a:ext uri="{FF2B5EF4-FFF2-40B4-BE49-F238E27FC236}">
              <a16:creationId xmlns:a16="http://schemas.microsoft.com/office/drawing/2014/main" id="{00000000-0008-0000-0000-000059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8" name="Text Box 1756">
          <a:extLst>
            <a:ext uri="{FF2B5EF4-FFF2-40B4-BE49-F238E27FC236}">
              <a16:creationId xmlns:a16="http://schemas.microsoft.com/office/drawing/2014/main" id="{00000000-0008-0000-0000-00005A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59" name="Text Box 1757">
          <a:extLst>
            <a:ext uri="{FF2B5EF4-FFF2-40B4-BE49-F238E27FC236}">
              <a16:creationId xmlns:a16="http://schemas.microsoft.com/office/drawing/2014/main" id="{00000000-0008-0000-0000-00005B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0" name="Text Box 1758">
          <a:extLst>
            <a:ext uri="{FF2B5EF4-FFF2-40B4-BE49-F238E27FC236}">
              <a16:creationId xmlns:a16="http://schemas.microsoft.com/office/drawing/2014/main" id="{00000000-0008-0000-0000-00005C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1" name="Text Box 1759">
          <a:extLst>
            <a:ext uri="{FF2B5EF4-FFF2-40B4-BE49-F238E27FC236}">
              <a16:creationId xmlns:a16="http://schemas.microsoft.com/office/drawing/2014/main" id="{00000000-0008-0000-0000-00005D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2" name="Text Box 1755">
          <a:extLst>
            <a:ext uri="{FF2B5EF4-FFF2-40B4-BE49-F238E27FC236}">
              <a16:creationId xmlns:a16="http://schemas.microsoft.com/office/drawing/2014/main" id="{00000000-0008-0000-0000-00005E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3" name="Text Box 1756">
          <a:extLst>
            <a:ext uri="{FF2B5EF4-FFF2-40B4-BE49-F238E27FC236}">
              <a16:creationId xmlns:a16="http://schemas.microsoft.com/office/drawing/2014/main" id="{00000000-0008-0000-0000-00005F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4" name="Text Box 1757">
          <a:extLst>
            <a:ext uri="{FF2B5EF4-FFF2-40B4-BE49-F238E27FC236}">
              <a16:creationId xmlns:a16="http://schemas.microsoft.com/office/drawing/2014/main" id="{00000000-0008-0000-0000-00006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5" name="Text Box 1758">
          <a:extLst>
            <a:ext uri="{FF2B5EF4-FFF2-40B4-BE49-F238E27FC236}">
              <a16:creationId xmlns:a16="http://schemas.microsoft.com/office/drawing/2014/main" id="{00000000-0008-0000-0000-00006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6" name="Text Box 1759">
          <a:extLst>
            <a:ext uri="{FF2B5EF4-FFF2-40B4-BE49-F238E27FC236}">
              <a16:creationId xmlns:a16="http://schemas.microsoft.com/office/drawing/2014/main" id="{00000000-0008-0000-0000-000062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7" name="Text Box 1755">
          <a:extLst>
            <a:ext uri="{FF2B5EF4-FFF2-40B4-BE49-F238E27FC236}">
              <a16:creationId xmlns:a16="http://schemas.microsoft.com/office/drawing/2014/main" id="{00000000-0008-0000-0000-000063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8" name="Text Box 1756">
          <a:extLst>
            <a:ext uri="{FF2B5EF4-FFF2-40B4-BE49-F238E27FC236}">
              <a16:creationId xmlns:a16="http://schemas.microsoft.com/office/drawing/2014/main" id="{00000000-0008-0000-0000-000064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69" name="Text Box 1757">
          <a:extLst>
            <a:ext uri="{FF2B5EF4-FFF2-40B4-BE49-F238E27FC236}">
              <a16:creationId xmlns:a16="http://schemas.microsoft.com/office/drawing/2014/main" id="{00000000-0008-0000-0000-000065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0" name="Text Box 1758">
          <a:extLst>
            <a:ext uri="{FF2B5EF4-FFF2-40B4-BE49-F238E27FC236}">
              <a16:creationId xmlns:a16="http://schemas.microsoft.com/office/drawing/2014/main" id="{00000000-0008-0000-0000-000066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1" name="Text Box 1759">
          <a:extLst>
            <a:ext uri="{FF2B5EF4-FFF2-40B4-BE49-F238E27FC236}">
              <a16:creationId xmlns:a16="http://schemas.microsoft.com/office/drawing/2014/main" id="{00000000-0008-0000-0000-000067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2" name="Text Box 1755">
          <a:extLst>
            <a:ext uri="{FF2B5EF4-FFF2-40B4-BE49-F238E27FC236}">
              <a16:creationId xmlns:a16="http://schemas.microsoft.com/office/drawing/2014/main" id="{00000000-0008-0000-0000-000068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3" name="Text Box 1756">
          <a:extLst>
            <a:ext uri="{FF2B5EF4-FFF2-40B4-BE49-F238E27FC236}">
              <a16:creationId xmlns:a16="http://schemas.microsoft.com/office/drawing/2014/main" id="{00000000-0008-0000-0000-000069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4" name="Text Box 1757">
          <a:extLst>
            <a:ext uri="{FF2B5EF4-FFF2-40B4-BE49-F238E27FC236}">
              <a16:creationId xmlns:a16="http://schemas.microsoft.com/office/drawing/2014/main" id="{00000000-0008-0000-0000-00006A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5" name="Text Box 1758">
          <a:extLst>
            <a:ext uri="{FF2B5EF4-FFF2-40B4-BE49-F238E27FC236}">
              <a16:creationId xmlns:a16="http://schemas.microsoft.com/office/drawing/2014/main" id="{00000000-0008-0000-0000-00006B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6" name="Text Box 1759">
          <a:extLst>
            <a:ext uri="{FF2B5EF4-FFF2-40B4-BE49-F238E27FC236}">
              <a16:creationId xmlns:a16="http://schemas.microsoft.com/office/drawing/2014/main" id="{00000000-0008-0000-0000-00006C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7" name="Text Box 1755">
          <a:extLst>
            <a:ext uri="{FF2B5EF4-FFF2-40B4-BE49-F238E27FC236}">
              <a16:creationId xmlns:a16="http://schemas.microsoft.com/office/drawing/2014/main" id="{00000000-0008-0000-0000-00006D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8" name="Text Box 1756">
          <a:extLst>
            <a:ext uri="{FF2B5EF4-FFF2-40B4-BE49-F238E27FC236}">
              <a16:creationId xmlns:a16="http://schemas.microsoft.com/office/drawing/2014/main" id="{00000000-0008-0000-0000-00006E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79" name="Text Box 1757">
          <a:extLst>
            <a:ext uri="{FF2B5EF4-FFF2-40B4-BE49-F238E27FC236}">
              <a16:creationId xmlns:a16="http://schemas.microsoft.com/office/drawing/2014/main" id="{00000000-0008-0000-0000-00006F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80" name="Text Box 1758">
          <a:extLst>
            <a:ext uri="{FF2B5EF4-FFF2-40B4-BE49-F238E27FC236}">
              <a16:creationId xmlns:a16="http://schemas.microsoft.com/office/drawing/2014/main" id="{00000000-0008-0000-0000-000070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50</xdr:row>
      <xdr:rowOff>0</xdr:rowOff>
    </xdr:from>
    <xdr:ext cx="931069" cy="472468"/>
    <xdr:sp macro="" textlink="">
      <xdr:nvSpPr>
        <xdr:cNvPr id="881" name="Text Box 1759">
          <a:extLst>
            <a:ext uri="{FF2B5EF4-FFF2-40B4-BE49-F238E27FC236}">
              <a16:creationId xmlns:a16="http://schemas.microsoft.com/office/drawing/2014/main" id="{00000000-0008-0000-0000-000071030000}"/>
            </a:ext>
          </a:extLst>
        </xdr:cNvPr>
        <xdr:cNvSpPr txBox="1">
          <a:spLocks noChangeArrowheads="1"/>
        </xdr:cNvSpPr>
      </xdr:nvSpPr>
      <xdr:spPr bwMode="auto">
        <a:xfrm>
          <a:off x="1219200" y="9525000"/>
          <a:ext cx="931069" cy="47246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2" name="Text Box 1755">
          <a:extLst>
            <a:ext uri="{FF2B5EF4-FFF2-40B4-BE49-F238E27FC236}">
              <a16:creationId xmlns:a16="http://schemas.microsoft.com/office/drawing/2014/main" id="{00000000-0008-0000-0000-00007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3" name="Text Box 1756">
          <a:extLst>
            <a:ext uri="{FF2B5EF4-FFF2-40B4-BE49-F238E27FC236}">
              <a16:creationId xmlns:a16="http://schemas.microsoft.com/office/drawing/2014/main" id="{00000000-0008-0000-0000-00007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4" name="Text Box 1757">
          <a:extLst>
            <a:ext uri="{FF2B5EF4-FFF2-40B4-BE49-F238E27FC236}">
              <a16:creationId xmlns:a16="http://schemas.microsoft.com/office/drawing/2014/main" id="{00000000-0008-0000-0000-00007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5" name="Text Box 1758">
          <a:extLst>
            <a:ext uri="{FF2B5EF4-FFF2-40B4-BE49-F238E27FC236}">
              <a16:creationId xmlns:a16="http://schemas.microsoft.com/office/drawing/2014/main" id="{00000000-0008-0000-0000-00007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6" name="Text Box 1759">
          <a:extLst>
            <a:ext uri="{FF2B5EF4-FFF2-40B4-BE49-F238E27FC236}">
              <a16:creationId xmlns:a16="http://schemas.microsoft.com/office/drawing/2014/main" id="{00000000-0008-0000-0000-00007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7" name="Text Box 1755">
          <a:extLst>
            <a:ext uri="{FF2B5EF4-FFF2-40B4-BE49-F238E27FC236}">
              <a16:creationId xmlns:a16="http://schemas.microsoft.com/office/drawing/2014/main" id="{00000000-0008-0000-0000-00007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8" name="Text Box 1756">
          <a:extLst>
            <a:ext uri="{FF2B5EF4-FFF2-40B4-BE49-F238E27FC236}">
              <a16:creationId xmlns:a16="http://schemas.microsoft.com/office/drawing/2014/main" id="{00000000-0008-0000-0000-00007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89" name="Text Box 1757">
          <a:extLst>
            <a:ext uri="{FF2B5EF4-FFF2-40B4-BE49-F238E27FC236}">
              <a16:creationId xmlns:a16="http://schemas.microsoft.com/office/drawing/2014/main" id="{00000000-0008-0000-0000-00007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0" name="Text Box 1758">
          <a:extLst>
            <a:ext uri="{FF2B5EF4-FFF2-40B4-BE49-F238E27FC236}">
              <a16:creationId xmlns:a16="http://schemas.microsoft.com/office/drawing/2014/main" id="{00000000-0008-0000-0000-00007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1" name="Text Box 1759">
          <a:extLst>
            <a:ext uri="{FF2B5EF4-FFF2-40B4-BE49-F238E27FC236}">
              <a16:creationId xmlns:a16="http://schemas.microsoft.com/office/drawing/2014/main" id="{00000000-0008-0000-0000-00007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2" name="Text Box 1755">
          <a:extLst>
            <a:ext uri="{FF2B5EF4-FFF2-40B4-BE49-F238E27FC236}">
              <a16:creationId xmlns:a16="http://schemas.microsoft.com/office/drawing/2014/main" id="{00000000-0008-0000-0000-00007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3" name="Text Box 1756">
          <a:extLst>
            <a:ext uri="{FF2B5EF4-FFF2-40B4-BE49-F238E27FC236}">
              <a16:creationId xmlns:a16="http://schemas.microsoft.com/office/drawing/2014/main" id="{00000000-0008-0000-0000-00007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4" name="Text Box 1757">
          <a:extLst>
            <a:ext uri="{FF2B5EF4-FFF2-40B4-BE49-F238E27FC236}">
              <a16:creationId xmlns:a16="http://schemas.microsoft.com/office/drawing/2014/main" id="{00000000-0008-0000-0000-00007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5" name="Text Box 1758">
          <a:extLst>
            <a:ext uri="{FF2B5EF4-FFF2-40B4-BE49-F238E27FC236}">
              <a16:creationId xmlns:a16="http://schemas.microsoft.com/office/drawing/2014/main" id="{00000000-0008-0000-0000-00007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6" name="Text Box 1759">
          <a:extLst>
            <a:ext uri="{FF2B5EF4-FFF2-40B4-BE49-F238E27FC236}">
              <a16:creationId xmlns:a16="http://schemas.microsoft.com/office/drawing/2014/main" id="{00000000-0008-0000-0000-00008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7" name="Text Box 1755">
          <a:extLst>
            <a:ext uri="{FF2B5EF4-FFF2-40B4-BE49-F238E27FC236}">
              <a16:creationId xmlns:a16="http://schemas.microsoft.com/office/drawing/2014/main" id="{00000000-0008-0000-0000-00008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8" name="Text Box 1756">
          <a:extLst>
            <a:ext uri="{FF2B5EF4-FFF2-40B4-BE49-F238E27FC236}">
              <a16:creationId xmlns:a16="http://schemas.microsoft.com/office/drawing/2014/main" id="{00000000-0008-0000-0000-00008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899" name="Text Box 1757">
          <a:extLst>
            <a:ext uri="{FF2B5EF4-FFF2-40B4-BE49-F238E27FC236}">
              <a16:creationId xmlns:a16="http://schemas.microsoft.com/office/drawing/2014/main" id="{00000000-0008-0000-0000-00008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0" name="Text Box 1758">
          <a:extLst>
            <a:ext uri="{FF2B5EF4-FFF2-40B4-BE49-F238E27FC236}">
              <a16:creationId xmlns:a16="http://schemas.microsoft.com/office/drawing/2014/main" id="{00000000-0008-0000-0000-00008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1" name="Text Box 1759">
          <a:extLst>
            <a:ext uri="{FF2B5EF4-FFF2-40B4-BE49-F238E27FC236}">
              <a16:creationId xmlns:a16="http://schemas.microsoft.com/office/drawing/2014/main" id="{00000000-0008-0000-0000-00008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2" name="Text Box 1755">
          <a:extLst>
            <a:ext uri="{FF2B5EF4-FFF2-40B4-BE49-F238E27FC236}">
              <a16:creationId xmlns:a16="http://schemas.microsoft.com/office/drawing/2014/main" id="{00000000-0008-0000-0000-00008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3" name="Text Box 1756">
          <a:extLst>
            <a:ext uri="{FF2B5EF4-FFF2-40B4-BE49-F238E27FC236}">
              <a16:creationId xmlns:a16="http://schemas.microsoft.com/office/drawing/2014/main" id="{00000000-0008-0000-0000-00008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4" name="Text Box 1757">
          <a:extLst>
            <a:ext uri="{FF2B5EF4-FFF2-40B4-BE49-F238E27FC236}">
              <a16:creationId xmlns:a16="http://schemas.microsoft.com/office/drawing/2014/main" id="{00000000-0008-0000-0000-00008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5" name="Text Box 1758">
          <a:extLst>
            <a:ext uri="{FF2B5EF4-FFF2-40B4-BE49-F238E27FC236}">
              <a16:creationId xmlns:a16="http://schemas.microsoft.com/office/drawing/2014/main" id="{00000000-0008-0000-0000-00008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6" name="Text Box 1759">
          <a:extLst>
            <a:ext uri="{FF2B5EF4-FFF2-40B4-BE49-F238E27FC236}">
              <a16:creationId xmlns:a16="http://schemas.microsoft.com/office/drawing/2014/main" id="{00000000-0008-0000-0000-00008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7" name="Text Box 1755">
          <a:extLst>
            <a:ext uri="{FF2B5EF4-FFF2-40B4-BE49-F238E27FC236}">
              <a16:creationId xmlns:a16="http://schemas.microsoft.com/office/drawing/2014/main" id="{00000000-0008-0000-0000-00008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8" name="Text Box 1756">
          <a:extLst>
            <a:ext uri="{FF2B5EF4-FFF2-40B4-BE49-F238E27FC236}">
              <a16:creationId xmlns:a16="http://schemas.microsoft.com/office/drawing/2014/main" id="{00000000-0008-0000-0000-00008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09" name="Text Box 1757">
          <a:extLst>
            <a:ext uri="{FF2B5EF4-FFF2-40B4-BE49-F238E27FC236}">
              <a16:creationId xmlns:a16="http://schemas.microsoft.com/office/drawing/2014/main" id="{00000000-0008-0000-0000-00008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0" name="Text Box 1758">
          <a:extLst>
            <a:ext uri="{FF2B5EF4-FFF2-40B4-BE49-F238E27FC236}">
              <a16:creationId xmlns:a16="http://schemas.microsoft.com/office/drawing/2014/main" id="{00000000-0008-0000-0000-00008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1" name="Text Box 1759">
          <a:extLst>
            <a:ext uri="{FF2B5EF4-FFF2-40B4-BE49-F238E27FC236}">
              <a16:creationId xmlns:a16="http://schemas.microsoft.com/office/drawing/2014/main" id="{00000000-0008-0000-0000-00008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2" name="Text Box 1755">
          <a:extLst>
            <a:ext uri="{FF2B5EF4-FFF2-40B4-BE49-F238E27FC236}">
              <a16:creationId xmlns:a16="http://schemas.microsoft.com/office/drawing/2014/main" id="{00000000-0008-0000-0000-00009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3" name="Text Box 1756">
          <a:extLst>
            <a:ext uri="{FF2B5EF4-FFF2-40B4-BE49-F238E27FC236}">
              <a16:creationId xmlns:a16="http://schemas.microsoft.com/office/drawing/2014/main" id="{00000000-0008-0000-0000-00009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4" name="Text Box 1757">
          <a:extLst>
            <a:ext uri="{FF2B5EF4-FFF2-40B4-BE49-F238E27FC236}">
              <a16:creationId xmlns:a16="http://schemas.microsoft.com/office/drawing/2014/main" id="{00000000-0008-0000-0000-00009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5" name="Text Box 1758">
          <a:extLst>
            <a:ext uri="{FF2B5EF4-FFF2-40B4-BE49-F238E27FC236}">
              <a16:creationId xmlns:a16="http://schemas.microsoft.com/office/drawing/2014/main" id="{00000000-0008-0000-0000-00009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6" name="Text Box 1759">
          <a:extLst>
            <a:ext uri="{FF2B5EF4-FFF2-40B4-BE49-F238E27FC236}">
              <a16:creationId xmlns:a16="http://schemas.microsoft.com/office/drawing/2014/main" id="{00000000-0008-0000-0000-00009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7" name="Text Box 1755">
          <a:extLst>
            <a:ext uri="{FF2B5EF4-FFF2-40B4-BE49-F238E27FC236}">
              <a16:creationId xmlns:a16="http://schemas.microsoft.com/office/drawing/2014/main" id="{00000000-0008-0000-0000-00009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8" name="Text Box 1756">
          <a:extLst>
            <a:ext uri="{FF2B5EF4-FFF2-40B4-BE49-F238E27FC236}">
              <a16:creationId xmlns:a16="http://schemas.microsoft.com/office/drawing/2014/main" id="{00000000-0008-0000-0000-00009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19" name="Text Box 1757">
          <a:extLst>
            <a:ext uri="{FF2B5EF4-FFF2-40B4-BE49-F238E27FC236}">
              <a16:creationId xmlns:a16="http://schemas.microsoft.com/office/drawing/2014/main" id="{00000000-0008-0000-0000-00009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0" name="Text Box 1758">
          <a:extLst>
            <a:ext uri="{FF2B5EF4-FFF2-40B4-BE49-F238E27FC236}">
              <a16:creationId xmlns:a16="http://schemas.microsoft.com/office/drawing/2014/main" id="{00000000-0008-0000-0000-00009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1" name="Text Box 1759">
          <a:extLst>
            <a:ext uri="{FF2B5EF4-FFF2-40B4-BE49-F238E27FC236}">
              <a16:creationId xmlns:a16="http://schemas.microsoft.com/office/drawing/2014/main" id="{00000000-0008-0000-0000-00009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2" name="Text Box 1755">
          <a:extLst>
            <a:ext uri="{FF2B5EF4-FFF2-40B4-BE49-F238E27FC236}">
              <a16:creationId xmlns:a16="http://schemas.microsoft.com/office/drawing/2014/main" id="{00000000-0008-0000-0000-00009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3" name="Text Box 1756">
          <a:extLst>
            <a:ext uri="{FF2B5EF4-FFF2-40B4-BE49-F238E27FC236}">
              <a16:creationId xmlns:a16="http://schemas.microsoft.com/office/drawing/2014/main" id="{00000000-0008-0000-0000-00009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4" name="Text Box 1757">
          <a:extLst>
            <a:ext uri="{FF2B5EF4-FFF2-40B4-BE49-F238E27FC236}">
              <a16:creationId xmlns:a16="http://schemas.microsoft.com/office/drawing/2014/main" id="{00000000-0008-0000-0000-00009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5" name="Text Box 1758">
          <a:extLst>
            <a:ext uri="{FF2B5EF4-FFF2-40B4-BE49-F238E27FC236}">
              <a16:creationId xmlns:a16="http://schemas.microsoft.com/office/drawing/2014/main" id="{00000000-0008-0000-0000-00009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6" name="Text Box 1759">
          <a:extLst>
            <a:ext uri="{FF2B5EF4-FFF2-40B4-BE49-F238E27FC236}">
              <a16:creationId xmlns:a16="http://schemas.microsoft.com/office/drawing/2014/main" id="{00000000-0008-0000-0000-00009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7" name="Text Box 1755">
          <a:extLst>
            <a:ext uri="{FF2B5EF4-FFF2-40B4-BE49-F238E27FC236}">
              <a16:creationId xmlns:a16="http://schemas.microsoft.com/office/drawing/2014/main" id="{00000000-0008-0000-0000-00009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8" name="Text Box 1756">
          <a:extLst>
            <a:ext uri="{FF2B5EF4-FFF2-40B4-BE49-F238E27FC236}">
              <a16:creationId xmlns:a16="http://schemas.microsoft.com/office/drawing/2014/main" id="{00000000-0008-0000-0000-0000A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29" name="Text Box 1757">
          <a:extLst>
            <a:ext uri="{FF2B5EF4-FFF2-40B4-BE49-F238E27FC236}">
              <a16:creationId xmlns:a16="http://schemas.microsoft.com/office/drawing/2014/main" id="{00000000-0008-0000-0000-0000A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0" name="Text Box 1758">
          <a:extLst>
            <a:ext uri="{FF2B5EF4-FFF2-40B4-BE49-F238E27FC236}">
              <a16:creationId xmlns:a16="http://schemas.microsoft.com/office/drawing/2014/main" id="{00000000-0008-0000-0000-0000A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1" name="Text Box 1759">
          <a:extLst>
            <a:ext uri="{FF2B5EF4-FFF2-40B4-BE49-F238E27FC236}">
              <a16:creationId xmlns:a16="http://schemas.microsoft.com/office/drawing/2014/main" id="{00000000-0008-0000-0000-0000A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2" name="Text Box 1755">
          <a:extLst>
            <a:ext uri="{FF2B5EF4-FFF2-40B4-BE49-F238E27FC236}">
              <a16:creationId xmlns:a16="http://schemas.microsoft.com/office/drawing/2014/main" id="{00000000-0008-0000-0000-0000A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3" name="Text Box 1756">
          <a:extLst>
            <a:ext uri="{FF2B5EF4-FFF2-40B4-BE49-F238E27FC236}">
              <a16:creationId xmlns:a16="http://schemas.microsoft.com/office/drawing/2014/main" id="{00000000-0008-0000-0000-0000A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4" name="Text Box 1757">
          <a:extLst>
            <a:ext uri="{FF2B5EF4-FFF2-40B4-BE49-F238E27FC236}">
              <a16:creationId xmlns:a16="http://schemas.microsoft.com/office/drawing/2014/main" id="{00000000-0008-0000-0000-0000A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5" name="Text Box 1758">
          <a:extLst>
            <a:ext uri="{FF2B5EF4-FFF2-40B4-BE49-F238E27FC236}">
              <a16:creationId xmlns:a16="http://schemas.microsoft.com/office/drawing/2014/main" id="{00000000-0008-0000-0000-0000A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6" name="Text Box 1759">
          <a:extLst>
            <a:ext uri="{FF2B5EF4-FFF2-40B4-BE49-F238E27FC236}">
              <a16:creationId xmlns:a16="http://schemas.microsoft.com/office/drawing/2014/main" id="{00000000-0008-0000-0000-0000A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7" name="Text Box 1755">
          <a:extLst>
            <a:ext uri="{FF2B5EF4-FFF2-40B4-BE49-F238E27FC236}">
              <a16:creationId xmlns:a16="http://schemas.microsoft.com/office/drawing/2014/main" id="{00000000-0008-0000-0000-0000A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8" name="Text Box 1756">
          <a:extLst>
            <a:ext uri="{FF2B5EF4-FFF2-40B4-BE49-F238E27FC236}">
              <a16:creationId xmlns:a16="http://schemas.microsoft.com/office/drawing/2014/main" id="{00000000-0008-0000-0000-0000A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39" name="Text Box 1757">
          <a:extLst>
            <a:ext uri="{FF2B5EF4-FFF2-40B4-BE49-F238E27FC236}">
              <a16:creationId xmlns:a16="http://schemas.microsoft.com/office/drawing/2014/main" id="{00000000-0008-0000-0000-0000A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0" name="Text Box 1758">
          <a:extLst>
            <a:ext uri="{FF2B5EF4-FFF2-40B4-BE49-F238E27FC236}">
              <a16:creationId xmlns:a16="http://schemas.microsoft.com/office/drawing/2014/main" id="{00000000-0008-0000-0000-0000A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1" name="Text Box 1759">
          <a:extLst>
            <a:ext uri="{FF2B5EF4-FFF2-40B4-BE49-F238E27FC236}">
              <a16:creationId xmlns:a16="http://schemas.microsoft.com/office/drawing/2014/main" id="{00000000-0008-0000-0000-0000A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2" name="Text Box 1755">
          <a:extLst>
            <a:ext uri="{FF2B5EF4-FFF2-40B4-BE49-F238E27FC236}">
              <a16:creationId xmlns:a16="http://schemas.microsoft.com/office/drawing/2014/main" id="{00000000-0008-0000-0000-0000A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3" name="Text Box 1756">
          <a:extLst>
            <a:ext uri="{FF2B5EF4-FFF2-40B4-BE49-F238E27FC236}">
              <a16:creationId xmlns:a16="http://schemas.microsoft.com/office/drawing/2014/main" id="{00000000-0008-0000-0000-0000A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4" name="Text Box 1757">
          <a:extLst>
            <a:ext uri="{FF2B5EF4-FFF2-40B4-BE49-F238E27FC236}">
              <a16:creationId xmlns:a16="http://schemas.microsoft.com/office/drawing/2014/main" id="{00000000-0008-0000-0000-0000B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5" name="Text Box 1758">
          <a:extLst>
            <a:ext uri="{FF2B5EF4-FFF2-40B4-BE49-F238E27FC236}">
              <a16:creationId xmlns:a16="http://schemas.microsoft.com/office/drawing/2014/main" id="{00000000-0008-0000-0000-0000B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6" name="Text Box 1759">
          <a:extLst>
            <a:ext uri="{FF2B5EF4-FFF2-40B4-BE49-F238E27FC236}">
              <a16:creationId xmlns:a16="http://schemas.microsoft.com/office/drawing/2014/main" id="{00000000-0008-0000-0000-0000B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7" name="Text Box 1755">
          <a:extLst>
            <a:ext uri="{FF2B5EF4-FFF2-40B4-BE49-F238E27FC236}">
              <a16:creationId xmlns:a16="http://schemas.microsoft.com/office/drawing/2014/main" id="{00000000-0008-0000-0000-0000B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8" name="Text Box 1756">
          <a:extLst>
            <a:ext uri="{FF2B5EF4-FFF2-40B4-BE49-F238E27FC236}">
              <a16:creationId xmlns:a16="http://schemas.microsoft.com/office/drawing/2014/main" id="{00000000-0008-0000-0000-0000B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49" name="Text Box 1757">
          <a:extLst>
            <a:ext uri="{FF2B5EF4-FFF2-40B4-BE49-F238E27FC236}">
              <a16:creationId xmlns:a16="http://schemas.microsoft.com/office/drawing/2014/main" id="{00000000-0008-0000-0000-0000B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0" name="Text Box 1758">
          <a:extLst>
            <a:ext uri="{FF2B5EF4-FFF2-40B4-BE49-F238E27FC236}">
              <a16:creationId xmlns:a16="http://schemas.microsoft.com/office/drawing/2014/main" id="{00000000-0008-0000-0000-0000B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1" name="Text Box 1759">
          <a:extLst>
            <a:ext uri="{FF2B5EF4-FFF2-40B4-BE49-F238E27FC236}">
              <a16:creationId xmlns:a16="http://schemas.microsoft.com/office/drawing/2014/main" id="{00000000-0008-0000-0000-0000B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2" name="Text Box 1755">
          <a:extLst>
            <a:ext uri="{FF2B5EF4-FFF2-40B4-BE49-F238E27FC236}">
              <a16:creationId xmlns:a16="http://schemas.microsoft.com/office/drawing/2014/main" id="{00000000-0008-0000-0000-0000B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3" name="Text Box 1756">
          <a:extLst>
            <a:ext uri="{FF2B5EF4-FFF2-40B4-BE49-F238E27FC236}">
              <a16:creationId xmlns:a16="http://schemas.microsoft.com/office/drawing/2014/main" id="{00000000-0008-0000-0000-0000B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4" name="Text Box 1757">
          <a:extLst>
            <a:ext uri="{FF2B5EF4-FFF2-40B4-BE49-F238E27FC236}">
              <a16:creationId xmlns:a16="http://schemas.microsoft.com/office/drawing/2014/main" id="{00000000-0008-0000-0000-0000B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5" name="Text Box 1758">
          <a:extLst>
            <a:ext uri="{FF2B5EF4-FFF2-40B4-BE49-F238E27FC236}">
              <a16:creationId xmlns:a16="http://schemas.microsoft.com/office/drawing/2014/main" id="{00000000-0008-0000-0000-0000B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6" name="Text Box 1759">
          <a:extLst>
            <a:ext uri="{FF2B5EF4-FFF2-40B4-BE49-F238E27FC236}">
              <a16:creationId xmlns:a16="http://schemas.microsoft.com/office/drawing/2014/main" id="{00000000-0008-0000-0000-0000B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7" name="Text Box 1755">
          <a:extLst>
            <a:ext uri="{FF2B5EF4-FFF2-40B4-BE49-F238E27FC236}">
              <a16:creationId xmlns:a16="http://schemas.microsoft.com/office/drawing/2014/main" id="{00000000-0008-0000-0000-0000B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8" name="Text Box 1756">
          <a:extLst>
            <a:ext uri="{FF2B5EF4-FFF2-40B4-BE49-F238E27FC236}">
              <a16:creationId xmlns:a16="http://schemas.microsoft.com/office/drawing/2014/main" id="{00000000-0008-0000-0000-0000B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59" name="Text Box 1757">
          <a:extLst>
            <a:ext uri="{FF2B5EF4-FFF2-40B4-BE49-F238E27FC236}">
              <a16:creationId xmlns:a16="http://schemas.microsoft.com/office/drawing/2014/main" id="{00000000-0008-0000-0000-0000B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0" name="Text Box 1758">
          <a:extLst>
            <a:ext uri="{FF2B5EF4-FFF2-40B4-BE49-F238E27FC236}">
              <a16:creationId xmlns:a16="http://schemas.microsoft.com/office/drawing/2014/main" id="{00000000-0008-0000-0000-0000C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1" name="Text Box 1759">
          <a:extLst>
            <a:ext uri="{FF2B5EF4-FFF2-40B4-BE49-F238E27FC236}">
              <a16:creationId xmlns:a16="http://schemas.microsoft.com/office/drawing/2014/main" id="{00000000-0008-0000-0000-0000C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2" name="Text Box 1755">
          <a:extLst>
            <a:ext uri="{FF2B5EF4-FFF2-40B4-BE49-F238E27FC236}">
              <a16:creationId xmlns:a16="http://schemas.microsoft.com/office/drawing/2014/main" id="{00000000-0008-0000-0000-0000C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3" name="Text Box 1756">
          <a:extLst>
            <a:ext uri="{FF2B5EF4-FFF2-40B4-BE49-F238E27FC236}">
              <a16:creationId xmlns:a16="http://schemas.microsoft.com/office/drawing/2014/main" id="{00000000-0008-0000-0000-0000C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4" name="Text Box 1757">
          <a:extLst>
            <a:ext uri="{FF2B5EF4-FFF2-40B4-BE49-F238E27FC236}">
              <a16:creationId xmlns:a16="http://schemas.microsoft.com/office/drawing/2014/main" id="{00000000-0008-0000-0000-0000C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5" name="Text Box 1758">
          <a:extLst>
            <a:ext uri="{FF2B5EF4-FFF2-40B4-BE49-F238E27FC236}">
              <a16:creationId xmlns:a16="http://schemas.microsoft.com/office/drawing/2014/main" id="{00000000-0008-0000-0000-0000C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6" name="Text Box 1759">
          <a:extLst>
            <a:ext uri="{FF2B5EF4-FFF2-40B4-BE49-F238E27FC236}">
              <a16:creationId xmlns:a16="http://schemas.microsoft.com/office/drawing/2014/main" id="{00000000-0008-0000-0000-0000C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7" name="Text Box 1755">
          <a:extLst>
            <a:ext uri="{FF2B5EF4-FFF2-40B4-BE49-F238E27FC236}">
              <a16:creationId xmlns:a16="http://schemas.microsoft.com/office/drawing/2014/main" id="{00000000-0008-0000-0000-0000C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8" name="Text Box 1756">
          <a:extLst>
            <a:ext uri="{FF2B5EF4-FFF2-40B4-BE49-F238E27FC236}">
              <a16:creationId xmlns:a16="http://schemas.microsoft.com/office/drawing/2014/main" id="{00000000-0008-0000-0000-0000C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69" name="Text Box 1757">
          <a:extLst>
            <a:ext uri="{FF2B5EF4-FFF2-40B4-BE49-F238E27FC236}">
              <a16:creationId xmlns:a16="http://schemas.microsoft.com/office/drawing/2014/main" id="{00000000-0008-0000-0000-0000C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0" name="Text Box 1758">
          <a:extLst>
            <a:ext uri="{FF2B5EF4-FFF2-40B4-BE49-F238E27FC236}">
              <a16:creationId xmlns:a16="http://schemas.microsoft.com/office/drawing/2014/main" id="{00000000-0008-0000-0000-0000C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1" name="Text Box 1759">
          <a:extLst>
            <a:ext uri="{FF2B5EF4-FFF2-40B4-BE49-F238E27FC236}">
              <a16:creationId xmlns:a16="http://schemas.microsoft.com/office/drawing/2014/main" id="{00000000-0008-0000-0000-0000C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2" name="Text Box 1755">
          <a:extLst>
            <a:ext uri="{FF2B5EF4-FFF2-40B4-BE49-F238E27FC236}">
              <a16:creationId xmlns:a16="http://schemas.microsoft.com/office/drawing/2014/main" id="{00000000-0008-0000-0000-0000C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3" name="Text Box 1756">
          <a:extLst>
            <a:ext uri="{FF2B5EF4-FFF2-40B4-BE49-F238E27FC236}">
              <a16:creationId xmlns:a16="http://schemas.microsoft.com/office/drawing/2014/main" id="{00000000-0008-0000-0000-0000C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4" name="Text Box 1757">
          <a:extLst>
            <a:ext uri="{FF2B5EF4-FFF2-40B4-BE49-F238E27FC236}">
              <a16:creationId xmlns:a16="http://schemas.microsoft.com/office/drawing/2014/main" id="{00000000-0008-0000-0000-0000C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5" name="Text Box 1758">
          <a:extLst>
            <a:ext uri="{FF2B5EF4-FFF2-40B4-BE49-F238E27FC236}">
              <a16:creationId xmlns:a16="http://schemas.microsoft.com/office/drawing/2014/main" id="{00000000-0008-0000-0000-0000C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6" name="Text Box 1759">
          <a:extLst>
            <a:ext uri="{FF2B5EF4-FFF2-40B4-BE49-F238E27FC236}">
              <a16:creationId xmlns:a16="http://schemas.microsoft.com/office/drawing/2014/main" id="{00000000-0008-0000-0000-0000D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7" name="Text Box 1755">
          <a:extLst>
            <a:ext uri="{FF2B5EF4-FFF2-40B4-BE49-F238E27FC236}">
              <a16:creationId xmlns:a16="http://schemas.microsoft.com/office/drawing/2014/main" id="{00000000-0008-0000-0000-0000D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8" name="Text Box 1756">
          <a:extLst>
            <a:ext uri="{FF2B5EF4-FFF2-40B4-BE49-F238E27FC236}">
              <a16:creationId xmlns:a16="http://schemas.microsoft.com/office/drawing/2014/main" id="{00000000-0008-0000-0000-0000D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79" name="Text Box 1757">
          <a:extLst>
            <a:ext uri="{FF2B5EF4-FFF2-40B4-BE49-F238E27FC236}">
              <a16:creationId xmlns:a16="http://schemas.microsoft.com/office/drawing/2014/main" id="{00000000-0008-0000-0000-0000D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0" name="Text Box 1758">
          <a:extLst>
            <a:ext uri="{FF2B5EF4-FFF2-40B4-BE49-F238E27FC236}">
              <a16:creationId xmlns:a16="http://schemas.microsoft.com/office/drawing/2014/main" id="{00000000-0008-0000-0000-0000D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1" name="Text Box 1759">
          <a:extLst>
            <a:ext uri="{FF2B5EF4-FFF2-40B4-BE49-F238E27FC236}">
              <a16:creationId xmlns:a16="http://schemas.microsoft.com/office/drawing/2014/main" id="{00000000-0008-0000-0000-0000D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2" name="Text Box 1755">
          <a:extLst>
            <a:ext uri="{FF2B5EF4-FFF2-40B4-BE49-F238E27FC236}">
              <a16:creationId xmlns:a16="http://schemas.microsoft.com/office/drawing/2014/main" id="{00000000-0008-0000-0000-0000D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3" name="Text Box 1756">
          <a:extLst>
            <a:ext uri="{FF2B5EF4-FFF2-40B4-BE49-F238E27FC236}">
              <a16:creationId xmlns:a16="http://schemas.microsoft.com/office/drawing/2014/main" id="{00000000-0008-0000-0000-0000D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4" name="Text Box 1757">
          <a:extLst>
            <a:ext uri="{FF2B5EF4-FFF2-40B4-BE49-F238E27FC236}">
              <a16:creationId xmlns:a16="http://schemas.microsoft.com/office/drawing/2014/main" id="{00000000-0008-0000-0000-0000D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5" name="Text Box 1758">
          <a:extLst>
            <a:ext uri="{FF2B5EF4-FFF2-40B4-BE49-F238E27FC236}">
              <a16:creationId xmlns:a16="http://schemas.microsoft.com/office/drawing/2014/main" id="{00000000-0008-0000-0000-0000D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6" name="Text Box 1759">
          <a:extLst>
            <a:ext uri="{FF2B5EF4-FFF2-40B4-BE49-F238E27FC236}">
              <a16:creationId xmlns:a16="http://schemas.microsoft.com/office/drawing/2014/main" id="{00000000-0008-0000-0000-0000D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7" name="Text Box 1755">
          <a:extLst>
            <a:ext uri="{FF2B5EF4-FFF2-40B4-BE49-F238E27FC236}">
              <a16:creationId xmlns:a16="http://schemas.microsoft.com/office/drawing/2014/main" id="{00000000-0008-0000-0000-0000D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8" name="Text Box 1756">
          <a:extLst>
            <a:ext uri="{FF2B5EF4-FFF2-40B4-BE49-F238E27FC236}">
              <a16:creationId xmlns:a16="http://schemas.microsoft.com/office/drawing/2014/main" id="{00000000-0008-0000-0000-0000D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89" name="Text Box 1757">
          <a:extLst>
            <a:ext uri="{FF2B5EF4-FFF2-40B4-BE49-F238E27FC236}">
              <a16:creationId xmlns:a16="http://schemas.microsoft.com/office/drawing/2014/main" id="{00000000-0008-0000-0000-0000D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0" name="Text Box 1758">
          <a:extLst>
            <a:ext uri="{FF2B5EF4-FFF2-40B4-BE49-F238E27FC236}">
              <a16:creationId xmlns:a16="http://schemas.microsoft.com/office/drawing/2014/main" id="{00000000-0008-0000-0000-0000D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1" name="Text Box 1759">
          <a:extLst>
            <a:ext uri="{FF2B5EF4-FFF2-40B4-BE49-F238E27FC236}">
              <a16:creationId xmlns:a16="http://schemas.microsoft.com/office/drawing/2014/main" id="{00000000-0008-0000-0000-0000D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2" name="Text Box 1755">
          <a:extLst>
            <a:ext uri="{FF2B5EF4-FFF2-40B4-BE49-F238E27FC236}">
              <a16:creationId xmlns:a16="http://schemas.microsoft.com/office/drawing/2014/main" id="{00000000-0008-0000-0000-0000E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3" name="Text Box 1756">
          <a:extLst>
            <a:ext uri="{FF2B5EF4-FFF2-40B4-BE49-F238E27FC236}">
              <a16:creationId xmlns:a16="http://schemas.microsoft.com/office/drawing/2014/main" id="{00000000-0008-0000-0000-0000E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4" name="Text Box 1757">
          <a:extLst>
            <a:ext uri="{FF2B5EF4-FFF2-40B4-BE49-F238E27FC236}">
              <a16:creationId xmlns:a16="http://schemas.microsoft.com/office/drawing/2014/main" id="{00000000-0008-0000-0000-0000E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5" name="Text Box 1758">
          <a:extLst>
            <a:ext uri="{FF2B5EF4-FFF2-40B4-BE49-F238E27FC236}">
              <a16:creationId xmlns:a16="http://schemas.microsoft.com/office/drawing/2014/main" id="{00000000-0008-0000-0000-0000E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6" name="Text Box 1759">
          <a:extLst>
            <a:ext uri="{FF2B5EF4-FFF2-40B4-BE49-F238E27FC236}">
              <a16:creationId xmlns:a16="http://schemas.microsoft.com/office/drawing/2014/main" id="{00000000-0008-0000-0000-0000E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7" name="Text Box 1755">
          <a:extLst>
            <a:ext uri="{FF2B5EF4-FFF2-40B4-BE49-F238E27FC236}">
              <a16:creationId xmlns:a16="http://schemas.microsoft.com/office/drawing/2014/main" id="{00000000-0008-0000-0000-0000E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8" name="Text Box 1756">
          <a:extLst>
            <a:ext uri="{FF2B5EF4-FFF2-40B4-BE49-F238E27FC236}">
              <a16:creationId xmlns:a16="http://schemas.microsoft.com/office/drawing/2014/main" id="{00000000-0008-0000-0000-0000E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999" name="Text Box 1757">
          <a:extLst>
            <a:ext uri="{FF2B5EF4-FFF2-40B4-BE49-F238E27FC236}">
              <a16:creationId xmlns:a16="http://schemas.microsoft.com/office/drawing/2014/main" id="{00000000-0008-0000-0000-0000E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0" name="Text Box 1758">
          <a:extLst>
            <a:ext uri="{FF2B5EF4-FFF2-40B4-BE49-F238E27FC236}">
              <a16:creationId xmlns:a16="http://schemas.microsoft.com/office/drawing/2014/main" id="{00000000-0008-0000-0000-0000E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1" name="Text Box 1759">
          <a:extLst>
            <a:ext uri="{FF2B5EF4-FFF2-40B4-BE49-F238E27FC236}">
              <a16:creationId xmlns:a16="http://schemas.microsoft.com/office/drawing/2014/main" id="{00000000-0008-0000-0000-0000E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2" name="Text Box 1755">
          <a:extLst>
            <a:ext uri="{FF2B5EF4-FFF2-40B4-BE49-F238E27FC236}">
              <a16:creationId xmlns:a16="http://schemas.microsoft.com/office/drawing/2014/main" id="{00000000-0008-0000-0000-0000E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3" name="Text Box 1756">
          <a:extLst>
            <a:ext uri="{FF2B5EF4-FFF2-40B4-BE49-F238E27FC236}">
              <a16:creationId xmlns:a16="http://schemas.microsoft.com/office/drawing/2014/main" id="{00000000-0008-0000-0000-0000E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4" name="Text Box 1757">
          <a:extLst>
            <a:ext uri="{FF2B5EF4-FFF2-40B4-BE49-F238E27FC236}">
              <a16:creationId xmlns:a16="http://schemas.microsoft.com/office/drawing/2014/main" id="{00000000-0008-0000-0000-0000E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5" name="Text Box 1758">
          <a:extLst>
            <a:ext uri="{FF2B5EF4-FFF2-40B4-BE49-F238E27FC236}">
              <a16:creationId xmlns:a16="http://schemas.microsoft.com/office/drawing/2014/main" id="{00000000-0008-0000-0000-0000E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6" name="Text Box 1759">
          <a:extLst>
            <a:ext uri="{FF2B5EF4-FFF2-40B4-BE49-F238E27FC236}">
              <a16:creationId xmlns:a16="http://schemas.microsoft.com/office/drawing/2014/main" id="{00000000-0008-0000-0000-0000E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7" name="Text Box 1755">
          <a:extLst>
            <a:ext uri="{FF2B5EF4-FFF2-40B4-BE49-F238E27FC236}">
              <a16:creationId xmlns:a16="http://schemas.microsoft.com/office/drawing/2014/main" id="{00000000-0008-0000-0000-0000E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8" name="Text Box 1756">
          <a:extLst>
            <a:ext uri="{FF2B5EF4-FFF2-40B4-BE49-F238E27FC236}">
              <a16:creationId xmlns:a16="http://schemas.microsoft.com/office/drawing/2014/main" id="{00000000-0008-0000-0000-0000F0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09" name="Text Box 1757">
          <a:extLst>
            <a:ext uri="{FF2B5EF4-FFF2-40B4-BE49-F238E27FC236}">
              <a16:creationId xmlns:a16="http://schemas.microsoft.com/office/drawing/2014/main" id="{00000000-0008-0000-0000-0000F1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0" name="Text Box 1758">
          <a:extLst>
            <a:ext uri="{FF2B5EF4-FFF2-40B4-BE49-F238E27FC236}">
              <a16:creationId xmlns:a16="http://schemas.microsoft.com/office/drawing/2014/main" id="{00000000-0008-0000-0000-0000F2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1" name="Text Box 1759">
          <a:extLst>
            <a:ext uri="{FF2B5EF4-FFF2-40B4-BE49-F238E27FC236}">
              <a16:creationId xmlns:a16="http://schemas.microsoft.com/office/drawing/2014/main" id="{00000000-0008-0000-0000-0000F3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2" name="Text Box 1755">
          <a:extLst>
            <a:ext uri="{FF2B5EF4-FFF2-40B4-BE49-F238E27FC236}">
              <a16:creationId xmlns:a16="http://schemas.microsoft.com/office/drawing/2014/main" id="{00000000-0008-0000-0000-0000F4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3" name="Text Box 1756">
          <a:extLst>
            <a:ext uri="{FF2B5EF4-FFF2-40B4-BE49-F238E27FC236}">
              <a16:creationId xmlns:a16="http://schemas.microsoft.com/office/drawing/2014/main" id="{00000000-0008-0000-0000-0000F5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4" name="Text Box 1757">
          <a:extLst>
            <a:ext uri="{FF2B5EF4-FFF2-40B4-BE49-F238E27FC236}">
              <a16:creationId xmlns:a16="http://schemas.microsoft.com/office/drawing/2014/main" id="{00000000-0008-0000-0000-0000F6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5" name="Text Box 1758">
          <a:extLst>
            <a:ext uri="{FF2B5EF4-FFF2-40B4-BE49-F238E27FC236}">
              <a16:creationId xmlns:a16="http://schemas.microsoft.com/office/drawing/2014/main" id="{00000000-0008-0000-0000-0000F7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6" name="Text Box 1759">
          <a:extLst>
            <a:ext uri="{FF2B5EF4-FFF2-40B4-BE49-F238E27FC236}">
              <a16:creationId xmlns:a16="http://schemas.microsoft.com/office/drawing/2014/main" id="{00000000-0008-0000-0000-0000F8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7" name="Text Box 1755">
          <a:extLst>
            <a:ext uri="{FF2B5EF4-FFF2-40B4-BE49-F238E27FC236}">
              <a16:creationId xmlns:a16="http://schemas.microsoft.com/office/drawing/2014/main" id="{00000000-0008-0000-0000-0000F9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8" name="Text Box 1756">
          <a:extLst>
            <a:ext uri="{FF2B5EF4-FFF2-40B4-BE49-F238E27FC236}">
              <a16:creationId xmlns:a16="http://schemas.microsoft.com/office/drawing/2014/main" id="{00000000-0008-0000-0000-0000FA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19" name="Text Box 1757">
          <a:extLst>
            <a:ext uri="{FF2B5EF4-FFF2-40B4-BE49-F238E27FC236}">
              <a16:creationId xmlns:a16="http://schemas.microsoft.com/office/drawing/2014/main" id="{00000000-0008-0000-0000-0000FB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0" name="Text Box 1758">
          <a:extLst>
            <a:ext uri="{FF2B5EF4-FFF2-40B4-BE49-F238E27FC236}">
              <a16:creationId xmlns:a16="http://schemas.microsoft.com/office/drawing/2014/main" id="{00000000-0008-0000-0000-0000FC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1" name="Text Box 1759">
          <a:extLst>
            <a:ext uri="{FF2B5EF4-FFF2-40B4-BE49-F238E27FC236}">
              <a16:creationId xmlns:a16="http://schemas.microsoft.com/office/drawing/2014/main" id="{00000000-0008-0000-0000-0000FD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2" name="Text Box 1755">
          <a:extLst>
            <a:ext uri="{FF2B5EF4-FFF2-40B4-BE49-F238E27FC236}">
              <a16:creationId xmlns:a16="http://schemas.microsoft.com/office/drawing/2014/main" id="{00000000-0008-0000-0000-0000FE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3" name="Text Box 1756">
          <a:extLst>
            <a:ext uri="{FF2B5EF4-FFF2-40B4-BE49-F238E27FC236}">
              <a16:creationId xmlns:a16="http://schemas.microsoft.com/office/drawing/2014/main" id="{00000000-0008-0000-0000-0000FF03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4" name="Text Box 1757">
          <a:extLst>
            <a:ext uri="{FF2B5EF4-FFF2-40B4-BE49-F238E27FC236}">
              <a16:creationId xmlns:a16="http://schemas.microsoft.com/office/drawing/2014/main" id="{00000000-0008-0000-0000-00000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5" name="Text Box 1758">
          <a:extLst>
            <a:ext uri="{FF2B5EF4-FFF2-40B4-BE49-F238E27FC236}">
              <a16:creationId xmlns:a16="http://schemas.microsoft.com/office/drawing/2014/main" id="{00000000-0008-0000-0000-00000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6" name="Text Box 1759">
          <a:extLst>
            <a:ext uri="{FF2B5EF4-FFF2-40B4-BE49-F238E27FC236}">
              <a16:creationId xmlns:a16="http://schemas.microsoft.com/office/drawing/2014/main" id="{00000000-0008-0000-0000-00000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7" name="Text Box 1755">
          <a:extLst>
            <a:ext uri="{FF2B5EF4-FFF2-40B4-BE49-F238E27FC236}">
              <a16:creationId xmlns:a16="http://schemas.microsoft.com/office/drawing/2014/main" id="{00000000-0008-0000-0000-00000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8" name="Text Box 1756">
          <a:extLst>
            <a:ext uri="{FF2B5EF4-FFF2-40B4-BE49-F238E27FC236}">
              <a16:creationId xmlns:a16="http://schemas.microsoft.com/office/drawing/2014/main" id="{00000000-0008-0000-0000-00000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29" name="Text Box 1757">
          <a:extLst>
            <a:ext uri="{FF2B5EF4-FFF2-40B4-BE49-F238E27FC236}">
              <a16:creationId xmlns:a16="http://schemas.microsoft.com/office/drawing/2014/main" id="{00000000-0008-0000-0000-00000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0" name="Text Box 1758">
          <a:extLst>
            <a:ext uri="{FF2B5EF4-FFF2-40B4-BE49-F238E27FC236}">
              <a16:creationId xmlns:a16="http://schemas.microsoft.com/office/drawing/2014/main" id="{00000000-0008-0000-0000-00000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1" name="Text Box 1759">
          <a:extLst>
            <a:ext uri="{FF2B5EF4-FFF2-40B4-BE49-F238E27FC236}">
              <a16:creationId xmlns:a16="http://schemas.microsoft.com/office/drawing/2014/main" id="{00000000-0008-0000-0000-00000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2" name="Text Box 1755">
          <a:extLst>
            <a:ext uri="{FF2B5EF4-FFF2-40B4-BE49-F238E27FC236}">
              <a16:creationId xmlns:a16="http://schemas.microsoft.com/office/drawing/2014/main" id="{00000000-0008-0000-0000-00000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3" name="Text Box 1756">
          <a:extLst>
            <a:ext uri="{FF2B5EF4-FFF2-40B4-BE49-F238E27FC236}">
              <a16:creationId xmlns:a16="http://schemas.microsoft.com/office/drawing/2014/main" id="{00000000-0008-0000-0000-00000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4" name="Text Box 1757">
          <a:extLst>
            <a:ext uri="{FF2B5EF4-FFF2-40B4-BE49-F238E27FC236}">
              <a16:creationId xmlns:a16="http://schemas.microsoft.com/office/drawing/2014/main" id="{00000000-0008-0000-0000-00000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5" name="Text Box 1758">
          <a:extLst>
            <a:ext uri="{FF2B5EF4-FFF2-40B4-BE49-F238E27FC236}">
              <a16:creationId xmlns:a16="http://schemas.microsoft.com/office/drawing/2014/main" id="{00000000-0008-0000-0000-00000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6" name="Text Box 1759">
          <a:extLst>
            <a:ext uri="{FF2B5EF4-FFF2-40B4-BE49-F238E27FC236}">
              <a16:creationId xmlns:a16="http://schemas.microsoft.com/office/drawing/2014/main" id="{00000000-0008-0000-0000-00000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7" name="Text Box 1755">
          <a:extLst>
            <a:ext uri="{FF2B5EF4-FFF2-40B4-BE49-F238E27FC236}">
              <a16:creationId xmlns:a16="http://schemas.microsoft.com/office/drawing/2014/main" id="{00000000-0008-0000-0000-00000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8" name="Text Box 1756">
          <a:extLst>
            <a:ext uri="{FF2B5EF4-FFF2-40B4-BE49-F238E27FC236}">
              <a16:creationId xmlns:a16="http://schemas.microsoft.com/office/drawing/2014/main" id="{00000000-0008-0000-0000-00000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39" name="Text Box 1757">
          <a:extLst>
            <a:ext uri="{FF2B5EF4-FFF2-40B4-BE49-F238E27FC236}">
              <a16:creationId xmlns:a16="http://schemas.microsoft.com/office/drawing/2014/main" id="{00000000-0008-0000-0000-00000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0" name="Text Box 1758">
          <a:extLst>
            <a:ext uri="{FF2B5EF4-FFF2-40B4-BE49-F238E27FC236}">
              <a16:creationId xmlns:a16="http://schemas.microsoft.com/office/drawing/2014/main" id="{00000000-0008-0000-0000-00001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1" name="Text Box 1759">
          <a:extLst>
            <a:ext uri="{FF2B5EF4-FFF2-40B4-BE49-F238E27FC236}">
              <a16:creationId xmlns:a16="http://schemas.microsoft.com/office/drawing/2014/main" id="{00000000-0008-0000-0000-00001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2" name="Text Box 1755">
          <a:extLst>
            <a:ext uri="{FF2B5EF4-FFF2-40B4-BE49-F238E27FC236}">
              <a16:creationId xmlns:a16="http://schemas.microsoft.com/office/drawing/2014/main" id="{00000000-0008-0000-0000-00001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3" name="Text Box 1756">
          <a:extLst>
            <a:ext uri="{FF2B5EF4-FFF2-40B4-BE49-F238E27FC236}">
              <a16:creationId xmlns:a16="http://schemas.microsoft.com/office/drawing/2014/main" id="{00000000-0008-0000-0000-00001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4" name="Text Box 1757">
          <a:extLst>
            <a:ext uri="{FF2B5EF4-FFF2-40B4-BE49-F238E27FC236}">
              <a16:creationId xmlns:a16="http://schemas.microsoft.com/office/drawing/2014/main" id="{00000000-0008-0000-0000-00001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5" name="Text Box 1758">
          <a:extLst>
            <a:ext uri="{FF2B5EF4-FFF2-40B4-BE49-F238E27FC236}">
              <a16:creationId xmlns:a16="http://schemas.microsoft.com/office/drawing/2014/main" id="{00000000-0008-0000-0000-00001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6" name="Text Box 1759">
          <a:extLst>
            <a:ext uri="{FF2B5EF4-FFF2-40B4-BE49-F238E27FC236}">
              <a16:creationId xmlns:a16="http://schemas.microsoft.com/office/drawing/2014/main" id="{00000000-0008-0000-0000-00001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7" name="Text Box 1755">
          <a:extLst>
            <a:ext uri="{FF2B5EF4-FFF2-40B4-BE49-F238E27FC236}">
              <a16:creationId xmlns:a16="http://schemas.microsoft.com/office/drawing/2014/main" id="{00000000-0008-0000-0000-00001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8" name="Text Box 1756">
          <a:extLst>
            <a:ext uri="{FF2B5EF4-FFF2-40B4-BE49-F238E27FC236}">
              <a16:creationId xmlns:a16="http://schemas.microsoft.com/office/drawing/2014/main" id="{00000000-0008-0000-0000-00001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49" name="Text Box 1757">
          <a:extLst>
            <a:ext uri="{FF2B5EF4-FFF2-40B4-BE49-F238E27FC236}">
              <a16:creationId xmlns:a16="http://schemas.microsoft.com/office/drawing/2014/main" id="{00000000-0008-0000-0000-00001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0" name="Text Box 1758">
          <a:extLst>
            <a:ext uri="{FF2B5EF4-FFF2-40B4-BE49-F238E27FC236}">
              <a16:creationId xmlns:a16="http://schemas.microsoft.com/office/drawing/2014/main" id="{00000000-0008-0000-0000-00001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1" name="Text Box 1759">
          <a:extLst>
            <a:ext uri="{FF2B5EF4-FFF2-40B4-BE49-F238E27FC236}">
              <a16:creationId xmlns:a16="http://schemas.microsoft.com/office/drawing/2014/main" id="{00000000-0008-0000-0000-00001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2" name="Text Box 1755">
          <a:extLst>
            <a:ext uri="{FF2B5EF4-FFF2-40B4-BE49-F238E27FC236}">
              <a16:creationId xmlns:a16="http://schemas.microsoft.com/office/drawing/2014/main" id="{00000000-0008-0000-0000-00001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3" name="Text Box 1756">
          <a:extLst>
            <a:ext uri="{FF2B5EF4-FFF2-40B4-BE49-F238E27FC236}">
              <a16:creationId xmlns:a16="http://schemas.microsoft.com/office/drawing/2014/main" id="{00000000-0008-0000-0000-00001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4" name="Text Box 1757">
          <a:extLst>
            <a:ext uri="{FF2B5EF4-FFF2-40B4-BE49-F238E27FC236}">
              <a16:creationId xmlns:a16="http://schemas.microsoft.com/office/drawing/2014/main" id="{00000000-0008-0000-0000-00001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5" name="Text Box 1758">
          <a:extLst>
            <a:ext uri="{FF2B5EF4-FFF2-40B4-BE49-F238E27FC236}">
              <a16:creationId xmlns:a16="http://schemas.microsoft.com/office/drawing/2014/main" id="{00000000-0008-0000-0000-00001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6" name="Text Box 1759">
          <a:extLst>
            <a:ext uri="{FF2B5EF4-FFF2-40B4-BE49-F238E27FC236}">
              <a16:creationId xmlns:a16="http://schemas.microsoft.com/office/drawing/2014/main" id="{00000000-0008-0000-0000-00002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7" name="Text Box 1755">
          <a:extLst>
            <a:ext uri="{FF2B5EF4-FFF2-40B4-BE49-F238E27FC236}">
              <a16:creationId xmlns:a16="http://schemas.microsoft.com/office/drawing/2014/main" id="{00000000-0008-0000-0000-00002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8" name="Text Box 1756">
          <a:extLst>
            <a:ext uri="{FF2B5EF4-FFF2-40B4-BE49-F238E27FC236}">
              <a16:creationId xmlns:a16="http://schemas.microsoft.com/office/drawing/2014/main" id="{00000000-0008-0000-0000-00002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59" name="Text Box 1757">
          <a:extLst>
            <a:ext uri="{FF2B5EF4-FFF2-40B4-BE49-F238E27FC236}">
              <a16:creationId xmlns:a16="http://schemas.microsoft.com/office/drawing/2014/main" id="{00000000-0008-0000-0000-00002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0" name="Text Box 1758">
          <a:extLst>
            <a:ext uri="{FF2B5EF4-FFF2-40B4-BE49-F238E27FC236}">
              <a16:creationId xmlns:a16="http://schemas.microsoft.com/office/drawing/2014/main" id="{00000000-0008-0000-0000-00002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1" name="Text Box 1759">
          <a:extLst>
            <a:ext uri="{FF2B5EF4-FFF2-40B4-BE49-F238E27FC236}">
              <a16:creationId xmlns:a16="http://schemas.microsoft.com/office/drawing/2014/main" id="{00000000-0008-0000-0000-00002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2" name="Text Box 1755">
          <a:extLst>
            <a:ext uri="{FF2B5EF4-FFF2-40B4-BE49-F238E27FC236}">
              <a16:creationId xmlns:a16="http://schemas.microsoft.com/office/drawing/2014/main" id="{00000000-0008-0000-0000-00002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3" name="Text Box 1756">
          <a:extLst>
            <a:ext uri="{FF2B5EF4-FFF2-40B4-BE49-F238E27FC236}">
              <a16:creationId xmlns:a16="http://schemas.microsoft.com/office/drawing/2014/main" id="{00000000-0008-0000-0000-00002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4" name="Text Box 1757">
          <a:extLst>
            <a:ext uri="{FF2B5EF4-FFF2-40B4-BE49-F238E27FC236}">
              <a16:creationId xmlns:a16="http://schemas.microsoft.com/office/drawing/2014/main" id="{00000000-0008-0000-0000-00002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5" name="Text Box 1758">
          <a:extLst>
            <a:ext uri="{FF2B5EF4-FFF2-40B4-BE49-F238E27FC236}">
              <a16:creationId xmlns:a16="http://schemas.microsoft.com/office/drawing/2014/main" id="{00000000-0008-0000-0000-00002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6" name="Text Box 1759">
          <a:extLst>
            <a:ext uri="{FF2B5EF4-FFF2-40B4-BE49-F238E27FC236}">
              <a16:creationId xmlns:a16="http://schemas.microsoft.com/office/drawing/2014/main" id="{00000000-0008-0000-0000-00002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7" name="Text Box 1755">
          <a:extLst>
            <a:ext uri="{FF2B5EF4-FFF2-40B4-BE49-F238E27FC236}">
              <a16:creationId xmlns:a16="http://schemas.microsoft.com/office/drawing/2014/main" id="{00000000-0008-0000-0000-00002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8" name="Text Box 1756">
          <a:extLst>
            <a:ext uri="{FF2B5EF4-FFF2-40B4-BE49-F238E27FC236}">
              <a16:creationId xmlns:a16="http://schemas.microsoft.com/office/drawing/2014/main" id="{00000000-0008-0000-0000-00002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69" name="Text Box 1757">
          <a:extLst>
            <a:ext uri="{FF2B5EF4-FFF2-40B4-BE49-F238E27FC236}">
              <a16:creationId xmlns:a16="http://schemas.microsoft.com/office/drawing/2014/main" id="{00000000-0008-0000-0000-00002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0" name="Text Box 1758">
          <a:extLst>
            <a:ext uri="{FF2B5EF4-FFF2-40B4-BE49-F238E27FC236}">
              <a16:creationId xmlns:a16="http://schemas.microsoft.com/office/drawing/2014/main" id="{00000000-0008-0000-0000-00002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1" name="Text Box 1759">
          <a:extLst>
            <a:ext uri="{FF2B5EF4-FFF2-40B4-BE49-F238E27FC236}">
              <a16:creationId xmlns:a16="http://schemas.microsoft.com/office/drawing/2014/main" id="{00000000-0008-0000-0000-00002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2" name="Text Box 1755">
          <a:extLst>
            <a:ext uri="{FF2B5EF4-FFF2-40B4-BE49-F238E27FC236}">
              <a16:creationId xmlns:a16="http://schemas.microsoft.com/office/drawing/2014/main" id="{00000000-0008-0000-0000-00003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3" name="Text Box 1756">
          <a:extLst>
            <a:ext uri="{FF2B5EF4-FFF2-40B4-BE49-F238E27FC236}">
              <a16:creationId xmlns:a16="http://schemas.microsoft.com/office/drawing/2014/main" id="{00000000-0008-0000-0000-00003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4" name="Text Box 1757">
          <a:extLst>
            <a:ext uri="{FF2B5EF4-FFF2-40B4-BE49-F238E27FC236}">
              <a16:creationId xmlns:a16="http://schemas.microsoft.com/office/drawing/2014/main" id="{00000000-0008-0000-0000-00003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5" name="Text Box 1758">
          <a:extLst>
            <a:ext uri="{FF2B5EF4-FFF2-40B4-BE49-F238E27FC236}">
              <a16:creationId xmlns:a16="http://schemas.microsoft.com/office/drawing/2014/main" id="{00000000-0008-0000-0000-00003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6" name="Text Box 1759">
          <a:extLst>
            <a:ext uri="{FF2B5EF4-FFF2-40B4-BE49-F238E27FC236}">
              <a16:creationId xmlns:a16="http://schemas.microsoft.com/office/drawing/2014/main" id="{00000000-0008-0000-0000-00003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7" name="Text Box 1755">
          <a:extLst>
            <a:ext uri="{FF2B5EF4-FFF2-40B4-BE49-F238E27FC236}">
              <a16:creationId xmlns:a16="http://schemas.microsoft.com/office/drawing/2014/main" id="{00000000-0008-0000-0000-00003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8" name="Text Box 1756">
          <a:extLst>
            <a:ext uri="{FF2B5EF4-FFF2-40B4-BE49-F238E27FC236}">
              <a16:creationId xmlns:a16="http://schemas.microsoft.com/office/drawing/2014/main" id="{00000000-0008-0000-0000-00003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79" name="Text Box 1757">
          <a:extLst>
            <a:ext uri="{FF2B5EF4-FFF2-40B4-BE49-F238E27FC236}">
              <a16:creationId xmlns:a16="http://schemas.microsoft.com/office/drawing/2014/main" id="{00000000-0008-0000-0000-00003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0" name="Text Box 1758">
          <a:extLst>
            <a:ext uri="{FF2B5EF4-FFF2-40B4-BE49-F238E27FC236}">
              <a16:creationId xmlns:a16="http://schemas.microsoft.com/office/drawing/2014/main" id="{00000000-0008-0000-0000-00003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1" name="Text Box 1759">
          <a:extLst>
            <a:ext uri="{FF2B5EF4-FFF2-40B4-BE49-F238E27FC236}">
              <a16:creationId xmlns:a16="http://schemas.microsoft.com/office/drawing/2014/main" id="{00000000-0008-0000-0000-00003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2" name="Text Box 1755">
          <a:extLst>
            <a:ext uri="{FF2B5EF4-FFF2-40B4-BE49-F238E27FC236}">
              <a16:creationId xmlns:a16="http://schemas.microsoft.com/office/drawing/2014/main" id="{00000000-0008-0000-0000-00003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3" name="Text Box 1756">
          <a:extLst>
            <a:ext uri="{FF2B5EF4-FFF2-40B4-BE49-F238E27FC236}">
              <a16:creationId xmlns:a16="http://schemas.microsoft.com/office/drawing/2014/main" id="{00000000-0008-0000-0000-00003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4" name="Text Box 1757">
          <a:extLst>
            <a:ext uri="{FF2B5EF4-FFF2-40B4-BE49-F238E27FC236}">
              <a16:creationId xmlns:a16="http://schemas.microsoft.com/office/drawing/2014/main" id="{00000000-0008-0000-0000-00003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5" name="Text Box 1758">
          <a:extLst>
            <a:ext uri="{FF2B5EF4-FFF2-40B4-BE49-F238E27FC236}">
              <a16:creationId xmlns:a16="http://schemas.microsoft.com/office/drawing/2014/main" id="{00000000-0008-0000-0000-00003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6" name="Text Box 1759">
          <a:extLst>
            <a:ext uri="{FF2B5EF4-FFF2-40B4-BE49-F238E27FC236}">
              <a16:creationId xmlns:a16="http://schemas.microsoft.com/office/drawing/2014/main" id="{00000000-0008-0000-0000-00003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7" name="Text Box 1755">
          <a:extLst>
            <a:ext uri="{FF2B5EF4-FFF2-40B4-BE49-F238E27FC236}">
              <a16:creationId xmlns:a16="http://schemas.microsoft.com/office/drawing/2014/main" id="{00000000-0008-0000-0000-00003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8" name="Text Box 1756">
          <a:extLst>
            <a:ext uri="{FF2B5EF4-FFF2-40B4-BE49-F238E27FC236}">
              <a16:creationId xmlns:a16="http://schemas.microsoft.com/office/drawing/2014/main" id="{00000000-0008-0000-0000-00004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89" name="Text Box 1757">
          <a:extLst>
            <a:ext uri="{FF2B5EF4-FFF2-40B4-BE49-F238E27FC236}">
              <a16:creationId xmlns:a16="http://schemas.microsoft.com/office/drawing/2014/main" id="{00000000-0008-0000-0000-00004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0" name="Text Box 1758">
          <a:extLst>
            <a:ext uri="{FF2B5EF4-FFF2-40B4-BE49-F238E27FC236}">
              <a16:creationId xmlns:a16="http://schemas.microsoft.com/office/drawing/2014/main" id="{00000000-0008-0000-0000-00004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1" name="Text Box 1759">
          <a:extLst>
            <a:ext uri="{FF2B5EF4-FFF2-40B4-BE49-F238E27FC236}">
              <a16:creationId xmlns:a16="http://schemas.microsoft.com/office/drawing/2014/main" id="{00000000-0008-0000-0000-00004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2" name="Text Box 1755">
          <a:extLst>
            <a:ext uri="{FF2B5EF4-FFF2-40B4-BE49-F238E27FC236}">
              <a16:creationId xmlns:a16="http://schemas.microsoft.com/office/drawing/2014/main" id="{00000000-0008-0000-0000-00004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3" name="Text Box 1756">
          <a:extLst>
            <a:ext uri="{FF2B5EF4-FFF2-40B4-BE49-F238E27FC236}">
              <a16:creationId xmlns:a16="http://schemas.microsoft.com/office/drawing/2014/main" id="{00000000-0008-0000-0000-00004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4" name="Text Box 1757">
          <a:extLst>
            <a:ext uri="{FF2B5EF4-FFF2-40B4-BE49-F238E27FC236}">
              <a16:creationId xmlns:a16="http://schemas.microsoft.com/office/drawing/2014/main" id="{00000000-0008-0000-0000-00004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5" name="Text Box 1758">
          <a:extLst>
            <a:ext uri="{FF2B5EF4-FFF2-40B4-BE49-F238E27FC236}">
              <a16:creationId xmlns:a16="http://schemas.microsoft.com/office/drawing/2014/main" id="{00000000-0008-0000-0000-00004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6" name="Text Box 1759">
          <a:extLst>
            <a:ext uri="{FF2B5EF4-FFF2-40B4-BE49-F238E27FC236}">
              <a16:creationId xmlns:a16="http://schemas.microsoft.com/office/drawing/2014/main" id="{00000000-0008-0000-0000-00004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7" name="Text Box 1755">
          <a:extLst>
            <a:ext uri="{FF2B5EF4-FFF2-40B4-BE49-F238E27FC236}">
              <a16:creationId xmlns:a16="http://schemas.microsoft.com/office/drawing/2014/main" id="{00000000-0008-0000-0000-00004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8" name="Text Box 1756">
          <a:extLst>
            <a:ext uri="{FF2B5EF4-FFF2-40B4-BE49-F238E27FC236}">
              <a16:creationId xmlns:a16="http://schemas.microsoft.com/office/drawing/2014/main" id="{00000000-0008-0000-0000-00004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099" name="Text Box 1757">
          <a:extLst>
            <a:ext uri="{FF2B5EF4-FFF2-40B4-BE49-F238E27FC236}">
              <a16:creationId xmlns:a16="http://schemas.microsoft.com/office/drawing/2014/main" id="{00000000-0008-0000-0000-00004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0" name="Text Box 1758">
          <a:extLst>
            <a:ext uri="{FF2B5EF4-FFF2-40B4-BE49-F238E27FC236}">
              <a16:creationId xmlns:a16="http://schemas.microsoft.com/office/drawing/2014/main" id="{00000000-0008-0000-0000-00004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1" name="Text Box 1759">
          <a:extLst>
            <a:ext uri="{FF2B5EF4-FFF2-40B4-BE49-F238E27FC236}">
              <a16:creationId xmlns:a16="http://schemas.microsoft.com/office/drawing/2014/main" id="{00000000-0008-0000-0000-00004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2" name="Text Box 1755">
          <a:extLst>
            <a:ext uri="{FF2B5EF4-FFF2-40B4-BE49-F238E27FC236}">
              <a16:creationId xmlns:a16="http://schemas.microsoft.com/office/drawing/2014/main" id="{00000000-0008-0000-0000-00004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3" name="Text Box 1756">
          <a:extLst>
            <a:ext uri="{FF2B5EF4-FFF2-40B4-BE49-F238E27FC236}">
              <a16:creationId xmlns:a16="http://schemas.microsoft.com/office/drawing/2014/main" id="{00000000-0008-0000-0000-00004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4" name="Text Box 1757">
          <a:extLst>
            <a:ext uri="{FF2B5EF4-FFF2-40B4-BE49-F238E27FC236}">
              <a16:creationId xmlns:a16="http://schemas.microsoft.com/office/drawing/2014/main" id="{00000000-0008-0000-0000-00005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5" name="Text Box 1758">
          <a:extLst>
            <a:ext uri="{FF2B5EF4-FFF2-40B4-BE49-F238E27FC236}">
              <a16:creationId xmlns:a16="http://schemas.microsoft.com/office/drawing/2014/main" id="{00000000-0008-0000-0000-00005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6" name="Text Box 1759">
          <a:extLst>
            <a:ext uri="{FF2B5EF4-FFF2-40B4-BE49-F238E27FC236}">
              <a16:creationId xmlns:a16="http://schemas.microsoft.com/office/drawing/2014/main" id="{00000000-0008-0000-0000-00005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7" name="Text Box 1755">
          <a:extLst>
            <a:ext uri="{FF2B5EF4-FFF2-40B4-BE49-F238E27FC236}">
              <a16:creationId xmlns:a16="http://schemas.microsoft.com/office/drawing/2014/main" id="{00000000-0008-0000-0000-00005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8" name="Text Box 1756">
          <a:extLst>
            <a:ext uri="{FF2B5EF4-FFF2-40B4-BE49-F238E27FC236}">
              <a16:creationId xmlns:a16="http://schemas.microsoft.com/office/drawing/2014/main" id="{00000000-0008-0000-0000-00005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09" name="Text Box 1757">
          <a:extLst>
            <a:ext uri="{FF2B5EF4-FFF2-40B4-BE49-F238E27FC236}">
              <a16:creationId xmlns:a16="http://schemas.microsoft.com/office/drawing/2014/main" id="{00000000-0008-0000-0000-00005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0" name="Text Box 1758">
          <a:extLst>
            <a:ext uri="{FF2B5EF4-FFF2-40B4-BE49-F238E27FC236}">
              <a16:creationId xmlns:a16="http://schemas.microsoft.com/office/drawing/2014/main" id="{00000000-0008-0000-0000-00005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1" name="Text Box 1759">
          <a:extLst>
            <a:ext uri="{FF2B5EF4-FFF2-40B4-BE49-F238E27FC236}">
              <a16:creationId xmlns:a16="http://schemas.microsoft.com/office/drawing/2014/main" id="{00000000-0008-0000-0000-00005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2" name="Text Box 1755">
          <a:extLst>
            <a:ext uri="{FF2B5EF4-FFF2-40B4-BE49-F238E27FC236}">
              <a16:creationId xmlns:a16="http://schemas.microsoft.com/office/drawing/2014/main" id="{00000000-0008-0000-0000-00005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3" name="Text Box 1756">
          <a:extLst>
            <a:ext uri="{FF2B5EF4-FFF2-40B4-BE49-F238E27FC236}">
              <a16:creationId xmlns:a16="http://schemas.microsoft.com/office/drawing/2014/main" id="{00000000-0008-0000-0000-00005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4" name="Text Box 1757">
          <a:extLst>
            <a:ext uri="{FF2B5EF4-FFF2-40B4-BE49-F238E27FC236}">
              <a16:creationId xmlns:a16="http://schemas.microsoft.com/office/drawing/2014/main" id="{00000000-0008-0000-0000-00005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5" name="Text Box 1758">
          <a:extLst>
            <a:ext uri="{FF2B5EF4-FFF2-40B4-BE49-F238E27FC236}">
              <a16:creationId xmlns:a16="http://schemas.microsoft.com/office/drawing/2014/main" id="{00000000-0008-0000-0000-00005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6" name="Text Box 1759">
          <a:extLst>
            <a:ext uri="{FF2B5EF4-FFF2-40B4-BE49-F238E27FC236}">
              <a16:creationId xmlns:a16="http://schemas.microsoft.com/office/drawing/2014/main" id="{00000000-0008-0000-0000-00005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7" name="Text Box 1755">
          <a:extLst>
            <a:ext uri="{FF2B5EF4-FFF2-40B4-BE49-F238E27FC236}">
              <a16:creationId xmlns:a16="http://schemas.microsoft.com/office/drawing/2014/main" id="{00000000-0008-0000-0000-00005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8" name="Text Box 1756">
          <a:extLst>
            <a:ext uri="{FF2B5EF4-FFF2-40B4-BE49-F238E27FC236}">
              <a16:creationId xmlns:a16="http://schemas.microsoft.com/office/drawing/2014/main" id="{00000000-0008-0000-0000-00005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19" name="Text Box 1757">
          <a:extLst>
            <a:ext uri="{FF2B5EF4-FFF2-40B4-BE49-F238E27FC236}">
              <a16:creationId xmlns:a16="http://schemas.microsoft.com/office/drawing/2014/main" id="{00000000-0008-0000-0000-00005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0" name="Text Box 1758">
          <a:extLst>
            <a:ext uri="{FF2B5EF4-FFF2-40B4-BE49-F238E27FC236}">
              <a16:creationId xmlns:a16="http://schemas.microsoft.com/office/drawing/2014/main" id="{00000000-0008-0000-0000-00006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1" name="Text Box 1759">
          <a:extLst>
            <a:ext uri="{FF2B5EF4-FFF2-40B4-BE49-F238E27FC236}">
              <a16:creationId xmlns:a16="http://schemas.microsoft.com/office/drawing/2014/main" id="{00000000-0008-0000-0000-00006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2" name="Text Box 1755">
          <a:extLst>
            <a:ext uri="{FF2B5EF4-FFF2-40B4-BE49-F238E27FC236}">
              <a16:creationId xmlns:a16="http://schemas.microsoft.com/office/drawing/2014/main" id="{00000000-0008-0000-0000-00006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3" name="Text Box 1756">
          <a:extLst>
            <a:ext uri="{FF2B5EF4-FFF2-40B4-BE49-F238E27FC236}">
              <a16:creationId xmlns:a16="http://schemas.microsoft.com/office/drawing/2014/main" id="{00000000-0008-0000-0000-00006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4" name="Text Box 1757">
          <a:extLst>
            <a:ext uri="{FF2B5EF4-FFF2-40B4-BE49-F238E27FC236}">
              <a16:creationId xmlns:a16="http://schemas.microsoft.com/office/drawing/2014/main" id="{00000000-0008-0000-0000-00006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5" name="Text Box 1758">
          <a:extLst>
            <a:ext uri="{FF2B5EF4-FFF2-40B4-BE49-F238E27FC236}">
              <a16:creationId xmlns:a16="http://schemas.microsoft.com/office/drawing/2014/main" id="{00000000-0008-0000-0000-00006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6" name="Text Box 1759">
          <a:extLst>
            <a:ext uri="{FF2B5EF4-FFF2-40B4-BE49-F238E27FC236}">
              <a16:creationId xmlns:a16="http://schemas.microsoft.com/office/drawing/2014/main" id="{00000000-0008-0000-0000-00006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7" name="Text Box 1755">
          <a:extLst>
            <a:ext uri="{FF2B5EF4-FFF2-40B4-BE49-F238E27FC236}">
              <a16:creationId xmlns:a16="http://schemas.microsoft.com/office/drawing/2014/main" id="{00000000-0008-0000-0000-00006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8" name="Text Box 1756">
          <a:extLst>
            <a:ext uri="{FF2B5EF4-FFF2-40B4-BE49-F238E27FC236}">
              <a16:creationId xmlns:a16="http://schemas.microsoft.com/office/drawing/2014/main" id="{00000000-0008-0000-0000-00006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29" name="Text Box 1757">
          <a:extLst>
            <a:ext uri="{FF2B5EF4-FFF2-40B4-BE49-F238E27FC236}">
              <a16:creationId xmlns:a16="http://schemas.microsoft.com/office/drawing/2014/main" id="{00000000-0008-0000-0000-00006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0" name="Text Box 1758">
          <a:extLst>
            <a:ext uri="{FF2B5EF4-FFF2-40B4-BE49-F238E27FC236}">
              <a16:creationId xmlns:a16="http://schemas.microsoft.com/office/drawing/2014/main" id="{00000000-0008-0000-0000-00006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1" name="Text Box 1759">
          <a:extLst>
            <a:ext uri="{FF2B5EF4-FFF2-40B4-BE49-F238E27FC236}">
              <a16:creationId xmlns:a16="http://schemas.microsoft.com/office/drawing/2014/main" id="{00000000-0008-0000-0000-00006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2" name="Text Box 1755">
          <a:extLst>
            <a:ext uri="{FF2B5EF4-FFF2-40B4-BE49-F238E27FC236}">
              <a16:creationId xmlns:a16="http://schemas.microsoft.com/office/drawing/2014/main" id="{00000000-0008-0000-0000-00006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3" name="Text Box 1756">
          <a:extLst>
            <a:ext uri="{FF2B5EF4-FFF2-40B4-BE49-F238E27FC236}">
              <a16:creationId xmlns:a16="http://schemas.microsoft.com/office/drawing/2014/main" id="{00000000-0008-0000-0000-00006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4" name="Text Box 1757">
          <a:extLst>
            <a:ext uri="{FF2B5EF4-FFF2-40B4-BE49-F238E27FC236}">
              <a16:creationId xmlns:a16="http://schemas.microsoft.com/office/drawing/2014/main" id="{00000000-0008-0000-0000-00006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5" name="Text Box 1758">
          <a:extLst>
            <a:ext uri="{FF2B5EF4-FFF2-40B4-BE49-F238E27FC236}">
              <a16:creationId xmlns:a16="http://schemas.microsoft.com/office/drawing/2014/main" id="{00000000-0008-0000-0000-00006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6" name="Text Box 1759">
          <a:extLst>
            <a:ext uri="{FF2B5EF4-FFF2-40B4-BE49-F238E27FC236}">
              <a16:creationId xmlns:a16="http://schemas.microsoft.com/office/drawing/2014/main" id="{00000000-0008-0000-0000-00007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7" name="Text Box 1755">
          <a:extLst>
            <a:ext uri="{FF2B5EF4-FFF2-40B4-BE49-F238E27FC236}">
              <a16:creationId xmlns:a16="http://schemas.microsoft.com/office/drawing/2014/main" id="{00000000-0008-0000-0000-00007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8" name="Text Box 1756">
          <a:extLst>
            <a:ext uri="{FF2B5EF4-FFF2-40B4-BE49-F238E27FC236}">
              <a16:creationId xmlns:a16="http://schemas.microsoft.com/office/drawing/2014/main" id="{00000000-0008-0000-0000-00007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39" name="Text Box 1757">
          <a:extLst>
            <a:ext uri="{FF2B5EF4-FFF2-40B4-BE49-F238E27FC236}">
              <a16:creationId xmlns:a16="http://schemas.microsoft.com/office/drawing/2014/main" id="{00000000-0008-0000-0000-00007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0" name="Text Box 1758">
          <a:extLst>
            <a:ext uri="{FF2B5EF4-FFF2-40B4-BE49-F238E27FC236}">
              <a16:creationId xmlns:a16="http://schemas.microsoft.com/office/drawing/2014/main" id="{00000000-0008-0000-0000-00007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1" name="Text Box 1759">
          <a:extLst>
            <a:ext uri="{FF2B5EF4-FFF2-40B4-BE49-F238E27FC236}">
              <a16:creationId xmlns:a16="http://schemas.microsoft.com/office/drawing/2014/main" id="{00000000-0008-0000-0000-00007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2" name="Text Box 1755">
          <a:extLst>
            <a:ext uri="{FF2B5EF4-FFF2-40B4-BE49-F238E27FC236}">
              <a16:creationId xmlns:a16="http://schemas.microsoft.com/office/drawing/2014/main" id="{00000000-0008-0000-0000-00007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3" name="Text Box 1756">
          <a:extLst>
            <a:ext uri="{FF2B5EF4-FFF2-40B4-BE49-F238E27FC236}">
              <a16:creationId xmlns:a16="http://schemas.microsoft.com/office/drawing/2014/main" id="{00000000-0008-0000-0000-00007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4" name="Text Box 1757">
          <a:extLst>
            <a:ext uri="{FF2B5EF4-FFF2-40B4-BE49-F238E27FC236}">
              <a16:creationId xmlns:a16="http://schemas.microsoft.com/office/drawing/2014/main" id="{00000000-0008-0000-0000-00007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5" name="Text Box 1758">
          <a:extLst>
            <a:ext uri="{FF2B5EF4-FFF2-40B4-BE49-F238E27FC236}">
              <a16:creationId xmlns:a16="http://schemas.microsoft.com/office/drawing/2014/main" id="{00000000-0008-0000-0000-00007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6" name="Text Box 1759">
          <a:extLst>
            <a:ext uri="{FF2B5EF4-FFF2-40B4-BE49-F238E27FC236}">
              <a16:creationId xmlns:a16="http://schemas.microsoft.com/office/drawing/2014/main" id="{00000000-0008-0000-0000-00007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7" name="Text Box 1755">
          <a:extLst>
            <a:ext uri="{FF2B5EF4-FFF2-40B4-BE49-F238E27FC236}">
              <a16:creationId xmlns:a16="http://schemas.microsoft.com/office/drawing/2014/main" id="{00000000-0008-0000-0000-00007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8" name="Text Box 1756">
          <a:extLst>
            <a:ext uri="{FF2B5EF4-FFF2-40B4-BE49-F238E27FC236}">
              <a16:creationId xmlns:a16="http://schemas.microsoft.com/office/drawing/2014/main" id="{00000000-0008-0000-0000-00007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49" name="Text Box 1757">
          <a:extLst>
            <a:ext uri="{FF2B5EF4-FFF2-40B4-BE49-F238E27FC236}">
              <a16:creationId xmlns:a16="http://schemas.microsoft.com/office/drawing/2014/main" id="{00000000-0008-0000-0000-00007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0" name="Text Box 1758">
          <a:extLst>
            <a:ext uri="{FF2B5EF4-FFF2-40B4-BE49-F238E27FC236}">
              <a16:creationId xmlns:a16="http://schemas.microsoft.com/office/drawing/2014/main" id="{00000000-0008-0000-0000-00007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1" name="Text Box 1759">
          <a:extLst>
            <a:ext uri="{FF2B5EF4-FFF2-40B4-BE49-F238E27FC236}">
              <a16:creationId xmlns:a16="http://schemas.microsoft.com/office/drawing/2014/main" id="{00000000-0008-0000-0000-00007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2" name="Text Box 1755">
          <a:extLst>
            <a:ext uri="{FF2B5EF4-FFF2-40B4-BE49-F238E27FC236}">
              <a16:creationId xmlns:a16="http://schemas.microsoft.com/office/drawing/2014/main" id="{00000000-0008-0000-0000-00008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3" name="Text Box 1756">
          <a:extLst>
            <a:ext uri="{FF2B5EF4-FFF2-40B4-BE49-F238E27FC236}">
              <a16:creationId xmlns:a16="http://schemas.microsoft.com/office/drawing/2014/main" id="{00000000-0008-0000-0000-00008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4" name="Text Box 1757">
          <a:extLst>
            <a:ext uri="{FF2B5EF4-FFF2-40B4-BE49-F238E27FC236}">
              <a16:creationId xmlns:a16="http://schemas.microsoft.com/office/drawing/2014/main" id="{00000000-0008-0000-0000-00008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5" name="Text Box 1758">
          <a:extLst>
            <a:ext uri="{FF2B5EF4-FFF2-40B4-BE49-F238E27FC236}">
              <a16:creationId xmlns:a16="http://schemas.microsoft.com/office/drawing/2014/main" id="{00000000-0008-0000-0000-00008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6" name="Text Box 1759">
          <a:extLst>
            <a:ext uri="{FF2B5EF4-FFF2-40B4-BE49-F238E27FC236}">
              <a16:creationId xmlns:a16="http://schemas.microsoft.com/office/drawing/2014/main" id="{00000000-0008-0000-0000-00008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7" name="Text Box 1755">
          <a:extLst>
            <a:ext uri="{FF2B5EF4-FFF2-40B4-BE49-F238E27FC236}">
              <a16:creationId xmlns:a16="http://schemas.microsoft.com/office/drawing/2014/main" id="{00000000-0008-0000-0000-00008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8" name="Text Box 1756">
          <a:extLst>
            <a:ext uri="{FF2B5EF4-FFF2-40B4-BE49-F238E27FC236}">
              <a16:creationId xmlns:a16="http://schemas.microsoft.com/office/drawing/2014/main" id="{00000000-0008-0000-0000-00008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59" name="Text Box 1757">
          <a:extLst>
            <a:ext uri="{FF2B5EF4-FFF2-40B4-BE49-F238E27FC236}">
              <a16:creationId xmlns:a16="http://schemas.microsoft.com/office/drawing/2014/main" id="{00000000-0008-0000-0000-00008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0" name="Text Box 1758">
          <a:extLst>
            <a:ext uri="{FF2B5EF4-FFF2-40B4-BE49-F238E27FC236}">
              <a16:creationId xmlns:a16="http://schemas.microsoft.com/office/drawing/2014/main" id="{00000000-0008-0000-0000-00008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1" name="Text Box 1759">
          <a:extLst>
            <a:ext uri="{FF2B5EF4-FFF2-40B4-BE49-F238E27FC236}">
              <a16:creationId xmlns:a16="http://schemas.microsoft.com/office/drawing/2014/main" id="{00000000-0008-0000-0000-00008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2" name="Text Box 1755">
          <a:extLst>
            <a:ext uri="{FF2B5EF4-FFF2-40B4-BE49-F238E27FC236}">
              <a16:creationId xmlns:a16="http://schemas.microsoft.com/office/drawing/2014/main" id="{00000000-0008-0000-0000-00008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3" name="Text Box 1756">
          <a:extLst>
            <a:ext uri="{FF2B5EF4-FFF2-40B4-BE49-F238E27FC236}">
              <a16:creationId xmlns:a16="http://schemas.microsoft.com/office/drawing/2014/main" id="{00000000-0008-0000-0000-00008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4" name="Text Box 1757">
          <a:extLst>
            <a:ext uri="{FF2B5EF4-FFF2-40B4-BE49-F238E27FC236}">
              <a16:creationId xmlns:a16="http://schemas.microsoft.com/office/drawing/2014/main" id="{00000000-0008-0000-0000-00008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5" name="Text Box 1758">
          <a:extLst>
            <a:ext uri="{FF2B5EF4-FFF2-40B4-BE49-F238E27FC236}">
              <a16:creationId xmlns:a16="http://schemas.microsoft.com/office/drawing/2014/main" id="{00000000-0008-0000-0000-00008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6" name="Text Box 1759">
          <a:extLst>
            <a:ext uri="{FF2B5EF4-FFF2-40B4-BE49-F238E27FC236}">
              <a16:creationId xmlns:a16="http://schemas.microsoft.com/office/drawing/2014/main" id="{00000000-0008-0000-0000-00008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7" name="Text Box 1755">
          <a:extLst>
            <a:ext uri="{FF2B5EF4-FFF2-40B4-BE49-F238E27FC236}">
              <a16:creationId xmlns:a16="http://schemas.microsoft.com/office/drawing/2014/main" id="{00000000-0008-0000-0000-00008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8" name="Text Box 1756">
          <a:extLst>
            <a:ext uri="{FF2B5EF4-FFF2-40B4-BE49-F238E27FC236}">
              <a16:creationId xmlns:a16="http://schemas.microsoft.com/office/drawing/2014/main" id="{00000000-0008-0000-0000-00009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69" name="Text Box 1757">
          <a:extLst>
            <a:ext uri="{FF2B5EF4-FFF2-40B4-BE49-F238E27FC236}">
              <a16:creationId xmlns:a16="http://schemas.microsoft.com/office/drawing/2014/main" id="{00000000-0008-0000-0000-00009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0" name="Text Box 1758">
          <a:extLst>
            <a:ext uri="{FF2B5EF4-FFF2-40B4-BE49-F238E27FC236}">
              <a16:creationId xmlns:a16="http://schemas.microsoft.com/office/drawing/2014/main" id="{00000000-0008-0000-0000-00009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1" name="Text Box 1759">
          <a:extLst>
            <a:ext uri="{FF2B5EF4-FFF2-40B4-BE49-F238E27FC236}">
              <a16:creationId xmlns:a16="http://schemas.microsoft.com/office/drawing/2014/main" id="{00000000-0008-0000-0000-00009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2" name="Text Box 1755">
          <a:extLst>
            <a:ext uri="{FF2B5EF4-FFF2-40B4-BE49-F238E27FC236}">
              <a16:creationId xmlns:a16="http://schemas.microsoft.com/office/drawing/2014/main" id="{00000000-0008-0000-0000-00009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3" name="Text Box 1756">
          <a:extLst>
            <a:ext uri="{FF2B5EF4-FFF2-40B4-BE49-F238E27FC236}">
              <a16:creationId xmlns:a16="http://schemas.microsoft.com/office/drawing/2014/main" id="{00000000-0008-0000-0000-00009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4" name="Text Box 1757">
          <a:extLst>
            <a:ext uri="{FF2B5EF4-FFF2-40B4-BE49-F238E27FC236}">
              <a16:creationId xmlns:a16="http://schemas.microsoft.com/office/drawing/2014/main" id="{00000000-0008-0000-0000-00009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5" name="Text Box 1758">
          <a:extLst>
            <a:ext uri="{FF2B5EF4-FFF2-40B4-BE49-F238E27FC236}">
              <a16:creationId xmlns:a16="http://schemas.microsoft.com/office/drawing/2014/main" id="{00000000-0008-0000-0000-00009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6" name="Text Box 1759">
          <a:extLst>
            <a:ext uri="{FF2B5EF4-FFF2-40B4-BE49-F238E27FC236}">
              <a16:creationId xmlns:a16="http://schemas.microsoft.com/office/drawing/2014/main" id="{00000000-0008-0000-0000-00009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7" name="Text Box 1755">
          <a:extLst>
            <a:ext uri="{FF2B5EF4-FFF2-40B4-BE49-F238E27FC236}">
              <a16:creationId xmlns:a16="http://schemas.microsoft.com/office/drawing/2014/main" id="{00000000-0008-0000-0000-00009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8" name="Text Box 1756">
          <a:extLst>
            <a:ext uri="{FF2B5EF4-FFF2-40B4-BE49-F238E27FC236}">
              <a16:creationId xmlns:a16="http://schemas.microsoft.com/office/drawing/2014/main" id="{00000000-0008-0000-0000-00009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79" name="Text Box 1757">
          <a:extLst>
            <a:ext uri="{FF2B5EF4-FFF2-40B4-BE49-F238E27FC236}">
              <a16:creationId xmlns:a16="http://schemas.microsoft.com/office/drawing/2014/main" id="{00000000-0008-0000-0000-00009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0" name="Text Box 1758">
          <a:extLst>
            <a:ext uri="{FF2B5EF4-FFF2-40B4-BE49-F238E27FC236}">
              <a16:creationId xmlns:a16="http://schemas.microsoft.com/office/drawing/2014/main" id="{00000000-0008-0000-0000-00009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1" name="Text Box 1759">
          <a:extLst>
            <a:ext uri="{FF2B5EF4-FFF2-40B4-BE49-F238E27FC236}">
              <a16:creationId xmlns:a16="http://schemas.microsoft.com/office/drawing/2014/main" id="{00000000-0008-0000-0000-00009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2" name="Text Box 1755">
          <a:extLst>
            <a:ext uri="{FF2B5EF4-FFF2-40B4-BE49-F238E27FC236}">
              <a16:creationId xmlns:a16="http://schemas.microsoft.com/office/drawing/2014/main" id="{00000000-0008-0000-0000-00009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3" name="Text Box 1756">
          <a:extLst>
            <a:ext uri="{FF2B5EF4-FFF2-40B4-BE49-F238E27FC236}">
              <a16:creationId xmlns:a16="http://schemas.microsoft.com/office/drawing/2014/main" id="{00000000-0008-0000-0000-00009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4" name="Text Box 1757">
          <a:extLst>
            <a:ext uri="{FF2B5EF4-FFF2-40B4-BE49-F238E27FC236}">
              <a16:creationId xmlns:a16="http://schemas.microsoft.com/office/drawing/2014/main" id="{00000000-0008-0000-0000-0000A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5" name="Text Box 1758">
          <a:extLst>
            <a:ext uri="{FF2B5EF4-FFF2-40B4-BE49-F238E27FC236}">
              <a16:creationId xmlns:a16="http://schemas.microsoft.com/office/drawing/2014/main" id="{00000000-0008-0000-0000-0000A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6" name="Text Box 1759">
          <a:extLst>
            <a:ext uri="{FF2B5EF4-FFF2-40B4-BE49-F238E27FC236}">
              <a16:creationId xmlns:a16="http://schemas.microsoft.com/office/drawing/2014/main" id="{00000000-0008-0000-0000-0000A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7" name="Text Box 1755">
          <a:extLst>
            <a:ext uri="{FF2B5EF4-FFF2-40B4-BE49-F238E27FC236}">
              <a16:creationId xmlns:a16="http://schemas.microsoft.com/office/drawing/2014/main" id="{00000000-0008-0000-0000-0000A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8" name="Text Box 1756">
          <a:extLst>
            <a:ext uri="{FF2B5EF4-FFF2-40B4-BE49-F238E27FC236}">
              <a16:creationId xmlns:a16="http://schemas.microsoft.com/office/drawing/2014/main" id="{00000000-0008-0000-0000-0000A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89" name="Text Box 1757">
          <a:extLst>
            <a:ext uri="{FF2B5EF4-FFF2-40B4-BE49-F238E27FC236}">
              <a16:creationId xmlns:a16="http://schemas.microsoft.com/office/drawing/2014/main" id="{00000000-0008-0000-0000-0000A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0" name="Text Box 1758">
          <a:extLst>
            <a:ext uri="{FF2B5EF4-FFF2-40B4-BE49-F238E27FC236}">
              <a16:creationId xmlns:a16="http://schemas.microsoft.com/office/drawing/2014/main" id="{00000000-0008-0000-0000-0000A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1" name="Text Box 1759">
          <a:extLst>
            <a:ext uri="{FF2B5EF4-FFF2-40B4-BE49-F238E27FC236}">
              <a16:creationId xmlns:a16="http://schemas.microsoft.com/office/drawing/2014/main" id="{00000000-0008-0000-0000-0000A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2" name="Text Box 1755">
          <a:extLst>
            <a:ext uri="{FF2B5EF4-FFF2-40B4-BE49-F238E27FC236}">
              <a16:creationId xmlns:a16="http://schemas.microsoft.com/office/drawing/2014/main" id="{00000000-0008-0000-0000-0000A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3" name="Text Box 1756">
          <a:extLst>
            <a:ext uri="{FF2B5EF4-FFF2-40B4-BE49-F238E27FC236}">
              <a16:creationId xmlns:a16="http://schemas.microsoft.com/office/drawing/2014/main" id="{00000000-0008-0000-0000-0000A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4" name="Text Box 1757">
          <a:extLst>
            <a:ext uri="{FF2B5EF4-FFF2-40B4-BE49-F238E27FC236}">
              <a16:creationId xmlns:a16="http://schemas.microsoft.com/office/drawing/2014/main" id="{00000000-0008-0000-0000-0000A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5" name="Text Box 1758">
          <a:extLst>
            <a:ext uri="{FF2B5EF4-FFF2-40B4-BE49-F238E27FC236}">
              <a16:creationId xmlns:a16="http://schemas.microsoft.com/office/drawing/2014/main" id="{00000000-0008-0000-0000-0000A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6" name="Text Box 1759">
          <a:extLst>
            <a:ext uri="{FF2B5EF4-FFF2-40B4-BE49-F238E27FC236}">
              <a16:creationId xmlns:a16="http://schemas.microsoft.com/office/drawing/2014/main" id="{00000000-0008-0000-0000-0000A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7" name="Text Box 1755">
          <a:extLst>
            <a:ext uri="{FF2B5EF4-FFF2-40B4-BE49-F238E27FC236}">
              <a16:creationId xmlns:a16="http://schemas.microsoft.com/office/drawing/2014/main" id="{00000000-0008-0000-0000-0000A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8" name="Text Box 1756">
          <a:extLst>
            <a:ext uri="{FF2B5EF4-FFF2-40B4-BE49-F238E27FC236}">
              <a16:creationId xmlns:a16="http://schemas.microsoft.com/office/drawing/2014/main" id="{00000000-0008-0000-0000-0000A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199" name="Text Box 1757">
          <a:extLst>
            <a:ext uri="{FF2B5EF4-FFF2-40B4-BE49-F238E27FC236}">
              <a16:creationId xmlns:a16="http://schemas.microsoft.com/office/drawing/2014/main" id="{00000000-0008-0000-0000-0000A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0" name="Text Box 1758">
          <a:extLst>
            <a:ext uri="{FF2B5EF4-FFF2-40B4-BE49-F238E27FC236}">
              <a16:creationId xmlns:a16="http://schemas.microsoft.com/office/drawing/2014/main" id="{00000000-0008-0000-0000-0000B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1" name="Text Box 1759">
          <a:extLst>
            <a:ext uri="{FF2B5EF4-FFF2-40B4-BE49-F238E27FC236}">
              <a16:creationId xmlns:a16="http://schemas.microsoft.com/office/drawing/2014/main" id="{00000000-0008-0000-0000-0000B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2" name="Text Box 1755">
          <a:extLst>
            <a:ext uri="{FF2B5EF4-FFF2-40B4-BE49-F238E27FC236}">
              <a16:creationId xmlns:a16="http://schemas.microsoft.com/office/drawing/2014/main" id="{00000000-0008-0000-0000-0000B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3" name="Text Box 1756">
          <a:extLst>
            <a:ext uri="{FF2B5EF4-FFF2-40B4-BE49-F238E27FC236}">
              <a16:creationId xmlns:a16="http://schemas.microsoft.com/office/drawing/2014/main" id="{00000000-0008-0000-0000-0000B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4" name="Text Box 1757">
          <a:extLst>
            <a:ext uri="{FF2B5EF4-FFF2-40B4-BE49-F238E27FC236}">
              <a16:creationId xmlns:a16="http://schemas.microsoft.com/office/drawing/2014/main" id="{00000000-0008-0000-0000-0000B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5" name="Text Box 1758">
          <a:extLst>
            <a:ext uri="{FF2B5EF4-FFF2-40B4-BE49-F238E27FC236}">
              <a16:creationId xmlns:a16="http://schemas.microsoft.com/office/drawing/2014/main" id="{00000000-0008-0000-0000-0000B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6" name="Text Box 1759">
          <a:extLst>
            <a:ext uri="{FF2B5EF4-FFF2-40B4-BE49-F238E27FC236}">
              <a16:creationId xmlns:a16="http://schemas.microsoft.com/office/drawing/2014/main" id="{00000000-0008-0000-0000-0000B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7" name="Text Box 1755">
          <a:extLst>
            <a:ext uri="{FF2B5EF4-FFF2-40B4-BE49-F238E27FC236}">
              <a16:creationId xmlns:a16="http://schemas.microsoft.com/office/drawing/2014/main" id="{00000000-0008-0000-0000-0000B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8" name="Text Box 1756">
          <a:extLst>
            <a:ext uri="{FF2B5EF4-FFF2-40B4-BE49-F238E27FC236}">
              <a16:creationId xmlns:a16="http://schemas.microsoft.com/office/drawing/2014/main" id="{00000000-0008-0000-0000-0000B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09" name="Text Box 1757">
          <a:extLst>
            <a:ext uri="{FF2B5EF4-FFF2-40B4-BE49-F238E27FC236}">
              <a16:creationId xmlns:a16="http://schemas.microsoft.com/office/drawing/2014/main" id="{00000000-0008-0000-0000-0000B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0" name="Text Box 1758">
          <a:extLst>
            <a:ext uri="{FF2B5EF4-FFF2-40B4-BE49-F238E27FC236}">
              <a16:creationId xmlns:a16="http://schemas.microsoft.com/office/drawing/2014/main" id="{00000000-0008-0000-0000-0000B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1" name="Text Box 1759">
          <a:extLst>
            <a:ext uri="{FF2B5EF4-FFF2-40B4-BE49-F238E27FC236}">
              <a16:creationId xmlns:a16="http://schemas.microsoft.com/office/drawing/2014/main" id="{00000000-0008-0000-0000-0000B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2" name="Text Box 1755">
          <a:extLst>
            <a:ext uri="{FF2B5EF4-FFF2-40B4-BE49-F238E27FC236}">
              <a16:creationId xmlns:a16="http://schemas.microsoft.com/office/drawing/2014/main" id="{00000000-0008-0000-0000-0000B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3" name="Text Box 1756">
          <a:extLst>
            <a:ext uri="{FF2B5EF4-FFF2-40B4-BE49-F238E27FC236}">
              <a16:creationId xmlns:a16="http://schemas.microsoft.com/office/drawing/2014/main" id="{00000000-0008-0000-0000-0000B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4" name="Text Box 1757">
          <a:extLst>
            <a:ext uri="{FF2B5EF4-FFF2-40B4-BE49-F238E27FC236}">
              <a16:creationId xmlns:a16="http://schemas.microsoft.com/office/drawing/2014/main" id="{00000000-0008-0000-0000-0000B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5" name="Text Box 1758">
          <a:extLst>
            <a:ext uri="{FF2B5EF4-FFF2-40B4-BE49-F238E27FC236}">
              <a16:creationId xmlns:a16="http://schemas.microsoft.com/office/drawing/2014/main" id="{00000000-0008-0000-0000-0000B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6" name="Text Box 1759">
          <a:extLst>
            <a:ext uri="{FF2B5EF4-FFF2-40B4-BE49-F238E27FC236}">
              <a16:creationId xmlns:a16="http://schemas.microsoft.com/office/drawing/2014/main" id="{00000000-0008-0000-0000-0000C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7" name="Text Box 1755">
          <a:extLst>
            <a:ext uri="{FF2B5EF4-FFF2-40B4-BE49-F238E27FC236}">
              <a16:creationId xmlns:a16="http://schemas.microsoft.com/office/drawing/2014/main" id="{00000000-0008-0000-0000-0000C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8" name="Text Box 1756">
          <a:extLst>
            <a:ext uri="{FF2B5EF4-FFF2-40B4-BE49-F238E27FC236}">
              <a16:creationId xmlns:a16="http://schemas.microsoft.com/office/drawing/2014/main" id="{00000000-0008-0000-0000-0000C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19" name="Text Box 1757">
          <a:extLst>
            <a:ext uri="{FF2B5EF4-FFF2-40B4-BE49-F238E27FC236}">
              <a16:creationId xmlns:a16="http://schemas.microsoft.com/office/drawing/2014/main" id="{00000000-0008-0000-0000-0000C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0" name="Text Box 1758">
          <a:extLst>
            <a:ext uri="{FF2B5EF4-FFF2-40B4-BE49-F238E27FC236}">
              <a16:creationId xmlns:a16="http://schemas.microsoft.com/office/drawing/2014/main" id="{00000000-0008-0000-0000-0000C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1" name="Text Box 1759">
          <a:extLst>
            <a:ext uri="{FF2B5EF4-FFF2-40B4-BE49-F238E27FC236}">
              <a16:creationId xmlns:a16="http://schemas.microsoft.com/office/drawing/2014/main" id="{00000000-0008-0000-0000-0000C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2" name="Text Box 1755">
          <a:extLst>
            <a:ext uri="{FF2B5EF4-FFF2-40B4-BE49-F238E27FC236}">
              <a16:creationId xmlns:a16="http://schemas.microsoft.com/office/drawing/2014/main" id="{00000000-0008-0000-0000-0000C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3" name="Text Box 1756">
          <a:extLst>
            <a:ext uri="{FF2B5EF4-FFF2-40B4-BE49-F238E27FC236}">
              <a16:creationId xmlns:a16="http://schemas.microsoft.com/office/drawing/2014/main" id="{00000000-0008-0000-0000-0000C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4" name="Text Box 1757">
          <a:extLst>
            <a:ext uri="{FF2B5EF4-FFF2-40B4-BE49-F238E27FC236}">
              <a16:creationId xmlns:a16="http://schemas.microsoft.com/office/drawing/2014/main" id="{00000000-0008-0000-0000-0000C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5" name="Text Box 1758">
          <a:extLst>
            <a:ext uri="{FF2B5EF4-FFF2-40B4-BE49-F238E27FC236}">
              <a16:creationId xmlns:a16="http://schemas.microsoft.com/office/drawing/2014/main" id="{00000000-0008-0000-0000-0000C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6" name="Text Box 1759">
          <a:extLst>
            <a:ext uri="{FF2B5EF4-FFF2-40B4-BE49-F238E27FC236}">
              <a16:creationId xmlns:a16="http://schemas.microsoft.com/office/drawing/2014/main" id="{00000000-0008-0000-0000-0000C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7" name="Text Box 1755">
          <a:extLst>
            <a:ext uri="{FF2B5EF4-FFF2-40B4-BE49-F238E27FC236}">
              <a16:creationId xmlns:a16="http://schemas.microsoft.com/office/drawing/2014/main" id="{00000000-0008-0000-0000-0000C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8" name="Text Box 1756">
          <a:extLst>
            <a:ext uri="{FF2B5EF4-FFF2-40B4-BE49-F238E27FC236}">
              <a16:creationId xmlns:a16="http://schemas.microsoft.com/office/drawing/2014/main" id="{00000000-0008-0000-0000-0000C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29" name="Text Box 1757">
          <a:extLst>
            <a:ext uri="{FF2B5EF4-FFF2-40B4-BE49-F238E27FC236}">
              <a16:creationId xmlns:a16="http://schemas.microsoft.com/office/drawing/2014/main" id="{00000000-0008-0000-0000-0000C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0" name="Text Box 1758">
          <a:extLst>
            <a:ext uri="{FF2B5EF4-FFF2-40B4-BE49-F238E27FC236}">
              <a16:creationId xmlns:a16="http://schemas.microsoft.com/office/drawing/2014/main" id="{00000000-0008-0000-0000-0000C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1" name="Text Box 1759">
          <a:extLst>
            <a:ext uri="{FF2B5EF4-FFF2-40B4-BE49-F238E27FC236}">
              <a16:creationId xmlns:a16="http://schemas.microsoft.com/office/drawing/2014/main" id="{00000000-0008-0000-0000-0000C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2" name="Text Box 1755">
          <a:extLst>
            <a:ext uri="{FF2B5EF4-FFF2-40B4-BE49-F238E27FC236}">
              <a16:creationId xmlns:a16="http://schemas.microsoft.com/office/drawing/2014/main" id="{00000000-0008-0000-0000-0000D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3" name="Text Box 1756">
          <a:extLst>
            <a:ext uri="{FF2B5EF4-FFF2-40B4-BE49-F238E27FC236}">
              <a16:creationId xmlns:a16="http://schemas.microsoft.com/office/drawing/2014/main" id="{00000000-0008-0000-0000-0000D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4" name="Text Box 1757">
          <a:extLst>
            <a:ext uri="{FF2B5EF4-FFF2-40B4-BE49-F238E27FC236}">
              <a16:creationId xmlns:a16="http://schemas.microsoft.com/office/drawing/2014/main" id="{00000000-0008-0000-0000-0000D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5" name="Text Box 1758">
          <a:extLst>
            <a:ext uri="{FF2B5EF4-FFF2-40B4-BE49-F238E27FC236}">
              <a16:creationId xmlns:a16="http://schemas.microsoft.com/office/drawing/2014/main" id="{00000000-0008-0000-0000-0000D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6" name="Text Box 1759">
          <a:extLst>
            <a:ext uri="{FF2B5EF4-FFF2-40B4-BE49-F238E27FC236}">
              <a16:creationId xmlns:a16="http://schemas.microsoft.com/office/drawing/2014/main" id="{00000000-0008-0000-0000-0000D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7" name="Text Box 1755">
          <a:extLst>
            <a:ext uri="{FF2B5EF4-FFF2-40B4-BE49-F238E27FC236}">
              <a16:creationId xmlns:a16="http://schemas.microsoft.com/office/drawing/2014/main" id="{00000000-0008-0000-0000-0000D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8" name="Text Box 1756">
          <a:extLst>
            <a:ext uri="{FF2B5EF4-FFF2-40B4-BE49-F238E27FC236}">
              <a16:creationId xmlns:a16="http://schemas.microsoft.com/office/drawing/2014/main" id="{00000000-0008-0000-0000-0000D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39" name="Text Box 1757">
          <a:extLst>
            <a:ext uri="{FF2B5EF4-FFF2-40B4-BE49-F238E27FC236}">
              <a16:creationId xmlns:a16="http://schemas.microsoft.com/office/drawing/2014/main" id="{00000000-0008-0000-0000-0000D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0" name="Text Box 1758">
          <a:extLst>
            <a:ext uri="{FF2B5EF4-FFF2-40B4-BE49-F238E27FC236}">
              <a16:creationId xmlns:a16="http://schemas.microsoft.com/office/drawing/2014/main" id="{00000000-0008-0000-0000-0000D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1" name="Text Box 1759">
          <a:extLst>
            <a:ext uri="{FF2B5EF4-FFF2-40B4-BE49-F238E27FC236}">
              <a16:creationId xmlns:a16="http://schemas.microsoft.com/office/drawing/2014/main" id="{00000000-0008-0000-0000-0000D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2" name="Text Box 1755">
          <a:extLst>
            <a:ext uri="{FF2B5EF4-FFF2-40B4-BE49-F238E27FC236}">
              <a16:creationId xmlns:a16="http://schemas.microsoft.com/office/drawing/2014/main" id="{00000000-0008-0000-0000-0000D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3" name="Text Box 1756">
          <a:extLst>
            <a:ext uri="{FF2B5EF4-FFF2-40B4-BE49-F238E27FC236}">
              <a16:creationId xmlns:a16="http://schemas.microsoft.com/office/drawing/2014/main" id="{00000000-0008-0000-0000-0000D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4" name="Text Box 1757">
          <a:extLst>
            <a:ext uri="{FF2B5EF4-FFF2-40B4-BE49-F238E27FC236}">
              <a16:creationId xmlns:a16="http://schemas.microsoft.com/office/drawing/2014/main" id="{00000000-0008-0000-0000-0000D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5" name="Text Box 1758">
          <a:extLst>
            <a:ext uri="{FF2B5EF4-FFF2-40B4-BE49-F238E27FC236}">
              <a16:creationId xmlns:a16="http://schemas.microsoft.com/office/drawing/2014/main" id="{00000000-0008-0000-0000-0000D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6" name="Text Box 1759">
          <a:extLst>
            <a:ext uri="{FF2B5EF4-FFF2-40B4-BE49-F238E27FC236}">
              <a16:creationId xmlns:a16="http://schemas.microsoft.com/office/drawing/2014/main" id="{00000000-0008-0000-0000-0000D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7" name="Text Box 1755">
          <a:extLst>
            <a:ext uri="{FF2B5EF4-FFF2-40B4-BE49-F238E27FC236}">
              <a16:creationId xmlns:a16="http://schemas.microsoft.com/office/drawing/2014/main" id="{00000000-0008-0000-0000-0000D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8" name="Text Box 1756">
          <a:extLst>
            <a:ext uri="{FF2B5EF4-FFF2-40B4-BE49-F238E27FC236}">
              <a16:creationId xmlns:a16="http://schemas.microsoft.com/office/drawing/2014/main" id="{00000000-0008-0000-0000-0000E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49" name="Text Box 1757">
          <a:extLst>
            <a:ext uri="{FF2B5EF4-FFF2-40B4-BE49-F238E27FC236}">
              <a16:creationId xmlns:a16="http://schemas.microsoft.com/office/drawing/2014/main" id="{00000000-0008-0000-0000-0000E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0" name="Text Box 1758">
          <a:extLst>
            <a:ext uri="{FF2B5EF4-FFF2-40B4-BE49-F238E27FC236}">
              <a16:creationId xmlns:a16="http://schemas.microsoft.com/office/drawing/2014/main" id="{00000000-0008-0000-0000-0000E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1" name="Text Box 1759">
          <a:extLst>
            <a:ext uri="{FF2B5EF4-FFF2-40B4-BE49-F238E27FC236}">
              <a16:creationId xmlns:a16="http://schemas.microsoft.com/office/drawing/2014/main" id="{00000000-0008-0000-0000-0000E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2" name="Text Box 1755">
          <a:extLst>
            <a:ext uri="{FF2B5EF4-FFF2-40B4-BE49-F238E27FC236}">
              <a16:creationId xmlns:a16="http://schemas.microsoft.com/office/drawing/2014/main" id="{00000000-0008-0000-0000-0000E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3" name="Text Box 1756">
          <a:extLst>
            <a:ext uri="{FF2B5EF4-FFF2-40B4-BE49-F238E27FC236}">
              <a16:creationId xmlns:a16="http://schemas.microsoft.com/office/drawing/2014/main" id="{00000000-0008-0000-0000-0000E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4" name="Text Box 1757">
          <a:extLst>
            <a:ext uri="{FF2B5EF4-FFF2-40B4-BE49-F238E27FC236}">
              <a16:creationId xmlns:a16="http://schemas.microsoft.com/office/drawing/2014/main" id="{00000000-0008-0000-0000-0000E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5" name="Text Box 1758">
          <a:extLst>
            <a:ext uri="{FF2B5EF4-FFF2-40B4-BE49-F238E27FC236}">
              <a16:creationId xmlns:a16="http://schemas.microsoft.com/office/drawing/2014/main" id="{00000000-0008-0000-0000-0000E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6" name="Text Box 1759">
          <a:extLst>
            <a:ext uri="{FF2B5EF4-FFF2-40B4-BE49-F238E27FC236}">
              <a16:creationId xmlns:a16="http://schemas.microsoft.com/office/drawing/2014/main" id="{00000000-0008-0000-0000-0000E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7" name="Text Box 1755">
          <a:extLst>
            <a:ext uri="{FF2B5EF4-FFF2-40B4-BE49-F238E27FC236}">
              <a16:creationId xmlns:a16="http://schemas.microsoft.com/office/drawing/2014/main" id="{00000000-0008-0000-0000-0000E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8" name="Text Box 1756">
          <a:extLst>
            <a:ext uri="{FF2B5EF4-FFF2-40B4-BE49-F238E27FC236}">
              <a16:creationId xmlns:a16="http://schemas.microsoft.com/office/drawing/2014/main" id="{00000000-0008-0000-0000-0000E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59" name="Text Box 1757">
          <a:extLst>
            <a:ext uri="{FF2B5EF4-FFF2-40B4-BE49-F238E27FC236}">
              <a16:creationId xmlns:a16="http://schemas.microsoft.com/office/drawing/2014/main" id="{00000000-0008-0000-0000-0000E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0" name="Text Box 1758">
          <a:extLst>
            <a:ext uri="{FF2B5EF4-FFF2-40B4-BE49-F238E27FC236}">
              <a16:creationId xmlns:a16="http://schemas.microsoft.com/office/drawing/2014/main" id="{00000000-0008-0000-0000-0000E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1" name="Text Box 1759">
          <a:extLst>
            <a:ext uri="{FF2B5EF4-FFF2-40B4-BE49-F238E27FC236}">
              <a16:creationId xmlns:a16="http://schemas.microsoft.com/office/drawing/2014/main" id="{00000000-0008-0000-0000-0000E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2" name="Text Box 1755">
          <a:extLst>
            <a:ext uri="{FF2B5EF4-FFF2-40B4-BE49-F238E27FC236}">
              <a16:creationId xmlns:a16="http://schemas.microsoft.com/office/drawing/2014/main" id="{00000000-0008-0000-0000-0000E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3" name="Text Box 1756">
          <a:extLst>
            <a:ext uri="{FF2B5EF4-FFF2-40B4-BE49-F238E27FC236}">
              <a16:creationId xmlns:a16="http://schemas.microsoft.com/office/drawing/2014/main" id="{00000000-0008-0000-0000-0000E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4" name="Text Box 1757">
          <a:extLst>
            <a:ext uri="{FF2B5EF4-FFF2-40B4-BE49-F238E27FC236}">
              <a16:creationId xmlns:a16="http://schemas.microsoft.com/office/drawing/2014/main" id="{00000000-0008-0000-0000-0000F0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5" name="Text Box 1758">
          <a:extLst>
            <a:ext uri="{FF2B5EF4-FFF2-40B4-BE49-F238E27FC236}">
              <a16:creationId xmlns:a16="http://schemas.microsoft.com/office/drawing/2014/main" id="{00000000-0008-0000-0000-0000F1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6" name="Text Box 1759">
          <a:extLst>
            <a:ext uri="{FF2B5EF4-FFF2-40B4-BE49-F238E27FC236}">
              <a16:creationId xmlns:a16="http://schemas.microsoft.com/office/drawing/2014/main" id="{00000000-0008-0000-0000-0000F2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7" name="Text Box 1755">
          <a:extLst>
            <a:ext uri="{FF2B5EF4-FFF2-40B4-BE49-F238E27FC236}">
              <a16:creationId xmlns:a16="http://schemas.microsoft.com/office/drawing/2014/main" id="{00000000-0008-0000-0000-0000F3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8" name="Text Box 1756">
          <a:extLst>
            <a:ext uri="{FF2B5EF4-FFF2-40B4-BE49-F238E27FC236}">
              <a16:creationId xmlns:a16="http://schemas.microsoft.com/office/drawing/2014/main" id="{00000000-0008-0000-0000-0000F4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69" name="Text Box 1757">
          <a:extLst>
            <a:ext uri="{FF2B5EF4-FFF2-40B4-BE49-F238E27FC236}">
              <a16:creationId xmlns:a16="http://schemas.microsoft.com/office/drawing/2014/main" id="{00000000-0008-0000-0000-0000F5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0" name="Text Box 1758">
          <a:extLst>
            <a:ext uri="{FF2B5EF4-FFF2-40B4-BE49-F238E27FC236}">
              <a16:creationId xmlns:a16="http://schemas.microsoft.com/office/drawing/2014/main" id="{00000000-0008-0000-0000-0000F6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1" name="Text Box 1759">
          <a:extLst>
            <a:ext uri="{FF2B5EF4-FFF2-40B4-BE49-F238E27FC236}">
              <a16:creationId xmlns:a16="http://schemas.microsoft.com/office/drawing/2014/main" id="{00000000-0008-0000-0000-0000F7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2" name="Text Box 1755">
          <a:extLst>
            <a:ext uri="{FF2B5EF4-FFF2-40B4-BE49-F238E27FC236}">
              <a16:creationId xmlns:a16="http://schemas.microsoft.com/office/drawing/2014/main" id="{00000000-0008-0000-0000-0000F8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3" name="Text Box 1756">
          <a:extLst>
            <a:ext uri="{FF2B5EF4-FFF2-40B4-BE49-F238E27FC236}">
              <a16:creationId xmlns:a16="http://schemas.microsoft.com/office/drawing/2014/main" id="{00000000-0008-0000-0000-0000F9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4" name="Text Box 1757">
          <a:extLst>
            <a:ext uri="{FF2B5EF4-FFF2-40B4-BE49-F238E27FC236}">
              <a16:creationId xmlns:a16="http://schemas.microsoft.com/office/drawing/2014/main" id="{00000000-0008-0000-0000-0000FA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5" name="Text Box 1758">
          <a:extLst>
            <a:ext uri="{FF2B5EF4-FFF2-40B4-BE49-F238E27FC236}">
              <a16:creationId xmlns:a16="http://schemas.microsoft.com/office/drawing/2014/main" id="{00000000-0008-0000-0000-0000FB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6" name="Text Box 1759">
          <a:extLst>
            <a:ext uri="{FF2B5EF4-FFF2-40B4-BE49-F238E27FC236}">
              <a16:creationId xmlns:a16="http://schemas.microsoft.com/office/drawing/2014/main" id="{00000000-0008-0000-0000-0000FC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7" name="Text Box 1755">
          <a:extLst>
            <a:ext uri="{FF2B5EF4-FFF2-40B4-BE49-F238E27FC236}">
              <a16:creationId xmlns:a16="http://schemas.microsoft.com/office/drawing/2014/main" id="{00000000-0008-0000-0000-0000FD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8" name="Text Box 1756">
          <a:extLst>
            <a:ext uri="{FF2B5EF4-FFF2-40B4-BE49-F238E27FC236}">
              <a16:creationId xmlns:a16="http://schemas.microsoft.com/office/drawing/2014/main" id="{00000000-0008-0000-0000-0000FE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79" name="Text Box 1757">
          <a:extLst>
            <a:ext uri="{FF2B5EF4-FFF2-40B4-BE49-F238E27FC236}">
              <a16:creationId xmlns:a16="http://schemas.microsoft.com/office/drawing/2014/main" id="{00000000-0008-0000-0000-0000FF04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0" name="Text Box 1758">
          <a:extLst>
            <a:ext uri="{FF2B5EF4-FFF2-40B4-BE49-F238E27FC236}">
              <a16:creationId xmlns:a16="http://schemas.microsoft.com/office/drawing/2014/main" id="{00000000-0008-0000-0000-000000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1" name="Text Box 1759">
          <a:extLst>
            <a:ext uri="{FF2B5EF4-FFF2-40B4-BE49-F238E27FC236}">
              <a16:creationId xmlns:a16="http://schemas.microsoft.com/office/drawing/2014/main" id="{00000000-0008-0000-0000-000001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2" name="Text Box 1755">
          <a:extLst>
            <a:ext uri="{FF2B5EF4-FFF2-40B4-BE49-F238E27FC236}">
              <a16:creationId xmlns:a16="http://schemas.microsoft.com/office/drawing/2014/main" id="{00000000-0008-0000-0000-000002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3" name="Text Box 1756">
          <a:extLst>
            <a:ext uri="{FF2B5EF4-FFF2-40B4-BE49-F238E27FC236}">
              <a16:creationId xmlns:a16="http://schemas.microsoft.com/office/drawing/2014/main" id="{00000000-0008-0000-0000-000003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4" name="Text Box 1757">
          <a:extLst>
            <a:ext uri="{FF2B5EF4-FFF2-40B4-BE49-F238E27FC236}">
              <a16:creationId xmlns:a16="http://schemas.microsoft.com/office/drawing/2014/main" id="{00000000-0008-0000-0000-000004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5" name="Text Box 1758">
          <a:extLst>
            <a:ext uri="{FF2B5EF4-FFF2-40B4-BE49-F238E27FC236}">
              <a16:creationId xmlns:a16="http://schemas.microsoft.com/office/drawing/2014/main" id="{00000000-0008-0000-0000-000005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6" name="Text Box 1759">
          <a:extLst>
            <a:ext uri="{FF2B5EF4-FFF2-40B4-BE49-F238E27FC236}">
              <a16:creationId xmlns:a16="http://schemas.microsoft.com/office/drawing/2014/main" id="{00000000-0008-0000-0000-000006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7" name="Text Box 1755">
          <a:extLst>
            <a:ext uri="{FF2B5EF4-FFF2-40B4-BE49-F238E27FC236}">
              <a16:creationId xmlns:a16="http://schemas.microsoft.com/office/drawing/2014/main" id="{00000000-0008-0000-0000-000007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8" name="Text Box 1756">
          <a:extLst>
            <a:ext uri="{FF2B5EF4-FFF2-40B4-BE49-F238E27FC236}">
              <a16:creationId xmlns:a16="http://schemas.microsoft.com/office/drawing/2014/main" id="{00000000-0008-0000-0000-000008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89" name="Text Box 1757">
          <a:extLst>
            <a:ext uri="{FF2B5EF4-FFF2-40B4-BE49-F238E27FC236}">
              <a16:creationId xmlns:a16="http://schemas.microsoft.com/office/drawing/2014/main" id="{00000000-0008-0000-0000-000009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0" name="Text Box 1758">
          <a:extLst>
            <a:ext uri="{FF2B5EF4-FFF2-40B4-BE49-F238E27FC236}">
              <a16:creationId xmlns:a16="http://schemas.microsoft.com/office/drawing/2014/main" id="{00000000-0008-0000-0000-00000A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1" name="Text Box 1759">
          <a:extLst>
            <a:ext uri="{FF2B5EF4-FFF2-40B4-BE49-F238E27FC236}">
              <a16:creationId xmlns:a16="http://schemas.microsoft.com/office/drawing/2014/main" id="{00000000-0008-0000-0000-00000B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2" name="Text Box 1755">
          <a:extLst>
            <a:ext uri="{FF2B5EF4-FFF2-40B4-BE49-F238E27FC236}">
              <a16:creationId xmlns:a16="http://schemas.microsoft.com/office/drawing/2014/main" id="{00000000-0008-0000-0000-00000C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3" name="Text Box 1756">
          <a:extLst>
            <a:ext uri="{FF2B5EF4-FFF2-40B4-BE49-F238E27FC236}">
              <a16:creationId xmlns:a16="http://schemas.microsoft.com/office/drawing/2014/main" id="{00000000-0008-0000-0000-00000D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4" name="Text Box 1757">
          <a:extLst>
            <a:ext uri="{FF2B5EF4-FFF2-40B4-BE49-F238E27FC236}">
              <a16:creationId xmlns:a16="http://schemas.microsoft.com/office/drawing/2014/main" id="{00000000-0008-0000-0000-00000E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5" name="Text Box 1758">
          <a:extLst>
            <a:ext uri="{FF2B5EF4-FFF2-40B4-BE49-F238E27FC236}">
              <a16:creationId xmlns:a16="http://schemas.microsoft.com/office/drawing/2014/main" id="{00000000-0008-0000-0000-00000F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6" name="Text Box 1759">
          <a:extLst>
            <a:ext uri="{FF2B5EF4-FFF2-40B4-BE49-F238E27FC236}">
              <a16:creationId xmlns:a16="http://schemas.microsoft.com/office/drawing/2014/main" id="{00000000-0008-0000-0000-000010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7" name="Text Box 1755">
          <a:extLst>
            <a:ext uri="{FF2B5EF4-FFF2-40B4-BE49-F238E27FC236}">
              <a16:creationId xmlns:a16="http://schemas.microsoft.com/office/drawing/2014/main" id="{00000000-0008-0000-0000-000011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8" name="Text Box 1756">
          <a:extLst>
            <a:ext uri="{FF2B5EF4-FFF2-40B4-BE49-F238E27FC236}">
              <a16:creationId xmlns:a16="http://schemas.microsoft.com/office/drawing/2014/main" id="{00000000-0008-0000-0000-000012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299" name="Text Box 1757">
          <a:extLst>
            <a:ext uri="{FF2B5EF4-FFF2-40B4-BE49-F238E27FC236}">
              <a16:creationId xmlns:a16="http://schemas.microsoft.com/office/drawing/2014/main" id="{00000000-0008-0000-0000-000013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300" name="Text Box 1758">
          <a:extLst>
            <a:ext uri="{FF2B5EF4-FFF2-40B4-BE49-F238E27FC236}">
              <a16:creationId xmlns:a16="http://schemas.microsoft.com/office/drawing/2014/main" id="{00000000-0008-0000-0000-000014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18</xdr:row>
      <xdr:rowOff>0</xdr:rowOff>
    </xdr:from>
    <xdr:ext cx="931069" cy="188118"/>
    <xdr:sp macro="" textlink="">
      <xdr:nvSpPr>
        <xdr:cNvPr id="1301" name="Text Box 1759">
          <a:extLst>
            <a:ext uri="{FF2B5EF4-FFF2-40B4-BE49-F238E27FC236}">
              <a16:creationId xmlns:a16="http://schemas.microsoft.com/office/drawing/2014/main" id="{00000000-0008-0000-0000-000015050000}"/>
            </a:ext>
          </a:extLst>
        </xdr:cNvPr>
        <xdr:cNvSpPr txBox="1">
          <a:spLocks noChangeArrowheads="1"/>
        </xdr:cNvSpPr>
      </xdr:nvSpPr>
      <xdr:spPr bwMode="auto">
        <a:xfrm>
          <a:off x="1219200" y="3429000"/>
          <a:ext cx="931069" cy="188118"/>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2" name="Text Box 1755">
          <a:extLst>
            <a:ext uri="{FF2B5EF4-FFF2-40B4-BE49-F238E27FC236}">
              <a16:creationId xmlns:a16="http://schemas.microsoft.com/office/drawing/2014/main" id="{00000000-0008-0000-0000-000016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3" name="Text Box 1756">
          <a:extLst>
            <a:ext uri="{FF2B5EF4-FFF2-40B4-BE49-F238E27FC236}">
              <a16:creationId xmlns:a16="http://schemas.microsoft.com/office/drawing/2014/main" id="{00000000-0008-0000-0000-000017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4" name="Text Box 1757">
          <a:extLst>
            <a:ext uri="{FF2B5EF4-FFF2-40B4-BE49-F238E27FC236}">
              <a16:creationId xmlns:a16="http://schemas.microsoft.com/office/drawing/2014/main" id="{00000000-0008-0000-0000-000018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5" name="Text Box 1758">
          <a:extLst>
            <a:ext uri="{FF2B5EF4-FFF2-40B4-BE49-F238E27FC236}">
              <a16:creationId xmlns:a16="http://schemas.microsoft.com/office/drawing/2014/main" id="{00000000-0008-0000-0000-000019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6" name="Text Box 1759">
          <a:extLst>
            <a:ext uri="{FF2B5EF4-FFF2-40B4-BE49-F238E27FC236}">
              <a16:creationId xmlns:a16="http://schemas.microsoft.com/office/drawing/2014/main" id="{00000000-0008-0000-0000-00001A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7" name="Text Box 1755">
          <a:extLst>
            <a:ext uri="{FF2B5EF4-FFF2-40B4-BE49-F238E27FC236}">
              <a16:creationId xmlns:a16="http://schemas.microsoft.com/office/drawing/2014/main" id="{00000000-0008-0000-0000-00001B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8" name="Text Box 1756">
          <a:extLst>
            <a:ext uri="{FF2B5EF4-FFF2-40B4-BE49-F238E27FC236}">
              <a16:creationId xmlns:a16="http://schemas.microsoft.com/office/drawing/2014/main" id="{00000000-0008-0000-0000-00001C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09" name="Text Box 1757">
          <a:extLst>
            <a:ext uri="{FF2B5EF4-FFF2-40B4-BE49-F238E27FC236}">
              <a16:creationId xmlns:a16="http://schemas.microsoft.com/office/drawing/2014/main" id="{00000000-0008-0000-0000-00001D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0" name="Text Box 1758">
          <a:extLst>
            <a:ext uri="{FF2B5EF4-FFF2-40B4-BE49-F238E27FC236}">
              <a16:creationId xmlns:a16="http://schemas.microsoft.com/office/drawing/2014/main" id="{00000000-0008-0000-0000-00001E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1" name="Text Box 1759">
          <a:extLst>
            <a:ext uri="{FF2B5EF4-FFF2-40B4-BE49-F238E27FC236}">
              <a16:creationId xmlns:a16="http://schemas.microsoft.com/office/drawing/2014/main" id="{00000000-0008-0000-0000-00001F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2" name="Text Box 1755">
          <a:extLst>
            <a:ext uri="{FF2B5EF4-FFF2-40B4-BE49-F238E27FC236}">
              <a16:creationId xmlns:a16="http://schemas.microsoft.com/office/drawing/2014/main" id="{00000000-0008-0000-0000-000020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3" name="Text Box 1756">
          <a:extLst>
            <a:ext uri="{FF2B5EF4-FFF2-40B4-BE49-F238E27FC236}">
              <a16:creationId xmlns:a16="http://schemas.microsoft.com/office/drawing/2014/main" id="{00000000-0008-0000-0000-000021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4" name="Text Box 1757">
          <a:extLst>
            <a:ext uri="{FF2B5EF4-FFF2-40B4-BE49-F238E27FC236}">
              <a16:creationId xmlns:a16="http://schemas.microsoft.com/office/drawing/2014/main" id="{00000000-0008-0000-0000-000022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5" name="Text Box 1758">
          <a:extLst>
            <a:ext uri="{FF2B5EF4-FFF2-40B4-BE49-F238E27FC236}">
              <a16:creationId xmlns:a16="http://schemas.microsoft.com/office/drawing/2014/main" id="{00000000-0008-0000-0000-000023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6" name="Text Box 1759">
          <a:extLst>
            <a:ext uri="{FF2B5EF4-FFF2-40B4-BE49-F238E27FC236}">
              <a16:creationId xmlns:a16="http://schemas.microsoft.com/office/drawing/2014/main" id="{00000000-0008-0000-0000-000024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7" name="Text Box 1755">
          <a:extLst>
            <a:ext uri="{FF2B5EF4-FFF2-40B4-BE49-F238E27FC236}">
              <a16:creationId xmlns:a16="http://schemas.microsoft.com/office/drawing/2014/main" id="{00000000-0008-0000-0000-000025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8" name="Text Box 1756">
          <a:extLst>
            <a:ext uri="{FF2B5EF4-FFF2-40B4-BE49-F238E27FC236}">
              <a16:creationId xmlns:a16="http://schemas.microsoft.com/office/drawing/2014/main" id="{00000000-0008-0000-0000-000026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19" name="Text Box 1757">
          <a:extLst>
            <a:ext uri="{FF2B5EF4-FFF2-40B4-BE49-F238E27FC236}">
              <a16:creationId xmlns:a16="http://schemas.microsoft.com/office/drawing/2014/main" id="{00000000-0008-0000-0000-000027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20" name="Text Box 1758">
          <a:extLst>
            <a:ext uri="{FF2B5EF4-FFF2-40B4-BE49-F238E27FC236}">
              <a16:creationId xmlns:a16="http://schemas.microsoft.com/office/drawing/2014/main" id="{00000000-0008-0000-0000-000028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321" name="Text Box 1759">
          <a:extLst>
            <a:ext uri="{FF2B5EF4-FFF2-40B4-BE49-F238E27FC236}">
              <a16:creationId xmlns:a16="http://schemas.microsoft.com/office/drawing/2014/main" id="{00000000-0008-0000-0000-000029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2" name="Text Box 1755">
          <a:extLst>
            <a:ext uri="{FF2B5EF4-FFF2-40B4-BE49-F238E27FC236}">
              <a16:creationId xmlns:a16="http://schemas.microsoft.com/office/drawing/2014/main" id="{00000000-0008-0000-0000-00002A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3" name="Text Box 1756">
          <a:extLst>
            <a:ext uri="{FF2B5EF4-FFF2-40B4-BE49-F238E27FC236}">
              <a16:creationId xmlns:a16="http://schemas.microsoft.com/office/drawing/2014/main" id="{00000000-0008-0000-0000-00002B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4" name="Text Box 1757">
          <a:extLst>
            <a:ext uri="{FF2B5EF4-FFF2-40B4-BE49-F238E27FC236}">
              <a16:creationId xmlns:a16="http://schemas.microsoft.com/office/drawing/2014/main" id="{00000000-0008-0000-0000-00002C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5" name="Text Box 1758">
          <a:extLst>
            <a:ext uri="{FF2B5EF4-FFF2-40B4-BE49-F238E27FC236}">
              <a16:creationId xmlns:a16="http://schemas.microsoft.com/office/drawing/2014/main" id="{00000000-0008-0000-0000-00002D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6" name="Text Box 1759">
          <a:extLst>
            <a:ext uri="{FF2B5EF4-FFF2-40B4-BE49-F238E27FC236}">
              <a16:creationId xmlns:a16="http://schemas.microsoft.com/office/drawing/2014/main" id="{00000000-0008-0000-0000-00002E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7" name="Text Box 1755">
          <a:extLst>
            <a:ext uri="{FF2B5EF4-FFF2-40B4-BE49-F238E27FC236}">
              <a16:creationId xmlns:a16="http://schemas.microsoft.com/office/drawing/2014/main" id="{00000000-0008-0000-0000-00002F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8" name="Text Box 1756">
          <a:extLst>
            <a:ext uri="{FF2B5EF4-FFF2-40B4-BE49-F238E27FC236}">
              <a16:creationId xmlns:a16="http://schemas.microsoft.com/office/drawing/2014/main" id="{00000000-0008-0000-0000-000030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29" name="Text Box 1757">
          <a:extLst>
            <a:ext uri="{FF2B5EF4-FFF2-40B4-BE49-F238E27FC236}">
              <a16:creationId xmlns:a16="http://schemas.microsoft.com/office/drawing/2014/main" id="{00000000-0008-0000-0000-000031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0" name="Text Box 1758">
          <a:extLst>
            <a:ext uri="{FF2B5EF4-FFF2-40B4-BE49-F238E27FC236}">
              <a16:creationId xmlns:a16="http://schemas.microsoft.com/office/drawing/2014/main" id="{00000000-0008-0000-0000-000032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1" name="Text Box 1759">
          <a:extLst>
            <a:ext uri="{FF2B5EF4-FFF2-40B4-BE49-F238E27FC236}">
              <a16:creationId xmlns:a16="http://schemas.microsoft.com/office/drawing/2014/main" id="{00000000-0008-0000-0000-000033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2" name="Text Box 1755">
          <a:extLst>
            <a:ext uri="{FF2B5EF4-FFF2-40B4-BE49-F238E27FC236}">
              <a16:creationId xmlns:a16="http://schemas.microsoft.com/office/drawing/2014/main" id="{00000000-0008-0000-0000-000034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3" name="Text Box 1756">
          <a:extLst>
            <a:ext uri="{FF2B5EF4-FFF2-40B4-BE49-F238E27FC236}">
              <a16:creationId xmlns:a16="http://schemas.microsoft.com/office/drawing/2014/main" id="{00000000-0008-0000-0000-000035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4" name="Text Box 1757">
          <a:extLst>
            <a:ext uri="{FF2B5EF4-FFF2-40B4-BE49-F238E27FC236}">
              <a16:creationId xmlns:a16="http://schemas.microsoft.com/office/drawing/2014/main" id="{00000000-0008-0000-0000-000036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5" name="Text Box 1758">
          <a:extLst>
            <a:ext uri="{FF2B5EF4-FFF2-40B4-BE49-F238E27FC236}">
              <a16:creationId xmlns:a16="http://schemas.microsoft.com/office/drawing/2014/main" id="{00000000-0008-0000-0000-000037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6" name="Text Box 1759">
          <a:extLst>
            <a:ext uri="{FF2B5EF4-FFF2-40B4-BE49-F238E27FC236}">
              <a16:creationId xmlns:a16="http://schemas.microsoft.com/office/drawing/2014/main" id="{00000000-0008-0000-0000-000038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7" name="Text Box 1755">
          <a:extLst>
            <a:ext uri="{FF2B5EF4-FFF2-40B4-BE49-F238E27FC236}">
              <a16:creationId xmlns:a16="http://schemas.microsoft.com/office/drawing/2014/main" id="{00000000-0008-0000-0000-000039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8" name="Text Box 1756">
          <a:extLst>
            <a:ext uri="{FF2B5EF4-FFF2-40B4-BE49-F238E27FC236}">
              <a16:creationId xmlns:a16="http://schemas.microsoft.com/office/drawing/2014/main" id="{00000000-0008-0000-0000-00003A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39" name="Text Box 1757">
          <a:extLst>
            <a:ext uri="{FF2B5EF4-FFF2-40B4-BE49-F238E27FC236}">
              <a16:creationId xmlns:a16="http://schemas.microsoft.com/office/drawing/2014/main" id="{00000000-0008-0000-0000-00003B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40" name="Text Box 1758">
          <a:extLst>
            <a:ext uri="{FF2B5EF4-FFF2-40B4-BE49-F238E27FC236}">
              <a16:creationId xmlns:a16="http://schemas.microsoft.com/office/drawing/2014/main" id="{00000000-0008-0000-0000-00003C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341" name="Text Box 1759">
          <a:extLst>
            <a:ext uri="{FF2B5EF4-FFF2-40B4-BE49-F238E27FC236}">
              <a16:creationId xmlns:a16="http://schemas.microsoft.com/office/drawing/2014/main" id="{00000000-0008-0000-0000-00003D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2" name="Text Box 1755">
          <a:extLst>
            <a:ext uri="{FF2B5EF4-FFF2-40B4-BE49-F238E27FC236}">
              <a16:creationId xmlns:a16="http://schemas.microsoft.com/office/drawing/2014/main" id="{00000000-0008-0000-0000-00003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3" name="Text Box 1756">
          <a:extLst>
            <a:ext uri="{FF2B5EF4-FFF2-40B4-BE49-F238E27FC236}">
              <a16:creationId xmlns:a16="http://schemas.microsoft.com/office/drawing/2014/main" id="{00000000-0008-0000-0000-00003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4" name="Text Box 1757">
          <a:extLst>
            <a:ext uri="{FF2B5EF4-FFF2-40B4-BE49-F238E27FC236}">
              <a16:creationId xmlns:a16="http://schemas.microsoft.com/office/drawing/2014/main" id="{00000000-0008-0000-0000-00004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5" name="Text Box 1758">
          <a:extLst>
            <a:ext uri="{FF2B5EF4-FFF2-40B4-BE49-F238E27FC236}">
              <a16:creationId xmlns:a16="http://schemas.microsoft.com/office/drawing/2014/main" id="{00000000-0008-0000-0000-00004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6" name="Text Box 1759">
          <a:extLst>
            <a:ext uri="{FF2B5EF4-FFF2-40B4-BE49-F238E27FC236}">
              <a16:creationId xmlns:a16="http://schemas.microsoft.com/office/drawing/2014/main" id="{00000000-0008-0000-0000-00004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7" name="Text Box 1755">
          <a:extLst>
            <a:ext uri="{FF2B5EF4-FFF2-40B4-BE49-F238E27FC236}">
              <a16:creationId xmlns:a16="http://schemas.microsoft.com/office/drawing/2014/main" id="{00000000-0008-0000-0000-00004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8" name="Text Box 1756">
          <a:extLst>
            <a:ext uri="{FF2B5EF4-FFF2-40B4-BE49-F238E27FC236}">
              <a16:creationId xmlns:a16="http://schemas.microsoft.com/office/drawing/2014/main" id="{00000000-0008-0000-0000-00004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49" name="Text Box 1757">
          <a:extLst>
            <a:ext uri="{FF2B5EF4-FFF2-40B4-BE49-F238E27FC236}">
              <a16:creationId xmlns:a16="http://schemas.microsoft.com/office/drawing/2014/main" id="{00000000-0008-0000-0000-00004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0" name="Text Box 1758">
          <a:extLst>
            <a:ext uri="{FF2B5EF4-FFF2-40B4-BE49-F238E27FC236}">
              <a16:creationId xmlns:a16="http://schemas.microsoft.com/office/drawing/2014/main" id="{00000000-0008-0000-0000-00004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1" name="Text Box 1759">
          <a:extLst>
            <a:ext uri="{FF2B5EF4-FFF2-40B4-BE49-F238E27FC236}">
              <a16:creationId xmlns:a16="http://schemas.microsoft.com/office/drawing/2014/main" id="{00000000-0008-0000-0000-00004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2" name="Text Box 1755">
          <a:extLst>
            <a:ext uri="{FF2B5EF4-FFF2-40B4-BE49-F238E27FC236}">
              <a16:creationId xmlns:a16="http://schemas.microsoft.com/office/drawing/2014/main" id="{00000000-0008-0000-0000-00004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3" name="Text Box 1756">
          <a:extLst>
            <a:ext uri="{FF2B5EF4-FFF2-40B4-BE49-F238E27FC236}">
              <a16:creationId xmlns:a16="http://schemas.microsoft.com/office/drawing/2014/main" id="{00000000-0008-0000-0000-00004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4" name="Text Box 1757">
          <a:extLst>
            <a:ext uri="{FF2B5EF4-FFF2-40B4-BE49-F238E27FC236}">
              <a16:creationId xmlns:a16="http://schemas.microsoft.com/office/drawing/2014/main" id="{00000000-0008-0000-0000-00004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5" name="Text Box 1758">
          <a:extLst>
            <a:ext uri="{FF2B5EF4-FFF2-40B4-BE49-F238E27FC236}">
              <a16:creationId xmlns:a16="http://schemas.microsoft.com/office/drawing/2014/main" id="{00000000-0008-0000-0000-00004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6" name="Text Box 1759">
          <a:extLst>
            <a:ext uri="{FF2B5EF4-FFF2-40B4-BE49-F238E27FC236}">
              <a16:creationId xmlns:a16="http://schemas.microsoft.com/office/drawing/2014/main" id="{00000000-0008-0000-0000-00004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7" name="Text Box 1755">
          <a:extLst>
            <a:ext uri="{FF2B5EF4-FFF2-40B4-BE49-F238E27FC236}">
              <a16:creationId xmlns:a16="http://schemas.microsoft.com/office/drawing/2014/main" id="{00000000-0008-0000-0000-00004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8" name="Text Box 1756">
          <a:extLst>
            <a:ext uri="{FF2B5EF4-FFF2-40B4-BE49-F238E27FC236}">
              <a16:creationId xmlns:a16="http://schemas.microsoft.com/office/drawing/2014/main" id="{00000000-0008-0000-0000-00004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59" name="Text Box 1757">
          <a:extLst>
            <a:ext uri="{FF2B5EF4-FFF2-40B4-BE49-F238E27FC236}">
              <a16:creationId xmlns:a16="http://schemas.microsoft.com/office/drawing/2014/main" id="{00000000-0008-0000-0000-00004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0" name="Text Box 1758">
          <a:extLst>
            <a:ext uri="{FF2B5EF4-FFF2-40B4-BE49-F238E27FC236}">
              <a16:creationId xmlns:a16="http://schemas.microsoft.com/office/drawing/2014/main" id="{00000000-0008-0000-0000-00005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1" name="Text Box 1759">
          <a:extLst>
            <a:ext uri="{FF2B5EF4-FFF2-40B4-BE49-F238E27FC236}">
              <a16:creationId xmlns:a16="http://schemas.microsoft.com/office/drawing/2014/main" id="{00000000-0008-0000-0000-00005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2" name="Text Box 1755">
          <a:extLst>
            <a:ext uri="{FF2B5EF4-FFF2-40B4-BE49-F238E27FC236}">
              <a16:creationId xmlns:a16="http://schemas.microsoft.com/office/drawing/2014/main" id="{00000000-0008-0000-0000-00005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3" name="Text Box 1756">
          <a:extLst>
            <a:ext uri="{FF2B5EF4-FFF2-40B4-BE49-F238E27FC236}">
              <a16:creationId xmlns:a16="http://schemas.microsoft.com/office/drawing/2014/main" id="{00000000-0008-0000-0000-00005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4" name="Text Box 1757">
          <a:extLst>
            <a:ext uri="{FF2B5EF4-FFF2-40B4-BE49-F238E27FC236}">
              <a16:creationId xmlns:a16="http://schemas.microsoft.com/office/drawing/2014/main" id="{00000000-0008-0000-0000-00005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5" name="Text Box 1758">
          <a:extLst>
            <a:ext uri="{FF2B5EF4-FFF2-40B4-BE49-F238E27FC236}">
              <a16:creationId xmlns:a16="http://schemas.microsoft.com/office/drawing/2014/main" id="{00000000-0008-0000-0000-00005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6" name="Text Box 1759">
          <a:extLst>
            <a:ext uri="{FF2B5EF4-FFF2-40B4-BE49-F238E27FC236}">
              <a16:creationId xmlns:a16="http://schemas.microsoft.com/office/drawing/2014/main" id="{00000000-0008-0000-0000-00005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7" name="Text Box 1755">
          <a:extLst>
            <a:ext uri="{FF2B5EF4-FFF2-40B4-BE49-F238E27FC236}">
              <a16:creationId xmlns:a16="http://schemas.microsoft.com/office/drawing/2014/main" id="{00000000-0008-0000-0000-00005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8" name="Text Box 1756">
          <a:extLst>
            <a:ext uri="{FF2B5EF4-FFF2-40B4-BE49-F238E27FC236}">
              <a16:creationId xmlns:a16="http://schemas.microsoft.com/office/drawing/2014/main" id="{00000000-0008-0000-0000-00005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69" name="Text Box 1757">
          <a:extLst>
            <a:ext uri="{FF2B5EF4-FFF2-40B4-BE49-F238E27FC236}">
              <a16:creationId xmlns:a16="http://schemas.microsoft.com/office/drawing/2014/main" id="{00000000-0008-0000-0000-00005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0" name="Text Box 1758">
          <a:extLst>
            <a:ext uri="{FF2B5EF4-FFF2-40B4-BE49-F238E27FC236}">
              <a16:creationId xmlns:a16="http://schemas.microsoft.com/office/drawing/2014/main" id="{00000000-0008-0000-0000-00005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1" name="Text Box 1759">
          <a:extLst>
            <a:ext uri="{FF2B5EF4-FFF2-40B4-BE49-F238E27FC236}">
              <a16:creationId xmlns:a16="http://schemas.microsoft.com/office/drawing/2014/main" id="{00000000-0008-0000-0000-00005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2" name="Text Box 1755">
          <a:extLst>
            <a:ext uri="{FF2B5EF4-FFF2-40B4-BE49-F238E27FC236}">
              <a16:creationId xmlns:a16="http://schemas.microsoft.com/office/drawing/2014/main" id="{00000000-0008-0000-0000-00005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3" name="Text Box 1756">
          <a:extLst>
            <a:ext uri="{FF2B5EF4-FFF2-40B4-BE49-F238E27FC236}">
              <a16:creationId xmlns:a16="http://schemas.microsoft.com/office/drawing/2014/main" id="{00000000-0008-0000-0000-00005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4" name="Text Box 1757">
          <a:extLst>
            <a:ext uri="{FF2B5EF4-FFF2-40B4-BE49-F238E27FC236}">
              <a16:creationId xmlns:a16="http://schemas.microsoft.com/office/drawing/2014/main" id="{00000000-0008-0000-0000-00005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5" name="Text Box 1758">
          <a:extLst>
            <a:ext uri="{FF2B5EF4-FFF2-40B4-BE49-F238E27FC236}">
              <a16:creationId xmlns:a16="http://schemas.microsoft.com/office/drawing/2014/main" id="{00000000-0008-0000-0000-00005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6" name="Text Box 1759">
          <a:extLst>
            <a:ext uri="{FF2B5EF4-FFF2-40B4-BE49-F238E27FC236}">
              <a16:creationId xmlns:a16="http://schemas.microsoft.com/office/drawing/2014/main" id="{00000000-0008-0000-0000-00006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7" name="Text Box 1755">
          <a:extLst>
            <a:ext uri="{FF2B5EF4-FFF2-40B4-BE49-F238E27FC236}">
              <a16:creationId xmlns:a16="http://schemas.microsoft.com/office/drawing/2014/main" id="{00000000-0008-0000-0000-00006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8" name="Text Box 1756">
          <a:extLst>
            <a:ext uri="{FF2B5EF4-FFF2-40B4-BE49-F238E27FC236}">
              <a16:creationId xmlns:a16="http://schemas.microsoft.com/office/drawing/2014/main" id="{00000000-0008-0000-0000-00006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79" name="Text Box 1757">
          <a:extLst>
            <a:ext uri="{FF2B5EF4-FFF2-40B4-BE49-F238E27FC236}">
              <a16:creationId xmlns:a16="http://schemas.microsoft.com/office/drawing/2014/main" id="{00000000-0008-0000-0000-00006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0" name="Text Box 1758">
          <a:extLst>
            <a:ext uri="{FF2B5EF4-FFF2-40B4-BE49-F238E27FC236}">
              <a16:creationId xmlns:a16="http://schemas.microsoft.com/office/drawing/2014/main" id="{00000000-0008-0000-0000-00006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1" name="Text Box 1759">
          <a:extLst>
            <a:ext uri="{FF2B5EF4-FFF2-40B4-BE49-F238E27FC236}">
              <a16:creationId xmlns:a16="http://schemas.microsoft.com/office/drawing/2014/main" id="{00000000-0008-0000-0000-00006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2" name="Text Box 1755">
          <a:extLst>
            <a:ext uri="{FF2B5EF4-FFF2-40B4-BE49-F238E27FC236}">
              <a16:creationId xmlns:a16="http://schemas.microsoft.com/office/drawing/2014/main" id="{00000000-0008-0000-0000-00006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3" name="Text Box 1756">
          <a:extLst>
            <a:ext uri="{FF2B5EF4-FFF2-40B4-BE49-F238E27FC236}">
              <a16:creationId xmlns:a16="http://schemas.microsoft.com/office/drawing/2014/main" id="{00000000-0008-0000-0000-00006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4" name="Text Box 1757">
          <a:extLst>
            <a:ext uri="{FF2B5EF4-FFF2-40B4-BE49-F238E27FC236}">
              <a16:creationId xmlns:a16="http://schemas.microsoft.com/office/drawing/2014/main" id="{00000000-0008-0000-0000-00006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5" name="Text Box 1758">
          <a:extLst>
            <a:ext uri="{FF2B5EF4-FFF2-40B4-BE49-F238E27FC236}">
              <a16:creationId xmlns:a16="http://schemas.microsoft.com/office/drawing/2014/main" id="{00000000-0008-0000-0000-00006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6" name="Text Box 1759">
          <a:extLst>
            <a:ext uri="{FF2B5EF4-FFF2-40B4-BE49-F238E27FC236}">
              <a16:creationId xmlns:a16="http://schemas.microsoft.com/office/drawing/2014/main" id="{00000000-0008-0000-0000-00006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7" name="Text Box 1755">
          <a:extLst>
            <a:ext uri="{FF2B5EF4-FFF2-40B4-BE49-F238E27FC236}">
              <a16:creationId xmlns:a16="http://schemas.microsoft.com/office/drawing/2014/main" id="{00000000-0008-0000-0000-00006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8" name="Text Box 1756">
          <a:extLst>
            <a:ext uri="{FF2B5EF4-FFF2-40B4-BE49-F238E27FC236}">
              <a16:creationId xmlns:a16="http://schemas.microsoft.com/office/drawing/2014/main" id="{00000000-0008-0000-0000-00006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89" name="Text Box 1757">
          <a:extLst>
            <a:ext uri="{FF2B5EF4-FFF2-40B4-BE49-F238E27FC236}">
              <a16:creationId xmlns:a16="http://schemas.microsoft.com/office/drawing/2014/main" id="{00000000-0008-0000-0000-00006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0" name="Text Box 1758">
          <a:extLst>
            <a:ext uri="{FF2B5EF4-FFF2-40B4-BE49-F238E27FC236}">
              <a16:creationId xmlns:a16="http://schemas.microsoft.com/office/drawing/2014/main" id="{00000000-0008-0000-0000-00006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1" name="Text Box 1759">
          <a:extLst>
            <a:ext uri="{FF2B5EF4-FFF2-40B4-BE49-F238E27FC236}">
              <a16:creationId xmlns:a16="http://schemas.microsoft.com/office/drawing/2014/main" id="{00000000-0008-0000-0000-00006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2" name="Text Box 1755">
          <a:extLst>
            <a:ext uri="{FF2B5EF4-FFF2-40B4-BE49-F238E27FC236}">
              <a16:creationId xmlns:a16="http://schemas.microsoft.com/office/drawing/2014/main" id="{00000000-0008-0000-0000-00007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3" name="Text Box 1756">
          <a:extLst>
            <a:ext uri="{FF2B5EF4-FFF2-40B4-BE49-F238E27FC236}">
              <a16:creationId xmlns:a16="http://schemas.microsoft.com/office/drawing/2014/main" id="{00000000-0008-0000-0000-00007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4" name="Text Box 1757">
          <a:extLst>
            <a:ext uri="{FF2B5EF4-FFF2-40B4-BE49-F238E27FC236}">
              <a16:creationId xmlns:a16="http://schemas.microsoft.com/office/drawing/2014/main" id="{00000000-0008-0000-0000-00007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5" name="Text Box 1758">
          <a:extLst>
            <a:ext uri="{FF2B5EF4-FFF2-40B4-BE49-F238E27FC236}">
              <a16:creationId xmlns:a16="http://schemas.microsoft.com/office/drawing/2014/main" id="{00000000-0008-0000-0000-00007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6" name="Text Box 1759">
          <a:extLst>
            <a:ext uri="{FF2B5EF4-FFF2-40B4-BE49-F238E27FC236}">
              <a16:creationId xmlns:a16="http://schemas.microsoft.com/office/drawing/2014/main" id="{00000000-0008-0000-0000-00007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7" name="Text Box 1755">
          <a:extLst>
            <a:ext uri="{FF2B5EF4-FFF2-40B4-BE49-F238E27FC236}">
              <a16:creationId xmlns:a16="http://schemas.microsoft.com/office/drawing/2014/main" id="{00000000-0008-0000-0000-00007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8" name="Text Box 1756">
          <a:extLst>
            <a:ext uri="{FF2B5EF4-FFF2-40B4-BE49-F238E27FC236}">
              <a16:creationId xmlns:a16="http://schemas.microsoft.com/office/drawing/2014/main" id="{00000000-0008-0000-0000-00007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399" name="Text Box 1757">
          <a:extLst>
            <a:ext uri="{FF2B5EF4-FFF2-40B4-BE49-F238E27FC236}">
              <a16:creationId xmlns:a16="http://schemas.microsoft.com/office/drawing/2014/main" id="{00000000-0008-0000-0000-00007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0" name="Text Box 1758">
          <a:extLst>
            <a:ext uri="{FF2B5EF4-FFF2-40B4-BE49-F238E27FC236}">
              <a16:creationId xmlns:a16="http://schemas.microsoft.com/office/drawing/2014/main" id="{00000000-0008-0000-0000-00007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1" name="Text Box 1759">
          <a:extLst>
            <a:ext uri="{FF2B5EF4-FFF2-40B4-BE49-F238E27FC236}">
              <a16:creationId xmlns:a16="http://schemas.microsoft.com/office/drawing/2014/main" id="{00000000-0008-0000-0000-00007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2" name="Text Box 1755">
          <a:extLst>
            <a:ext uri="{FF2B5EF4-FFF2-40B4-BE49-F238E27FC236}">
              <a16:creationId xmlns:a16="http://schemas.microsoft.com/office/drawing/2014/main" id="{00000000-0008-0000-0000-00007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3" name="Text Box 1756">
          <a:extLst>
            <a:ext uri="{FF2B5EF4-FFF2-40B4-BE49-F238E27FC236}">
              <a16:creationId xmlns:a16="http://schemas.microsoft.com/office/drawing/2014/main" id="{00000000-0008-0000-0000-00007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4" name="Text Box 1757">
          <a:extLst>
            <a:ext uri="{FF2B5EF4-FFF2-40B4-BE49-F238E27FC236}">
              <a16:creationId xmlns:a16="http://schemas.microsoft.com/office/drawing/2014/main" id="{00000000-0008-0000-0000-00007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5" name="Text Box 1758">
          <a:extLst>
            <a:ext uri="{FF2B5EF4-FFF2-40B4-BE49-F238E27FC236}">
              <a16:creationId xmlns:a16="http://schemas.microsoft.com/office/drawing/2014/main" id="{00000000-0008-0000-0000-00007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6" name="Text Box 1759">
          <a:extLst>
            <a:ext uri="{FF2B5EF4-FFF2-40B4-BE49-F238E27FC236}">
              <a16:creationId xmlns:a16="http://schemas.microsoft.com/office/drawing/2014/main" id="{00000000-0008-0000-0000-00007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7" name="Text Box 1755">
          <a:extLst>
            <a:ext uri="{FF2B5EF4-FFF2-40B4-BE49-F238E27FC236}">
              <a16:creationId xmlns:a16="http://schemas.microsoft.com/office/drawing/2014/main" id="{00000000-0008-0000-0000-00007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8" name="Text Box 1756">
          <a:extLst>
            <a:ext uri="{FF2B5EF4-FFF2-40B4-BE49-F238E27FC236}">
              <a16:creationId xmlns:a16="http://schemas.microsoft.com/office/drawing/2014/main" id="{00000000-0008-0000-0000-00008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09" name="Text Box 1757">
          <a:extLst>
            <a:ext uri="{FF2B5EF4-FFF2-40B4-BE49-F238E27FC236}">
              <a16:creationId xmlns:a16="http://schemas.microsoft.com/office/drawing/2014/main" id="{00000000-0008-0000-0000-00008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0" name="Text Box 1758">
          <a:extLst>
            <a:ext uri="{FF2B5EF4-FFF2-40B4-BE49-F238E27FC236}">
              <a16:creationId xmlns:a16="http://schemas.microsoft.com/office/drawing/2014/main" id="{00000000-0008-0000-0000-00008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1" name="Text Box 1759">
          <a:extLst>
            <a:ext uri="{FF2B5EF4-FFF2-40B4-BE49-F238E27FC236}">
              <a16:creationId xmlns:a16="http://schemas.microsoft.com/office/drawing/2014/main" id="{00000000-0008-0000-0000-00008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2" name="Text Box 1755">
          <a:extLst>
            <a:ext uri="{FF2B5EF4-FFF2-40B4-BE49-F238E27FC236}">
              <a16:creationId xmlns:a16="http://schemas.microsoft.com/office/drawing/2014/main" id="{00000000-0008-0000-0000-00008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3" name="Text Box 1756">
          <a:extLst>
            <a:ext uri="{FF2B5EF4-FFF2-40B4-BE49-F238E27FC236}">
              <a16:creationId xmlns:a16="http://schemas.microsoft.com/office/drawing/2014/main" id="{00000000-0008-0000-0000-00008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4" name="Text Box 1757">
          <a:extLst>
            <a:ext uri="{FF2B5EF4-FFF2-40B4-BE49-F238E27FC236}">
              <a16:creationId xmlns:a16="http://schemas.microsoft.com/office/drawing/2014/main" id="{00000000-0008-0000-0000-00008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5" name="Text Box 1758">
          <a:extLst>
            <a:ext uri="{FF2B5EF4-FFF2-40B4-BE49-F238E27FC236}">
              <a16:creationId xmlns:a16="http://schemas.microsoft.com/office/drawing/2014/main" id="{00000000-0008-0000-0000-00008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6" name="Text Box 1759">
          <a:extLst>
            <a:ext uri="{FF2B5EF4-FFF2-40B4-BE49-F238E27FC236}">
              <a16:creationId xmlns:a16="http://schemas.microsoft.com/office/drawing/2014/main" id="{00000000-0008-0000-0000-00008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7" name="Text Box 1755">
          <a:extLst>
            <a:ext uri="{FF2B5EF4-FFF2-40B4-BE49-F238E27FC236}">
              <a16:creationId xmlns:a16="http://schemas.microsoft.com/office/drawing/2014/main" id="{00000000-0008-0000-0000-00008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8" name="Text Box 1756">
          <a:extLst>
            <a:ext uri="{FF2B5EF4-FFF2-40B4-BE49-F238E27FC236}">
              <a16:creationId xmlns:a16="http://schemas.microsoft.com/office/drawing/2014/main" id="{00000000-0008-0000-0000-00008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19" name="Text Box 1757">
          <a:extLst>
            <a:ext uri="{FF2B5EF4-FFF2-40B4-BE49-F238E27FC236}">
              <a16:creationId xmlns:a16="http://schemas.microsoft.com/office/drawing/2014/main" id="{00000000-0008-0000-0000-00008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20" name="Text Box 1758">
          <a:extLst>
            <a:ext uri="{FF2B5EF4-FFF2-40B4-BE49-F238E27FC236}">
              <a16:creationId xmlns:a16="http://schemas.microsoft.com/office/drawing/2014/main" id="{00000000-0008-0000-0000-00008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21" name="Text Box 1759">
          <a:extLst>
            <a:ext uri="{FF2B5EF4-FFF2-40B4-BE49-F238E27FC236}">
              <a16:creationId xmlns:a16="http://schemas.microsoft.com/office/drawing/2014/main" id="{00000000-0008-0000-0000-00008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2" name="Text Box 1755">
          <a:extLst>
            <a:ext uri="{FF2B5EF4-FFF2-40B4-BE49-F238E27FC236}">
              <a16:creationId xmlns:a16="http://schemas.microsoft.com/office/drawing/2014/main" id="{00000000-0008-0000-0000-00008E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3" name="Text Box 1756">
          <a:extLst>
            <a:ext uri="{FF2B5EF4-FFF2-40B4-BE49-F238E27FC236}">
              <a16:creationId xmlns:a16="http://schemas.microsoft.com/office/drawing/2014/main" id="{00000000-0008-0000-0000-00008F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4" name="Text Box 1757">
          <a:extLst>
            <a:ext uri="{FF2B5EF4-FFF2-40B4-BE49-F238E27FC236}">
              <a16:creationId xmlns:a16="http://schemas.microsoft.com/office/drawing/2014/main" id="{00000000-0008-0000-0000-000090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5" name="Text Box 1758">
          <a:extLst>
            <a:ext uri="{FF2B5EF4-FFF2-40B4-BE49-F238E27FC236}">
              <a16:creationId xmlns:a16="http://schemas.microsoft.com/office/drawing/2014/main" id="{00000000-0008-0000-0000-000091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6" name="Text Box 1759">
          <a:extLst>
            <a:ext uri="{FF2B5EF4-FFF2-40B4-BE49-F238E27FC236}">
              <a16:creationId xmlns:a16="http://schemas.microsoft.com/office/drawing/2014/main" id="{00000000-0008-0000-0000-000092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7" name="Text Box 1755">
          <a:extLst>
            <a:ext uri="{FF2B5EF4-FFF2-40B4-BE49-F238E27FC236}">
              <a16:creationId xmlns:a16="http://schemas.microsoft.com/office/drawing/2014/main" id="{00000000-0008-0000-0000-000093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8" name="Text Box 1756">
          <a:extLst>
            <a:ext uri="{FF2B5EF4-FFF2-40B4-BE49-F238E27FC236}">
              <a16:creationId xmlns:a16="http://schemas.microsoft.com/office/drawing/2014/main" id="{00000000-0008-0000-0000-000094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29" name="Text Box 1757">
          <a:extLst>
            <a:ext uri="{FF2B5EF4-FFF2-40B4-BE49-F238E27FC236}">
              <a16:creationId xmlns:a16="http://schemas.microsoft.com/office/drawing/2014/main" id="{00000000-0008-0000-0000-000095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0" name="Text Box 1758">
          <a:extLst>
            <a:ext uri="{FF2B5EF4-FFF2-40B4-BE49-F238E27FC236}">
              <a16:creationId xmlns:a16="http://schemas.microsoft.com/office/drawing/2014/main" id="{00000000-0008-0000-0000-000096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1" name="Text Box 1759">
          <a:extLst>
            <a:ext uri="{FF2B5EF4-FFF2-40B4-BE49-F238E27FC236}">
              <a16:creationId xmlns:a16="http://schemas.microsoft.com/office/drawing/2014/main" id="{00000000-0008-0000-0000-000097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2" name="Text Box 1755">
          <a:extLst>
            <a:ext uri="{FF2B5EF4-FFF2-40B4-BE49-F238E27FC236}">
              <a16:creationId xmlns:a16="http://schemas.microsoft.com/office/drawing/2014/main" id="{00000000-0008-0000-0000-000098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3" name="Text Box 1756">
          <a:extLst>
            <a:ext uri="{FF2B5EF4-FFF2-40B4-BE49-F238E27FC236}">
              <a16:creationId xmlns:a16="http://schemas.microsoft.com/office/drawing/2014/main" id="{00000000-0008-0000-0000-000099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4" name="Text Box 1757">
          <a:extLst>
            <a:ext uri="{FF2B5EF4-FFF2-40B4-BE49-F238E27FC236}">
              <a16:creationId xmlns:a16="http://schemas.microsoft.com/office/drawing/2014/main" id="{00000000-0008-0000-0000-00009A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5" name="Text Box 1758">
          <a:extLst>
            <a:ext uri="{FF2B5EF4-FFF2-40B4-BE49-F238E27FC236}">
              <a16:creationId xmlns:a16="http://schemas.microsoft.com/office/drawing/2014/main" id="{00000000-0008-0000-0000-00009B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6" name="Text Box 1759">
          <a:extLst>
            <a:ext uri="{FF2B5EF4-FFF2-40B4-BE49-F238E27FC236}">
              <a16:creationId xmlns:a16="http://schemas.microsoft.com/office/drawing/2014/main" id="{00000000-0008-0000-0000-00009C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7" name="Text Box 1755">
          <a:extLst>
            <a:ext uri="{FF2B5EF4-FFF2-40B4-BE49-F238E27FC236}">
              <a16:creationId xmlns:a16="http://schemas.microsoft.com/office/drawing/2014/main" id="{00000000-0008-0000-0000-00009D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8" name="Text Box 1756">
          <a:extLst>
            <a:ext uri="{FF2B5EF4-FFF2-40B4-BE49-F238E27FC236}">
              <a16:creationId xmlns:a16="http://schemas.microsoft.com/office/drawing/2014/main" id="{00000000-0008-0000-0000-00009E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39" name="Text Box 1757">
          <a:extLst>
            <a:ext uri="{FF2B5EF4-FFF2-40B4-BE49-F238E27FC236}">
              <a16:creationId xmlns:a16="http://schemas.microsoft.com/office/drawing/2014/main" id="{00000000-0008-0000-0000-00009F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40" name="Text Box 1758">
          <a:extLst>
            <a:ext uri="{FF2B5EF4-FFF2-40B4-BE49-F238E27FC236}">
              <a16:creationId xmlns:a16="http://schemas.microsoft.com/office/drawing/2014/main" id="{00000000-0008-0000-0000-0000A0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441" name="Text Box 1759">
          <a:extLst>
            <a:ext uri="{FF2B5EF4-FFF2-40B4-BE49-F238E27FC236}">
              <a16:creationId xmlns:a16="http://schemas.microsoft.com/office/drawing/2014/main" id="{00000000-0008-0000-0000-0000A105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2" name="Text Box 1755">
          <a:extLst>
            <a:ext uri="{FF2B5EF4-FFF2-40B4-BE49-F238E27FC236}">
              <a16:creationId xmlns:a16="http://schemas.microsoft.com/office/drawing/2014/main" id="{00000000-0008-0000-0000-0000A2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3" name="Text Box 1756">
          <a:extLst>
            <a:ext uri="{FF2B5EF4-FFF2-40B4-BE49-F238E27FC236}">
              <a16:creationId xmlns:a16="http://schemas.microsoft.com/office/drawing/2014/main" id="{00000000-0008-0000-0000-0000A3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4" name="Text Box 1757">
          <a:extLst>
            <a:ext uri="{FF2B5EF4-FFF2-40B4-BE49-F238E27FC236}">
              <a16:creationId xmlns:a16="http://schemas.microsoft.com/office/drawing/2014/main" id="{00000000-0008-0000-0000-0000A4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5" name="Text Box 1758">
          <a:extLst>
            <a:ext uri="{FF2B5EF4-FFF2-40B4-BE49-F238E27FC236}">
              <a16:creationId xmlns:a16="http://schemas.microsoft.com/office/drawing/2014/main" id="{00000000-0008-0000-0000-0000A5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6" name="Text Box 1759">
          <a:extLst>
            <a:ext uri="{FF2B5EF4-FFF2-40B4-BE49-F238E27FC236}">
              <a16:creationId xmlns:a16="http://schemas.microsoft.com/office/drawing/2014/main" id="{00000000-0008-0000-0000-0000A6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7" name="Text Box 1755">
          <a:extLst>
            <a:ext uri="{FF2B5EF4-FFF2-40B4-BE49-F238E27FC236}">
              <a16:creationId xmlns:a16="http://schemas.microsoft.com/office/drawing/2014/main" id="{00000000-0008-0000-0000-0000A7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8" name="Text Box 1756">
          <a:extLst>
            <a:ext uri="{FF2B5EF4-FFF2-40B4-BE49-F238E27FC236}">
              <a16:creationId xmlns:a16="http://schemas.microsoft.com/office/drawing/2014/main" id="{00000000-0008-0000-0000-0000A8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49" name="Text Box 1757">
          <a:extLst>
            <a:ext uri="{FF2B5EF4-FFF2-40B4-BE49-F238E27FC236}">
              <a16:creationId xmlns:a16="http://schemas.microsoft.com/office/drawing/2014/main" id="{00000000-0008-0000-0000-0000A9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0" name="Text Box 1758">
          <a:extLst>
            <a:ext uri="{FF2B5EF4-FFF2-40B4-BE49-F238E27FC236}">
              <a16:creationId xmlns:a16="http://schemas.microsoft.com/office/drawing/2014/main" id="{00000000-0008-0000-0000-0000AA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1" name="Text Box 1759">
          <a:extLst>
            <a:ext uri="{FF2B5EF4-FFF2-40B4-BE49-F238E27FC236}">
              <a16:creationId xmlns:a16="http://schemas.microsoft.com/office/drawing/2014/main" id="{00000000-0008-0000-0000-0000AB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2" name="Text Box 1755">
          <a:extLst>
            <a:ext uri="{FF2B5EF4-FFF2-40B4-BE49-F238E27FC236}">
              <a16:creationId xmlns:a16="http://schemas.microsoft.com/office/drawing/2014/main" id="{00000000-0008-0000-0000-0000AC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3" name="Text Box 1756">
          <a:extLst>
            <a:ext uri="{FF2B5EF4-FFF2-40B4-BE49-F238E27FC236}">
              <a16:creationId xmlns:a16="http://schemas.microsoft.com/office/drawing/2014/main" id="{00000000-0008-0000-0000-0000AD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4" name="Text Box 1757">
          <a:extLst>
            <a:ext uri="{FF2B5EF4-FFF2-40B4-BE49-F238E27FC236}">
              <a16:creationId xmlns:a16="http://schemas.microsoft.com/office/drawing/2014/main" id="{00000000-0008-0000-0000-0000AE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5" name="Text Box 1758">
          <a:extLst>
            <a:ext uri="{FF2B5EF4-FFF2-40B4-BE49-F238E27FC236}">
              <a16:creationId xmlns:a16="http://schemas.microsoft.com/office/drawing/2014/main" id="{00000000-0008-0000-0000-0000AF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6" name="Text Box 1759">
          <a:extLst>
            <a:ext uri="{FF2B5EF4-FFF2-40B4-BE49-F238E27FC236}">
              <a16:creationId xmlns:a16="http://schemas.microsoft.com/office/drawing/2014/main" id="{00000000-0008-0000-0000-0000B0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7" name="Text Box 1755">
          <a:extLst>
            <a:ext uri="{FF2B5EF4-FFF2-40B4-BE49-F238E27FC236}">
              <a16:creationId xmlns:a16="http://schemas.microsoft.com/office/drawing/2014/main" id="{00000000-0008-0000-0000-0000B1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8" name="Text Box 1756">
          <a:extLst>
            <a:ext uri="{FF2B5EF4-FFF2-40B4-BE49-F238E27FC236}">
              <a16:creationId xmlns:a16="http://schemas.microsoft.com/office/drawing/2014/main" id="{00000000-0008-0000-0000-0000B2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59" name="Text Box 1757">
          <a:extLst>
            <a:ext uri="{FF2B5EF4-FFF2-40B4-BE49-F238E27FC236}">
              <a16:creationId xmlns:a16="http://schemas.microsoft.com/office/drawing/2014/main" id="{00000000-0008-0000-0000-0000B3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60" name="Text Box 1758">
          <a:extLst>
            <a:ext uri="{FF2B5EF4-FFF2-40B4-BE49-F238E27FC236}">
              <a16:creationId xmlns:a16="http://schemas.microsoft.com/office/drawing/2014/main" id="{00000000-0008-0000-0000-0000B4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0" cy="190500"/>
    <xdr:sp macro="" textlink="">
      <xdr:nvSpPr>
        <xdr:cNvPr id="1461" name="Text Box 1759">
          <a:extLst>
            <a:ext uri="{FF2B5EF4-FFF2-40B4-BE49-F238E27FC236}">
              <a16:creationId xmlns:a16="http://schemas.microsoft.com/office/drawing/2014/main" id="{00000000-0008-0000-0000-0000B5050000}"/>
            </a:ext>
          </a:extLst>
        </xdr:cNvPr>
        <xdr:cNvSpPr txBox="1">
          <a:spLocks noChangeArrowheads="1"/>
        </xdr:cNvSpPr>
      </xdr:nvSpPr>
      <xdr:spPr bwMode="auto">
        <a:xfrm>
          <a:off x="1219200" y="4953000"/>
          <a:ext cx="0" cy="190500"/>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2" name="Text Box 1755">
          <a:extLst>
            <a:ext uri="{FF2B5EF4-FFF2-40B4-BE49-F238E27FC236}">
              <a16:creationId xmlns:a16="http://schemas.microsoft.com/office/drawing/2014/main" id="{00000000-0008-0000-0000-0000B6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3" name="Text Box 1756">
          <a:extLst>
            <a:ext uri="{FF2B5EF4-FFF2-40B4-BE49-F238E27FC236}">
              <a16:creationId xmlns:a16="http://schemas.microsoft.com/office/drawing/2014/main" id="{00000000-0008-0000-0000-0000B7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4" name="Text Box 1757">
          <a:extLst>
            <a:ext uri="{FF2B5EF4-FFF2-40B4-BE49-F238E27FC236}">
              <a16:creationId xmlns:a16="http://schemas.microsoft.com/office/drawing/2014/main" id="{00000000-0008-0000-0000-0000B8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5" name="Text Box 1758">
          <a:extLst>
            <a:ext uri="{FF2B5EF4-FFF2-40B4-BE49-F238E27FC236}">
              <a16:creationId xmlns:a16="http://schemas.microsoft.com/office/drawing/2014/main" id="{00000000-0008-0000-0000-0000B9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6" name="Text Box 1759">
          <a:extLst>
            <a:ext uri="{FF2B5EF4-FFF2-40B4-BE49-F238E27FC236}">
              <a16:creationId xmlns:a16="http://schemas.microsoft.com/office/drawing/2014/main" id="{00000000-0008-0000-0000-0000BA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7" name="Text Box 1755">
          <a:extLst>
            <a:ext uri="{FF2B5EF4-FFF2-40B4-BE49-F238E27FC236}">
              <a16:creationId xmlns:a16="http://schemas.microsoft.com/office/drawing/2014/main" id="{00000000-0008-0000-0000-0000BB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8" name="Text Box 1756">
          <a:extLst>
            <a:ext uri="{FF2B5EF4-FFF2-40B4-BE49-F238E27FC236}">
              <a16:creationId xmlns:a16="http://schemas.microsoft.com/office/drawing/2014/main" id="{00000000-0008-0000-0000-0000BC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69" name="Text Box 1757">
          <a:extLst>
            <a:ext uri="{FF2B5EF4-FFF2-40B4-BE49-F238E27FC236}">
              <a16:creationId xmlns:a16="http://schemas.microsoft.com/office/drawing/2014/main" id="{00000000-0008-0000-0000-0000BD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0" name="Text Box 1758">
          <a:extLst>
            <a:ext uri="{FF2B5EF4-FFF2-40B4-BE49-F238E27FC236}">
              <a16:creationId xmlns:a16="http://schemas.microsoft.com/office/drawing/2014/main" id="{00000000-0008-0000-0000-0000BE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1" name="Text Box 1759">
          <a:extLst>
            <a:ext uri="{FF2B5EF4-FFF2-40B4-BE49-F238E27FC236}">
              <a16:creationId xmlns:a16="http://schemas.microsoft.com/office/drawing/2014/main" id="{00000000-0008-0000-0000-0000BF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2" name="Text Box 1755">
          <a:extLst>
            <a:ext uri="{FF2B5EF4-FFF2-40B4-BE49-F238E27FC236}">
              <a16:creationId xmlns:a16="http://schemas.microsoft.com/office/drawing/2014/main" id="{00000000-0008-0000-0000-0000C0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3" name="Text Box 1756">
          <a:extLst>
            <a:ext uri="{FF2B5EF4-FFF2-40B4-BE49-F238E27FC236}">
              <a16:creationId xmlns:a16="http://schemas.microsoft.com/office/drawing/2014/main" id="{00000000-0008-0000-0000-0000C1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4" name="Text Box 1757">
          <a:extLst>
            <a:ext uri="{FF2B5EF4-FFF2-40B4-BE49-F238E27FC236}">
              <a16:creationId xmlns:a16="http://schemas.microsoft.com/office/drawing/2014/main" id="{00000000-0008-0000-0000-0000C2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5" name="Text Box 1758">
          <a:extLst>
            <a:ext uri="{FF2B5EF4-FFF2-40B4-BE49-F238E27FC236}">
              <a16:creationId xmlns:a16="http://schemas.microsoft.com/office/drawing/2014/main" id="{00000000-0008-0000-0000-0000C3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6" name="Text Box 1759">
          <a:extLst>
            <a:ext uri="{FF2B5EF4-FFF2-40B4-BE49-F238E27FC236}">
              <a16:creationId xmlns:a16="http://schemas.microsoft.com/office/drawing/2014/main" id="{00000000-0008-0000-0000-0000C4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7" name="Text Box 1755">
          <a:extLst>
            <a:ext uri="{FF2B5EF4-FFF2-40B4-BE49-F238E27FC236}">
              <a16:creationId xmlns:a16="http://schemas.microsoft.com/office/drawing/2014/main" id="{00000000-0008-0000-0000-0000C5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8" name="Text Box 1756">
          <a:extLst>
            <a:ext uri="{FF2B5EF4-FFF2-40B4-BE49-F238E27FC236}">
              <a16:creationId xmlns:a16="http://schemas.microsoft.com/office/drawing/2014/main" id="{00000000-0008-0000-0000-0000C6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79" name="Text Box 1757">
          <a:extLst>
            <a:ext uri="{FF2B5EF4-FFF2-40B4-BE49-F238E27FC236}">
              <a16:creationId xmlns:a16="http://schemas.microsoft.com/office/drawing/2014/main" id="{00000000-0008-0000-0000-0000C7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80" name="Text Box 1758">
          <a:extLst>
            <a:ext uri="{FF2B5EF4-FFF2-40B4-BE49-F238E27FC236}">
              <a16:creationId xmlns:a16="http://schemas.microsoft.com/office/drawing/2014/main" id="{00000000-0008-0000-0000-0000C8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481" name="Text Box 1759">
          <a:extLst>
            <a:ext uri="{FF2B5EF4-FFF2-40B4-BE49-F238E27FC236}">
              <a16:creationId xmlns:a16="http://schemas.microsoft.com/office/drawing/2014/main" id="{00000000-0008-0000-0000-0000C905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2" name="Text Box 1755">
          <a:extLst>
            <a:ext uri="{FF2B5EF4-FFF2-40B4-BE49-F238E27FC236}">
              <a16:creationId xmlns:a16="http://schemas.microsoft.com/office/drawing/2014/main" id="{00000000-0008-0000-0000-0000C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3" name="Text Box 1756">
          <a:extLst>
            <a:ext uri="{FF2B5EF4-FFF2-40B4-BE49-F238E27FC236}">
              <a16:creationId xmlns:a16="http://schemas.microsoft.com/office/drawing/2014/main" id="{00000000-0008-0000-0000-0000C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4" name="Text Box 1757">
          <a:extLst>
            <a:ext uri="{FF2B5EF4-FFF2-40B4-BE49-F238E27FC236}">
              <a16:creationId xmlns:a16="http://schemas.microsoft.com/office/drawing/2014/main" id="{00000000-0008-0000-0000-0000C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5" name="Text Box 1758">
          <a:extLst>
            <a:ext uri="{FF2B5EF4-FFF2-40B4-BE49-F238E27FC236}">
              <a16:creationId xmlns:a16="http://schemas.microsoft.com/office/drawing/2014/main" id="{00000000-0008-0000-0000-0000C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6" name="Text Box 1759">
          <a:extLst>
            <a:ext uri="{FF2B5EF4-FFF2-40B4-BE49-F238E27FC236}">
              <a16:creationId xmlns:a16="http://schemas.microsoft.com/office/drawing/2014/main" id="{00000000-0008-0000-0000-0000C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7" name="Text Box 1755">
          <a:extLst>
            <a:ext uri="{FF2B5EF4-FFF2-40B4-BE49-F238E27FC236}">
              <a16:creationId xmlns:a16="http://schemas.microsoft.com/office/drawing/2014/main" id="{00000000-0008-0000-0000-0000C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8" name="Text Box 1756">
          <a:extLst>
            <a:ext uri="{FF2B5EF4-FFF2-40B4-BE49-F238E27FC236}">
              <a16:creationId xmlns:a16="http://schemas.microsoft.com/office/drawing/2014/main" id="{00000000-0008-0000-0000-0000D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89" name="Text Box 1757">
          <a:extLst>
            <a:ext uri="{FF2B5EF4-FFF2-40B4-BE49-F238E27FC236}">
              <a16:creationId xmlns:a16="http://schemas.microsoft.com/office/drawing/2014/main" id="{00000000-0008-0000-0000-0000D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0" name="Text Box 1758">
          <a:extLst>
            <a:ext uri="{FF2B5EF4-FFF2-40B4-BE49-F238E27FC236}">
              <a16:creationId xmlns:a16="http://schemas.microsoft.com/office/drawing/2014/main" id="{00000000-0008-0000-0000-0000D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1" name="Text Box 1759">
          <a:extLst>
            <a:ext uri="{FF2B5EF4-FFF2-40B4-BE49-F238E27FC236}">
              <a16:creationId xmlns:a16="http://schemas.microsoft.com/office/drawing/2014/main" id="{00000000-0008-0000-0000-0000D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2" name="Text Box 1755">
          <a:extLst>
            <a:ext uri="{FF2B5EF4-FFF2-40B4-BE49-F238E27FC236}">
              <a16:creationId xmlns:a16="http://schemas.microsoft.com/office/drawing/2014/main" id="{00000000-0008-0000-0000-0000D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3" name="Text Box 1756">
          <a:extLst>
            <a:ext uri="{FF2B5EF4-FFF2-40B4-BE49-F238E27FC236}">
              <a16:creationId xmlns:a16="http://schemas.microsoft.com/office/drawing/2014/main" id="{00000000-0008-0000-0000-0000D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4" name="Text Box 1757">
          <a:extLst>
            <a:ext uri="{FF2B5EF4-FFF2-40B4-BE49-F238E27FC236}">
              <a16:creationId xmlns:a16="http://schemas.microsoft.com/office/drawing/2014/main" id="{00000000-0008-0000-0000-0000D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5" name="Text Box 1758">
          <a:extLst>
            <a:ext uri="{FF2B5EF4-FFF2-40B4-BE49-F238E27FC236}">
              <a16:creationId xmlns:a16="http://schemas.microsoft.com/office/drawing/2014/main" id="{00000000-0008-0000-0000-0000D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6" name="Text Box 1759">
          <a:extLst>
            <a:ext uri="{FF2B5EF4-FFF2-40B4-BE49-F238E27FC236}">
              <a16:creationId xmlns:a16="http://schemas.microsoft.com/office/drawing/2014/main" id="{00000000-0008-0000-0000-0000D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7" name="Text Box 1755">
          <a:extLst>
            <a:ext uri="{FF2B5EF4-FFF2-40B4-BE49-F238E27FC236}">
              <a16:creationId xmlns:a16="http://schemas.microsoft.com/office/drawing/2014/main" id="{00000000-0008-0000-0000-0000D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8" name="Text Box 1756">
          <a:extLst>
            <a:ext uri="{FF2B5EF4-FFF2-40B4-BE49-F238E27FC236}">
              <a16:creationId xmlns:a16="http://schemas.microsoft.com/office/drawing/2014/main" id="{00000000-0008-0000-0000-0000D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499" name="Text Box 1757">
          <a:extLst>
            <a:ext uri="{FF2B5EF4-FFF2-40B4-BE49-F238E27FC236}">
              <a16:creationId xmlns:a16="http://schemas.microsoft.com/office/drawing/2014/main" id="{00000000-0008-0000-0000-0000D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0" name="Text Box 1758">
          <a:extLst>
            <a:ext uri="{FF2B5EF4-FFF2-40B4-BE49-F238E27FC236}">
              <a16:creationId xmlns:a16="http://schemas.microsoft.com/office/drawing/2014/main" id="{00000000-0008-0000-0000-0000D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1" name="Text Box 1759">
          <a:extLst>
            <a:ext uri="{FF2B5EF4-FFF2-40B4-BE49-F238E27FC236}">
              <a16:creationId xmlns:a16="http://schemas.microsoft.com/office/drawing/2014/main" id="{00000000-0008-0000-0000-0000D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2" name="Text Box 1755">
          <a:extLst>
            <a:ext uri="{FF2B5EF4-FFF2-40B4-BE49-F238E27FC236}">
              <a16:creationId xmlns:a16="http://schemas.microsoft.com/office/drawing/2014/main" id="{00000000-0008-0000-0000-0000D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3" name="Text Box 1756">
          <a:extLst>
            <a:ext uri="{FF2B5EF4-FFF2-40B4-BE49-F238E27FC236}">
              <a16:creationId xmlns:a16="http://schemas.microsoft.com/office/drawing/2014/main" id="{00000000-0008-0000-0000-0000D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4" name="Text Box 1757">
          <a:extLst>
            <a:ext uri="{FF2B5EF4-FFF2-40B4-BE49-F238E27FC236}">
              <a16:creationId xmlns:a16="http://schemas.microsoft.com/office/drawing/2014/main" id="{00000000-0008-0000-0000-0000E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5" name="Text Box 1758">
          <a:extLst>
            <a:ext uri="{FF2B5EF4-FFF2-40B4-BE49-F238E27FC236}">
              <a16:creationId xmlns:a16="http://schemas.microsoft.com/office/drawing/2014/main" id="{00000000-0008-0000-0000-0000E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6" name="Text Box 1759">
          <a:extLst>
            <a:ext uri="{FF2B5EF4-FFF2-40B4-BE49-F238E27FC236}">
              <a16:creationId xmlns:a16="http://schemas.microsoft.com/office/drawing/2014/main" id="{00000000-0008-0000-0000-0000E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7" name="Text Box 1755">
          <a:extLst>
            <a:ext uri="{FF2B5EF4-FFF2-40B4-BE49-F238E27FC236}">
              <a16:creationId xmlns:a16="http://schemas.microsoft.com/office/drawing/2014/main" id="{00000000-0008-0000-0000-0000E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8" name="Text Box 1756">
          <a:extLst>
            <a:ext uri="{FF2B5EF4-FFF2-40B4-BE49-F238E27FC236}">
              <a16:creationId xmlns:a16="http://schemas.microsoft.com/office/drawing/2014/main" id="{00000000-0008-0000-0000-0000E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09" name="Text Box 1757">
          <a:extLst>
            <a:ext uri="{FF2B5EF4-FFF2-40B4-BE49-F238E27FC236}">
              <a16:creationId xmlns:a16="http://schemas.microsoft.com/office/drawing/2014/main" id="{00000000-0008-0000-0000-0000E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0" name="Text Box 1758">
          <a:extLst>
            <a:ext uri="{FF2B5EF4-FFF2-40B4-BE49-F238E27FC236}">
              <a16:creationId xmlns:a16="http://schemas.microsoft.com/office/drawing/2014/main" id="{00000000-0008-0000-0000-0000E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1" name="Text Box 1759">
          <a:extLst>
            <a:ext uri="{FF2B5EF4-FFF2-40B4-BE49-F238E27FC236}">
              <a16:creationId xmlns:a16="http://schemas.microsoft.com/office/drawing/2014/main" id="{00000000-0008-0000-0000-0000E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2" name="Text Box 1755">
          <a:extLst>
            <a:ext uri="{FF2B5EF4-FFF2-40B4-BE49-F238E27FC236}">
              <a16:creationId xmlns:a16="http://schemas.microsoft.com/office/drawing/2014/main" id="{00000000-0008-0000-0000-0000E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3" name="Text Box 1756">
          <a:extLst>
            <a:ext uri="{FF2B5EF4-FFF2-40B4-BE49-F238E27FC236}">
              <a16:creationId xmlns:a16="http://schemas.microsoft.com/office/drawing/2014/main" id="{00000000-0008-0000-0000-0000E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4" name="Text Box 1757">
          <a:extLst>
            <a:ext uri="{FF2B5EF4-FFF2-40B4-BE49-F238E27FC236}">
              <a16:creationId xmlns:a16="http://schemas.microsoft.com/office/drawing/2014/main" id="{00000000-0008-0000-0000-0000E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5" name="Text Box 1758">
          <a:extLst>
            <a:ext uri="{FF2B5EF4-FFF2-40B4-BE49-F238E27FC236}">
              <a16:creationId xmlns:a16="http://schemas.microsoft.com/office/drawing/2014/main" id="{00000000-0008-0000-0000-0000E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6" name="Text Box 1759">
          <a:extLst>
            <a:ext uri="{FF2B5EF4-FFF2-40B4-BE49-F238E27FC236}">
              <a16:creationId xmlns:a16="http://schemas.microsoft.com/office/drawing/2014/main" id="{00000000-0008-0000-0000-0000E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7" name="Text Box 1755">
          <a:extLst>
            <a:ext uri="{FF2B5EF4-FFF2-40B4-BE49-F238E27FC236}">
              <a16:creationId xmlns:a16="http://schemas.microsoft.com/office/drawing/2014/main" id="{00000000-0008-0000-0000-0000E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8" name="Text Box 1756">
          <a:extLst>
            <a:ext uri="{FF2B5EF4-FFF2-40B4-BE49-F238E27FC236}">
              <a16:creationId xmlns:a16="http://schemas.microsoft.com/office/drawing/2014/main" id="{00000000-0008-0000-0000-0000E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19" name="Text Box 1757">
          <a:extLst>
            <a:ext uri="{FF2B5EF4-FFF2-40B4-BE49-F238E27FC236}">
              <a16:creationId xmlns:a16="http://schemas.microsoft.com/office/drawing/2014/main" id="{00000000-0008-0000-0000-0000E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0" name="Text Box 1758">
          <a:extLst>
            <a:ext uri="{FF2B5EF4-FFF2-40B4-BE49-F238E27FC236}">
              <a16:creationId xmlns:a16="http://schemas.microsoft.com/office/drawing/2014/main" id="{00000000-0008-0000-0000-0000F0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1" name="Text Box 1759">
          <a:extLst>
            <a:ext uri="{FF2B5EF4-FFF2-40B4-BE49-F238E27FC236}">
              <a16:creationId xmlns:a16="http://schemas.microsoft.com/office/drawing/2014/main" id="{00000000-0008-0000-0000-0000F1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2" name="Text Box 1755">
          <a:extLst>
            <a:ext uri="{FF2B5EF4-FFF2-40B4-BE49-F238E27FC236}">
              <a16:creationId xmlns:a16="http://schemas.microsoft.com/office/drawing/2014/main" id="{00000000-0008-0000-0000-0000F2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3" name="Text Box 1756">
          <a:extLst>
            <a:ext uri="{FF2B5EF4-FFF2-40B4-BE49-F238E27FC236}">
              <a16:creationId xmlns:a16="http://schemas.microsoft.com/office/drawing/2014/main" id="{00000000-0008-0000-0000-0000F3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4" name="Text Box 1757">
          <a:extLst>
            <a:ext uri="{FF2B5EF4-FFF2-40B4-BE49-F238E27FC236}">
              <a16:creationId xmlns:a16="http://schemas.microsoft.com/office/drawing/2014/main" id="{00000000-0008-0000-0000-0000F4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5" name="Text Box 1758">
          <a:extLst>
            <a:ext uri="{FF2B5EF4-FFF2-40B4-BE49-F238E27FC236}">
              <a16:creationId xmlns:a16="http://schemas.microsoft.com/office/drawing/2014/main" id="{00000000-0008-0000-0000-0000F5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6" name="Text Box 1759">
          <a:extLst>
            <a:ext uri="{FF2B5EF4-FFF2-40B4-BE49-F238E27FC236}">
              <a16:creationId xmlns:a16="http://schemas.microsoft.com/office/drawing/2014/main" id="{00000000-0008-0000-0000-0000F6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7" name="Text Box 1755">
          <a:extLst>
            <a:ext uri="{FF2B5EF4-FFF2-40B4-BE49-F238E27FC236}">
              <a16:creationId xmlns:a16="http://schemas.microsoft.com/office/drawing/2014/main" id="{00000000-0008-0000-0000-0000F7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8" name="Text Box 1756">
          <a:extLst>
            <a:ext uri="{FF2B5EF4-FFF2-40B4-BE49-F238E27FC236}">
              <a16:creationId xmlns:a16="http://schemas.microsoft.com/office/drawing/2014/main" id="{00000000-0008-0000-0000-0000F8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29" name="Text Box 1757">
          <a:extLst>
            <a:ext uri="{FF2B5EF4-FFF2-40B4-BE49-F238E27FC236}">
              <a16:creationId xmlns:a16="http://schemas.microsoft.com/office/drawing/2014/main" id="{00000000-0008-0000-0000-0000F9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0" name="Text Box 1758">
          <a:extLst>
            <a:ext uri="{FF2B5EF4-FFF2-40B4-BE49-F238E27FC236}">
              <a16:creationId xmlns:a16="http://schemas.microsoft.com/office/drawing/2014/main" id="{00000000-0008-0000-0000-0000FA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1" name="Text Box 1759">
          <a:extLst>
            <a:ext uri="{FF2B5EF4-FFF2-40B4-BE49-F238E27FC236}">
              <a16:creationId xmlns:a16="http://schemas.microsoft.com/office/drawing/2014/main" id="{00000000-0008-0000-0000-0000FB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2" name="Text Box 1755">
          <a:extLst>
            <a:ext uri="{FF2B5EF4-FFF2-40B4-BE49-F238E27FC236}">
              <a16:creationId xmlns:a16="http://schemas.microsoft.com/office/drawing/2014/main" id="{00000000-0008-0000-0000-0000FC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3" name="Text Box 1756">
          <a:extLst>
            <a:ext uri="{FF2B5EF4-FFF2-40B4-BE49-F238E27FC236}">
              <a16:creationId xmlns:a16="http://schemas.microsoft.com/office/drawing/2014/main" id="{00000000-0008-0000-0000-0000FD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4" name="Text Box 1757">
          <a:extLst>
            <a:ext uri="{FF2B5EF4-FFF2-40B4-BE49-F238E27FC236}">
              <a16:creationId xmlns:a16="http://schemas.microsoft.com/office/drawing/2014/main" id="{00000000-0008-0000-0000-0000FE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5" name="Text Box 1758">
          <a:extLst>
            <a:ext uri="{FF2B5EF4-FFF2-40B4-BE49-F238E27FC236}">
              <a16:creationId xmlns:a16="http://schemas.microsoft.com/office/drawing/2014/main" id="{00000000-0008-0000-0000-0000FF05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6" name="Text Box 1759">
          <a:extLst>
            <a:ext uri="{FF2B5EF4-FFF2-40B4-BE49-F238E27FC236}">
              <a16:creationId xmlns:a16="http://schemas.microsoft.com/office/drawing/2014/main" id="{00000000-0008-0000-0000-000000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7" name="Text Box 1755">
          <a:extLst>
            <a:ext uri="{FF2B5EF4-FFF2-40B4-BE49-F238E27FC236}">
              <a16:creationId xmlns:a16="http://schemas.microsoft.com/office/drawing/2014/main" id="{00000000-0008-0000-0000-000001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8" name="Text Box 1756">
          <a:extLst>
            <a:ext uri="{FF2B5EF4-FFF2-40B4-BE49-F238E27FC236}">
              <a16:creationId xmlns:a16="http://schemas.microsoft.com/office/drawing/2014/main" id="{00000000-0008-0000-0000-000002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39" name="Text Box 1757">
          <a:extLst>
            <a:ext uri="{FF2B5EF4-FFF2-40B4-BE49-F238E27FC236}">
              <a16:creationId xmlns:a16="http://schemas.microsoft.com/office/drawing/2014/main" id="{00000000-0008-0000-0000-000003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40" name="Text Box 1758">
          <a:extLst>
            <a:ext uri="{FF2B5EF4-FFF2-40B4-BE49-F238E27FC236}">
              <a16:creationId xmlns:a16="http://schemas.microsoft.com/office/drawing/2014/main" id="{00000000-0008-0000-0000-000004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541" name="Text Box 1759">
          <a:extLst>
            <a:ext uri="{FF2B5EF4-FFF2-40B4-BE49-F238E27FC236}">
              <a16:creationId xmlns:a16="http://schemas.microsoft.com/office/drawing/2014/main" id="{00000000-0008-0000-0000-000005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2" name="Text Box 1755">
          <a:extLst>
            <a:ext uri="{FF2B5EF4-FFF2-40B4-BE49-F238E27FC236}">
              <a16:creationId xmlns:a16="http://schemas.microsoft.com/office/drawing/2014/main" id="{00000000-0008-0000-0000-000006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3" name="Text Box 1756">
          <a:extLst>
            <a:ext uri="{FF2B5EF4-FFF2-40B4-BE49-F238E27FC236}">
              <a16:creationId xmlns:a16="http://schemas.microsoft.com/office/drawing/2014/main" id="{00000000-0008-0000-0000-000007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4" name="Text Box 1757">
          <a:extLst>
            <a:ext uri="{FF2B5EF4-FFF2-40B4-BE49-F238E27FC236}">
              <a16:creationId xmlns:a16="http://schemas.microsoft.com/office/drawing/2014/main" id="{00000000-0008-0000-0000-000008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5" name="Text Box 1758">
          <a:extLst>
            <a:ext uri="{FF2B5EF4-FFF2-40B4-BE49-F238E27FC236}">
              <a16:creationId xmlns:a16="http://schemas.microsoft.com/office/drawing/2014/main" id="{00000000-0008-0000-0000-000009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6" name="Text Box 1759">
          <a:extLst>
            <a:ext uri="{FF2B5EF4-FFF2-40B4-BE49-F238E27FC236}">
              <a16:creationId xmlns:a16="http://schemas.microsoft.com/office/drawing/2014/main" id="{00000000-0008-0000-0000-00000A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7" name="Text Box 1755">
          <a:extLst>
            <a:ext uri="{FF2B5EF4-FFF2-40B4-BE49-F238E27FC236}">
              <a16:creationId xmlns:a16="http://schemas.microsoft.com/office/drawing/2014/main" id="{00000000-0008-0000-0000-00000B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8" name="Text Box 1756">
          <a:extLst>
            <a:ext uri="{FF2B5EF4-FFF2-40B4-BE49-F238E27FC236}">
              <a16:creationId xmlns:a16="http://schemas.microsoft.com/office/drawing/2014/main" id="{00000000-0008-0000-0000-00000C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49" name="Text Box 1757">
          <a:extLst>
            <a:ext uri="{FF2B5EF4-FFF2-40B4-BE49-F238E27FC236}">
              <a16:creationId xmlns:a16="http://schemas.microsoft.com/office/drawing/2014/main" id="{00000000-0008-0000-0000-00000D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0" name="Text Box 1758">
          <a:extLst>
            <a:ext uri="{FF2B5EF4-FFF2-40B4-BE49-F238E27FC236}">
              <a16:creationId xmlns:a16="http://schemas.microsoft.com/office/drawing/2014/main" id="{00000000-0008-0000-0000-00000E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1" name="Text Box 1759">
          <a:extLst>
            <a:ext uri="{FF2B5EF4-FFF2-40B4-BE49-F238E27FC236}">
              <a16:creationId xmlns:a16="http://schemas.microsoft.com/office/drawing/2014/main" id="{00000000-0008-0000-0000-00000F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2" name="Text Box 1755">
          <a:extLst>
            <a:ext uri="{FF2B5EF4-FFF2-40B4-BE49-F238E27FC236}">
              <a16:creationId xmlns:a16="http://schemas.microsoft.com/office/drawing/2014/main" id="{00000000-0008-0000-0000-000010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3" name="Text Box 1756">
          <a:extLst>
            <a:ext uri="{FF2B5EF4-FFF2-40B4-BE49-F238E27FC236}">
              <a16:creationId xmlns:a16="http://schemas.microsoft.com/office/drawing/2014/main" id="{00000000-0008-0000-0000-000011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4" name="Text Box 1757">
          <a:extLst>
            <a:ext uri="{FF2B5EF4-FFF2-40B4-BE49-F238E27FC236}">
              <a16:creationId xmlns:a16="http://schemas.microsoft.com/office/drawing/2014/main" id="{00000000-0008-0000-0000-000012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5" name="Text Box 1758">
          <a:extLst>
            <a:ext uri="{FF2B5EF4-FFF2-40B4-BE49-F238E27FC236}">
              <a16:creationId xmlns:a16="http://schemas.microsoft.com/office/drawing/2014/main" id="{00000000-0008-0000-0000-000013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6" name="Text Box 1759">
          <a:extLst>
            <a:ext uri="{FF2B5EF4-FFF2-40B4-BE49-F238E27FC236}">
              <a16:creationId xmlns:a16="http://schemas.microsoft.com/office/drawing/2014/main" id="{00000000-0008-0000-0000-000014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7" name="Text Box 1755">
          <a:extLst>
            <a:ext uri="{FF2B5EF4-FFF2-40B4-BE49-F238E27FC236}">
              <a16:creationId xmlns:a16="http://schemas.microsoft.com/office/drawing/2014/main" id="{00000000-0008-0000-0000-000015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8" name="Text Box 1756">
          <a:extLst>
            <a:ext uri="{FF2B5EF4-FFF2-40B4-BE49-F238E27FC236}">
              <a16:creationId xmlns:a16="http://schemas.microsoft.com/office/drawing/2014/main" id="{00000000-0008-0000-0000-000016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59" name="Text Box 1757">
          <a:extLst>
            <a:ext uri="{FF2B5EF4-FFF2-40B4-BE49-F238E27FC236}">
              <a16:creationId xmlns:a16="http://schemas.microsoft.com/office/drawing/2014/main" id="{00000000-0008-0000-0000-000017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60" name="Text Box 1758">
          <a:extLst>
            <a:ext uri="{FF2B5EF4-FFF2-40B4-BE49-F238E27FC236}">
              <a16:creationId xmlns:a16="http://schemas.microsoft.com/office/drawing/2014/main" id="{00000000-0008-0000-0000-000018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57150" cy="200025"/>
    <xdr:sp macro="" textlink="">
      <xdr:nvSpPr>
        <xdr:cNvPr id="1561" name="Text Box 1759">
          <a:extLst>
            <a:ext uri="{FF2B5EF4-FFF2-40B4-BE49-F238E27FC236}">
              <a16:creationId xmlns:a16="http://schemas.microsoft.com/office/drawing/2014/main" id="{00000000-0008-0000-0000-000019060000}"/>
            </a:ext>
          </a:extLst>
        </xdr:cNvPr>
        <xdr:cNvSpPr txBox="1">
          <a:spLocks noChangeArrowheads="1"/>
        </xdr:cNvSpPr>
      </xdr:nvSpPr>
      <xdr:spPr bwMode="auto">
        <a:xfrm>
          <a:off x="1219200" y="4953000"/>
          <a:ext cx="5715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62" name="Text Box 1755">
          <a:extLst>
            <a:ext uri="{FF2B5EF4-FFF2-40B4-BE49-F238E27FC236}">
              <a16:creationId xmlns:a16="http://schemas.microsoft.com/office/drawing/2014/main" id="{00000000-0008-0000-0000-00001A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63" name="Text Box 1756">
          <a:extLst>
            <a:ext uri="{FF2B5EF4-FFF2-40B4-BE49-F238E27FC236}">
              <a16:creationId xmlns:a16="http://schemas.microsoft.com/office/drawing/2014/main" id="{00000000-0008-0000-0000-00001B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64" name="Text Box 1757">
          <a:extLst>
            <a:ext uri="{FF2B5EF4-FFF2-40B4-BE49-F238E27FC236}">
              <a16:creationId xmlns:a16="http://schemas.microsoft.com/office/drawing/2014/main" id="{00000000-0008-0000-0000-00001C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65" name="Text Box 1758">
          <a:extLst>
            <a:ext uri="{FF2B5EF4-FFF2-40B4-BE49-F238E27FC236}">
              <a16:creationId xmlns:a16="http://schemas.microsoft.com/office/drawing/2014/main" id="{00000000-0008-0000-0000-00001D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66" name="Text Box 1759">
          <a:extLst>
            <a:ext uri="{FF2B5EF4-FFF2-40B4-BE49-F238E27FC236}">
              <a16:creationId xmlns:a16="http://schemas.microsoft.com/office/drawing/2014/main" id="{00000000-0008-0000-0000-00001E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67" name="Text Box 1755">
          <a:extLst>
            <a:ext uri="{FF2B5EF4-FFF2-40B4-BE49-F238E27FC236}">
              <a16:creationId xmlns:a16="http://schemas.microsoft.com/office/drawing/2014/main" id="{00000000-0008-0000-0000-00001F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68" name="Text Box 1756">
          <a:extLst>
            <a:ext uri="{FF2B5EF4-FFF2-40B4-BE49-F238E27FC236}">
              <a16:creationId xmlns:a16="http://schemas.microsoft.com/office/drawing/2014/main" id="{00000000-0008-0000-0000-000020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69" name="Text Box 1757">
          <a:extLst>
            <a:ext uri="{FF2B5EF4-FFF2-40B4-BE49-F238E27FC236}">
              <a16:creationId xmlns:a16="http://schemas.microsoft.com/office/drawing/2014/main" id="{00000000-0008-0000-0000-000021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0" name="Text Box 1758">
          <a:extLst>
            <a:ext uri="{FF2B5EF4-FFF2-40B4-BE49-F238E27FC236}">
              <a16:creationId xmlns:a16="http://schemas.microsoft.com/office/drawing/2014/main" id="{00000000-0008-0000-0000-000022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1" name="Text Box 1759">
          <a:extLst>
            <a:ext uri="{FF2B5EF4-FFF2-40B4-BE49-F238E27FC236}">
              <a16:creationId xmlns:a16="http://schemas.microsoft.com/office/drawing/2014/main" id="{00000000-0008-0000-0000-000023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2" name="Text Box 1755">
          <a:extLst>
            <a:ext uri="{FF2B5EF4-FFF2-40B4-BE49-F238E27FC236}">
              <a16:creationId xmlns:a16="http://schemas.microsoft.com/office/drawing/2014/main" id="{00000000-0008-0000-0000-000024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3" name="Text Box 1756">
          <a:extLst>
            <a:ext uri="{FF2B5EF4-FFF2-40B4-BE49-F238E27FC236}">
              <a16:creationId xmlns:a16="http://schemas.microsoft.com/office/drawing/2014/main" id="{00000000-0008-0000-0000-000025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4" name="Text Box 1757">
          <a:extLst>
            <a:ext uri="{FF2B5EF4-FFF2-40B4-BE49-F238E27FC236}">
              <a16:creationId xmlns:a16="http://schemas.microsoft.com/office/drawing/2014/main" id="{00000000-0008-0000-0000-000026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5" name="Text Box 1758">
          <a:extLst>
            <a:ext uri="{FF2B5EF4-FFF2-40B4-BE49-F238E27FC236}">
              <a16:creationId xmlns:a16="http://schemas.microsoft.com/office/drawing/2014/main" id="{00000000-0008-0000-0000-000027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576" name="Text Box 1759">
          <a:extLst>
            <a:ext uri="{FF2B5EF4-FFF2-40B4-BE49-F238E27FC236}">
              <a16:creationId xmlns:a16="http://schemas.microsoft.com/office/drawing/2014/main" id="{00000000-0008-0000-0000-000028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77" name="Text Box 1755">
          <a:extLst>
            <a:ext uri="{FF2B5EF4-FFF2-40B4-BE49-F238E27FC236}">
              <a16:creationId xmlns:a16="http://schemas.microsoft.com/office/drawing/2014/main" id="{00000000-0008-0000-0000-000029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78" name="Text Box 1756">
          <a:extLst>
            <a:ext uri="{FF2B5EF4-FFF2-40B4-BE49-F238E27FC236}">
              <a16:creationId xmlns:a16="http://schemas.microsoft.com/office/drawing/2014/main" id="{00000000-0008-0000-0000-00002A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79" name="Text Box 1757">
          <a:extLst>
            <a:ext uri="{FF2B5EF4-FFF2-40B4-BE49-F238E27FC236}">
              <a16:creationId xmlns:a16="http://schemas.microsoft.com/office/drawing/2014/main" id="{00000000-0008-0000-0000-00002B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80" name="Text Box 1758">
          <a:extLst>
            <a:ext uri="{FF2B5EF4-FFF2-40B4-BE49-F238E27FC236}">
              <a16:creationId xmlns:a16="http://schemas.microsoft.com/office/drawing/2014/main" id="{00000000-0008-0000-0000-00002C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0" cy="219075"/>
    <xdr:sp macro="" textlink="">
      <xdr:nvSpPr>
        <xdr:cNvPr id="1581" name="Text Box 1759">
          <a:extLst>
            <a:ext uri="{FF2B5EF4-FFF2-40B4-BE49-F238E27FC236}">
              <a16:creationId xmlns:a16="http://schemas.microsoft.com/office/drawing/2014/main" id="{00000000-0008-0000-0000-00002D060000}"/>
            </a:ext>
          </a:extLst>
        </xdr:cNvPr>
        <xdr:cNvSpPr txBox="1">
          <a:spLocks noChangeArrowheads="1"/>
        </xdr:cNvSpPr>
      </xdr:nvSpPr>
      <xdr:spPr bwMode="auto">
        <a:xfrm>
          <a:off x="1219200" y="4953000"/>
          <a:ext cx="0" cy="21907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2" name="Text Box 1755">
          <a:extLst>
            <a:ext uri="{FF2B5EF4-FFF2-40B4-BE49-F238E27FC236}">
              <a16:creationId xmlns:a16="http://schemas.microsoft.com/office/drawing/2014/main" id="{00000000-0008-0000-0000-00002E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3" name="Text Box 1756">
          <a:extLst>
            <a:ext uri="{FF2B5EF4-FFF2-40B4-BE49-F238E27FC236}">
              <a16:creationId xmlns:a16="http://schemas.microsoft.com/office/drawing/2014/main" id="{00000000-0008-0000-0000-00002F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4" name="Text Box 1757">
          <a:extLst>
            <a:ext uri="{FF2B5EF4-FFF2-40B4-BE49-F238E27FC236}">
              <a16:creationId xmlns:a16="http://schemas.microsoft.com/office/drawing/2014/main" id="{00000000-0008-0000-0000-000030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5" name="Text Box 1758">
          <a:extLst>
            <a:ext uri="{FF2B5EF4-FFF2-40B4-BE49-F238E27FC236}">
              <a16:creationId xmlns:a16="http://schemas.microsoft.com/office/drawing/2014/main" id="{00000000-0008-0000-0000-000031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6" name="Text Box 1759">
          <a:extLst>
            <a:ext uri="{FF2B5EF4-FFF2-40B4-BE49-F238E27FC236}">
              <a16:creationId xmlns:a16="http://schemas.microsoft.com/office/drawing/2014/main" id="{00000000-0008-0000-0000-000032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7" name="Text Box 1755">
          <a:extLst>
            <a:ext uri="{FF2B5EF4-FFF2-40B4-BE49-F238E27FC236}">
              <a16:creationId xmlns:a16="http://schemas.microsoft.com/office/drawing/2014/main" id="{00000000-0008-0000-0000-000033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8" name="Text Box 1756">
          <a:extLst>
            <a:ext uri="{FF2B5EF4-FFF2-40B4-BE49-F238E27FC236}">
              <a16:creationId xmlns:a16="http://schemas.microsoft.com/office/drawing/2014/main" id="{00000000-0008-0000-0000-000034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89" name="Text Box 1757">
          <a:extLst>
            <a:ext uri="{FF2B5EF4-FFF2-40B4-BE49-F238E27FC236}">
              <a16:creationId xmlns:a16="http://schemas.microsoft.com/office/drawing/2014/main" id="{00000000-0008-0000-0000-000035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0" name="Text Box 1758">
          <a:extLst>
            <a:ext uri="{FF2B5EF4-FFF2-40B4-BE49-F238E27FC236}">
              <a16:creationId xmlns:a16="http://schemas.microsoft.com/office/drawing/2014/main" id="{00000000-0008-0000-0000-000036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1" name="Text Box 1759">
          <a:extLst>
            <a:ext uri="{FF2B5EF4-FFF2-40B4-BE49-F238E27FC236}">
              <a16:creationId xmlns:a16="http://schemas.microsoft.com/office/drawing/2014/main" id="{00000000-0008-0000-0000-000037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2" name="Text Box 1755">
          <a:extLst>
            <a:ext uri="{FF2B5EF4-FFF2-40B4-BE49-F238E27FC236}">
              <a16:creationId xmlns:a16="http://schemas.microsoft.com/office/drawing/2014/main" id="{00000000-0008-0000-0000-000038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3" name="Text Box 1756">
          <a:extLst>
            <a:ext uri="{FF2B5EF4-FFF2-40B4-BE49-F238E27FC236}">
              <a16:creationId xmlns:a16="http://schemas.microsoft.com/office/drawing/2014/main" id="{00000000-0008-0000-0000-000039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4" name="Text Box 1757">
          <a:extLst>
            <a:ext uri="{FF2B5EF4-FFF2-40B4-BE49-F238E27FC236}">
              <a16:creationId xmlns:a16="http://schemas.microsoft.com/office/drawing/2014/main" id="{00000000-0008-0000-0000-00003A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5" name="Text Box 1758">
          <a:extLst>
            <a:ext uri="{FF2B5EF4-FFF2-40B4-BE49-F238E27FC236}">
              <a16:creationId xmlns:a16="http://schemas.microsoft.com/office/drawing/2014/main" id="{00000000-0008-0000-0000-00003B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6" name="Text Box 1759">
          <a:extLst>
            <a:ext uri="{FF2B5EF4-FFF2-40B4-BE49-F238E27FC236}">
              <a16:creationId xmlns:a16="http://schemas.microsoft.com/office/drawing/2014/main" id="{00000000-0008-0000-0000-00003C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7" name="Text Box 1755">
          <a:extLst>
            <a:ext uri="{FF2B5EF4-FFF2-40B4-BE49-F238E27FC236}">
              <a16:creationId xmlns:a16="http://schemas.microsoft.com/office/drawing/2014/main" id="{00000000-0008-0000-0000-00003D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8" name="Text Box 1756">
          <a:extLst>
            <a:ext uri="{FF2B5EF4-FFF2-40B4-BE49-F238E27FC236}">
              <a16:creationId xmlns:a16="http://schemas.microsoft.com/office/drawing/2014/main" id="{00000000-0008-0000-0000-00003E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599" name="Text Box 1757">
          <a:extLst>
            <a:ext uri="{FF2B5EF4-FFF2-40B4-BE49-F238E27FC236}">
              <a16:creationId xmlns:a16="http://schemas.microsoft.com/office/drawing/2014/main" id="{00000000-0008-0000-0000-00003F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00" name="Text Box 1758">
          <a:extLst>
            <a:ext uri="{FF2B5EF4-FFF2-40B4-BE49-F238E27FC236}">
              <a16:creationId xmlns:a16="http://schemas.microsoft.com/office/drawing/2014/main" id="{00000000-0008-0000-0000-000040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01" name="Text Box 1759">
          <a:extLst>
            <a:ext uri="{FF2B5EF4-FFF2-40B4-BE49-F238E27FC236}">
              <a16:creationId xmlns:a16="http://schemas.microsoft.com/office/drawing/2014/main" id="{00000000-0008-0000-0000-000041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2" name="Text Box 1755">
          <a:extLst>
            <a:ext uri="{FF2B5EF4-FFF2-40B4-BE49-F238E27FC236}">
              <a16:creationId xmlns:a16="http://schemas.microsoft.com/office/drawing/2014/main" id="{00000000-0008-0000-0000-000042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3" name="Text Box 1756">
          <a:extLst>
            <a:ext uri="{FF2B5EF4-FFF2-40B4-BE49-F238E27FC236}">
              <a16:creationId xmlns:a16="http://schemas.microsoft.com/office/drawing/2014/main" id="{00000000-0008-0000-0000-000043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4" name="Text Box 1757">
          <a:extLst>
            <a:ext uri="{FF2B5EF4-FFF2-40B4-BE49-F238E27FC236}">
              <a16:creationId xmlns:a16="http://schemas.microsoft.com/office/drawing/2014/main" id="{00000000-0008-0000-0000-000044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5" name="Text Box 1758">
          <a:extLst>
            <a:ext uri="{FF2B5EF4-FFF2-40B4-BE49-F238E27FC236}">
              <a16:creationId xmlns:a16="http://schemas.microsoft.com/office/drawing/2014/main" id="{00000000-0008-0000-0000-000045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6" name="Text Box 1759">
          <a:extLst>
            <a:ext uri="{FF2B5EF4-FFF2-40B4-BE49-F238E27FC236}">
              <a16:creationId xmlns:a16="http://schemas.microsoft.com/office/drawing/2014/main" id="{00000000-0008-0000-0000-000046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7" name="Text Box 1755">
          <a:extLst>
            <a:ext uri="{FF2B5EF4-FFF2-40B4-BE49-F238E27FC236}">
              <a16:creationId xmlns:a16="http://schemas.microsoft.com/office/drawing/2014/main" id="{00000000-0008-0000-0000-000047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8" name="Text Box 1756">
          <a:extLst>
            <a:ext uri="{FF2B5EF4-FFF2-40B4-BE49-F238E27FC236}">
              <a16:creationId xmlns:a16="http://schemas.microsoft.com/office/drawing/2014/main" id="{00000000-0008-0000-0000-000048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09" name="Text Box 1757">
          <a:extLst>
            <a:ext uri="{FF2B5EF4-FFF2-40B4-BE49-F238E27FC236}">
              <a16:creationId xmlns:a16="http://schemas.microsoft.com/office/drawing/2014/main" id="{00000000-0008-0000-0000-000049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0" name="Text Box 1758">
          <a:extLst>
            <a:ext uri="{FF2B5EF4-FFF2-40B4-BE49-F238E27FC236}">
              <a16:creationId xmlns:a16="http://schemas.microsoft.com/office/drawing/2014/main" id="{00000000-0008-0000-0000-00004A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1" name="Text Box 1759">
          <a:extLst>
            <a:ext uri="{FF2B5EF4-FFF2-40B4-BE49-F238E27FC236}">
              <a16:creationId xmlns:a16="http://schemas.microsoft.com/office/drawing/2014/main" id="{00000000-0008-0000-0000-00004B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2" name="Text Box 1755">
          <a:extLst>
            <a:ext uri="{FF2B5EF4-FFF2-40B4-BE49-F238E27FC236}">
              <a16:creationId xmlns:a16="http://schemas.microsoft.com/office/drawing/2014/main" id="{00000000-0008-0000-0000-00004C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3" name="Text Box 1756">
          <a:extLst>
            <a:ext uri="{FF2B5EF4-FFF2-40B4-BE49-F238E27FC236}">
              <a16:creationId xmlns:a16="http://schemas.microsoft.com/office/drawing/2014/main" id="{00000000-0008-0000-0000-00004D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4" name="Text Box 1757">
          <a:extLst>
            <a:ext uri="{FF2B5EF4-FFF2-40B4-BE49-F238E27FC236}">
              <a16:creationId xmlns:a16="http://schemas.microsoft.com/office/drawing/2014/main" id="{00000000-0008-0000-0000-00004E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5" name="Text Box 1758">
          <a:extLst>
            <a:ext uri="{FF2B5EF4-FFF2-40B4-BE49-F238E27FC236}">
              <a16:creationId xmlns:a16="http://schemas.microsoft.com/office/drawing/2014/main" id="{00000000-0008-0000-0000-00004F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6" name="Text Box 1759">
          <a:extLst>
            <a:ext uri="{FF2B5EF4-FFF2-40B4-BE49-F238E27FC236}">
              <a16:creationId xmlns:a16="http://schemas.microsoft.com/office/drawing/2014/main" id="{00000000-0008-0000-0000-000050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7" name="Text Box 1755">
          <a:extLst>
            <a:ext uri="{FF2B5EF4-FFF2-40B4-BE49-F238E27FC236}">
              <a16:creationId xmlns:a16="http://schemas.microsoft.com/office/drawing/2014/main" id="{00000000-0008-0000-0000-000051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8" name="Text Box 1756">
          <a:extLst>
            <a:ext uri="{FF2B5EF4-FFF2-40B4-BE49-F238E27FC236}">
              <a16:creationId xmlns:a16="http://schemas.microsoft.com/office/drawing/2014/main" id="{00000000-0008-0000-0000-000052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19" name="Text Box 1757">
          <a:extLst>
            <a:ext uri="{FF2B5EF4-FFF2-40B4-BE49-F238E27FC236}">
              <a16:creationId xmlns:a16="http://schemas.microsoft.com/office/drawing/2014/main" id="{00000000-0008-0000-0000-000053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0" name="Text Box 1758">
          <a:extLst>
            <a:ext uri="{FF2B5EF4-FFF2-40B4-BE49-F238E27FC236}">
              <a16:creationId xmlns:a16="http://schemas.microsoft.com/office/drawing/2014/main" id="{00000000-0008-0000-0000-000054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1" name="Text Box 1759">
          <a:extLst>
            <a:ext uri="{FF2B5EF4-FFF2-40B4-BE49-F238E27FC236}">
              <a16:creationId xmlns:a16="http://schemas.microsoft.com/office/drawing/2014/main" id="{00000000-0008-0000-0000-000055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2" name="Text Box 1755">
          <a:extLst>
            <a:ext uri="{FF2B5EF4-FFF2-40B4-BE49-F238E27FC236}">
              <a16:creationId xmlns:a16="http://schemas.microsoft.com/office/drawing/2014/main" id="{00000000-0008-0000-0000-000056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3" name="Text Box 1756">
          <a:extLst>
            <a:ext uri="{FF2B5EF4-FFF2-40B4-BE49-F238E27FC236}">
              <a16:creationId xmlns:a16="http://schemas.microsoft.com/office/drawing/2014/main" id="{00000000-0008-0000-0000-000057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4" name="Text Box 1757">
          <a:extLst>
            <a:ext uri="{FF2B5EF4-FFF2-40B4-BE49-F238E27FC236}">
              <a16:creationId xmlns:a16="http://schemas.microsoft.com/office/drawing/2014/main" id="{00000000-0008-0000-0000-000058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5" name="Text Box 1758">
          <a:extLst>
            <a:ext uri="{FF2B5EF4-FFF2-40B4-BE49-F238E27FC236}">
              <a16:creationId xmlns:a16="http://schemas.microsoft.com/office/drawing/2014/main" id="{00000000-0008-0000-0000-000059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6" name="Text Box 1759">
          <a:extLst>
            <a:ext uri="{FF2B5EF4-FFF2-40B4-BE49-F238E27FC236}">
              <a16:creationId xmlns:a16="http://schemas.microsoft.com/office/drawing/2014/main" id="{00000000-0008-0000-0000-00005A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7" name="Text Box 1755">
          <a:extLst>
            <a:ext uri="{FF2B5EF4-FFF2-40B4-BE49-F238E27FC236}">
              <a16:creationId xmlns:a16="http://schemas.microsoft.com/office/drawing/2014/main" id="{00000000-0008-0000-0000-00005B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8" name="Text Box 1756">
          <a:extLst>
            <a:ext uri="{FF2B5EF4-FFF2-40B4-BE49-F238E27FC236}">
              <a16:creationId xmlns:a16="http://schemas.microsoft.com/office/drawing/2014/main" id="{00000000-0008-0000-0000-00005C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29" name="Text Box 1757">
          <a:extLst>
            <a:ext uri="{FF2B5EF4-FFF2-40B4-BE49-F238E27FC236}">
              <a16:creationId xmlns:a16="http://schemas.microsoft.com/office/drawing/2014/main" id="{00000000-0008-0000-0000-00005D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0" name="Text Box 1758">
          <a:extLst>
            <a:ext uri="{FF2B5EF4-FFF2-40B4-BE49-F238E27FC236}">
              <a16:creationId xmlns:a16="http://schemas.microsoft.com/office/drawing/2014/main" id="{00000000-0008-0000-0000-00005E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1" name="Text Box 1759">
          <a:extLst>
            <a:ext uri="{FF2B5EF4-FFF2-40B4-BE49-F238E27FC236}">
              <a16:creationId xmlns:a16="http://schemas.microsoft.com/office/drawing/2014/main" id="{00000000-0008-0000-0000-00005F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2" name="Text Box 1755">
          <a:extLst>
            <a:ext uri="{FF2B5EF4-FFF2-40B4-BE49-F238E27FC236}">
              <a16:creationId xmlns:a16="http://schemas.microsoft.com/office/drawing/2014/main" id="{00000000-0008-0000-0000-000060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3" name="Text Box 1756">
          <a:extLst>
            <a:ext uri="{FF2B5EF4-FFF2-40B4-BE49-F238E27FC236}">
              <a16:creationId xmlns:a16="http://schemas.microsoft.com/office/drawing/2014/main" id="{00000000-0008-0000-0000-000061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4" name="Text Box 1757">
          <a:extLst>
            <a:ext uri="{FF2B5EF4-FFF2-40B4-BE49-F238E27FC236}">
              <a16:creationId xmlns:a16="http://schemas.microsoft.com/office/drawing/2014/main" id="{00000000-0008-0000-0000-000062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5" name="Text Box 1758">
          <a:extLst>
            <a:ext uri="{FF2B5EF4-FFF2-40B4-BE49-F238E27FC236}">
              <a16:creationId xmlns:a16="http://schemas.microsoft.com/office/drawing/2014/main" id="{00000000-0008-0000-0000-000063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6" name="Text Box 1759">
          <a:extLst>
            <a:ext uri="{FF2B5EF4-FFF2-40B4-BE49-F238E27FC236}">
              <a16:creationId xmlns:a16="http://schemas.microsoft.com/office/drawing/2014/main" id="{00000000-0008-0000-0000-000064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7" name="Text Box 1755">
          <a:extLst>
            <a:ext uri="{FF2B5EF4-FFF2-40B4-BE49-F238E27FC236}">
              <a16:creationId xmlns:a16="http://schemas.microsoft.com/office/drawing/2014/main" id="{00000000-0008-0000-0000-000065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8" name="Text Box 1756">
          <a:extLst>
            <a:ext uri="{FF2B5EF4-FFF2-40B4-BE49-F238E27FC236}">
              <a16:creationId xmlns:a16="http://schemas.microsoft.com/office/drawing/2014/main" id="{00000000-0008-0000-0000-000066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39" name="Text Box 1757">
          <a:extLst>
            <a:ext uri="{FF2B5EF4-FFF2-40B4-BE49-F238E27FC236}">
              <a16:creationId xmlns:a16="http://schemas.microsoft.com/office/drawing/2014/main" id="{00000000-0008-0000-0000-000067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0" name="Text Box 1758">
          <a:extLst>
            <a:ext uri="{FF2B5EF4-FFF2-40B4-BE49-F238E27FC236}">
              <a16:creationId xmlns:a16="http://schemas.microsoft.com/office/drawing/2014/main" id="{00000000-0008-0000-0000-000068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1" name="Text Box 1759">
          <a:extLst>
            <a:ext uri="{FF2B5EF4-FFF2-40B4-BE49-F238E27FC236}">
              <a16:creationId xmlns:a16="http://schemas.microsoft.com/office/drawing/2014/main" id="{00000000-0008-0000-0000-000069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2" name="Text Box 1755">
          <a:extLst>
            <a:ext uri="{FF2B5EF4-FFF2-40B4-BE49-F238E27FC236}">
              <a16:creationId xmlns:a16="http://schemas.microsoft.com/office/drawing/2014/main" id="{00000000-0008-0000-0000-00006A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3" name="Text Box 1756">
          <a:extLst>
            <a:ext uri="{FF2B5EF4-FFF2-40B4-BE49-F238E27FC236}">
              <a16:creationId xmlns:a16="http://schemas.microsoft.com/office/drawing/2014/main" id="{00000000-0008-0000-0000-00006B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4" name="Text Box 1757">
          <a:extLst>
            <a:ext uri="{FF2B5EF4-FFF2-40B4-BE49-F238E27FC236}">
              <a16:creationId xmlns:a16="http://schemas.microsoft.com/office/drawing/2014/main" id="{00000000-0008-0000-0000-00006C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5" name="Text Box 1758">
          <a:extLst>
            <a:ext uri="{FF2B5EF4-FFF2-40B4-BE49-F238E27FC236}">
              <a16:creationId xmlns:a16="http://schemas.microsoft.com/office/drawing/2014/main" id="{00000000-0008-0000-0000-00006D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6" name="Text Box 1759">
          <a:extLst>
            <a:ext uri="{FF2B5EF4-FFF2-40B4-BE49-F238E27FC236}">
              <a16:creationId xmlns:a16="http://schemas.microsoft.com/office/drawing/2014/main" id="{00000000-0008-0000-0000-00006E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7" name="Text Box 1755">
          <a:extLst>
            <a:ext uri="{FF2B5EF4-FFF2-40B4-BE49-F238E27FC236}">
              <a16:creationId xmlns:a16="http://schemas.microsoft.com/office/drawing/2014/main" id="{00000000-0008-0000-0000-00006F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8" name="Text Box 1756">
          <a:extLst>
            <a:ext uri="{FF2B5EF4-FFF2-40B4-BE49-F238E27FC236}">
              <a16:creationId xmlns:a16="http://schemas.microsoft.com/office/drawing/2014/main" id="{00000000-0008-0000-0000-000070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49" name="Text Box 1757">
          <a:extLst>
            <a:ext uri="{FF2B5EF4-FFF2-40B4-BE49-F238E27FC236}">
              <a16:creationId xmlns:a16="http://schemas.microsoft.com/office/drawing/2014/main" id="{00000000-0008-0000-0000-000071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0" name="Text Box 1758">
          <a:extLst>
            <a:ext uri="{FF2B5EF4-FFF2-40B4-BE49-F238E27FC236}">
              <a16:creationId xmlns:a16="http://schemas.microsoft.com/office/drawing/2014/main" id="{00000000-0008-0000-0000-000072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1" name="Text Box 1759">
          <a:extLst>
            <a:ext uri="{FF2B5EF4-FFF2-40B4-BE49-F238E27FC236}">
              <a16:creationId xmlns:a16="http://schemas.microsoft.com/office/drawing/2014/main" id="{00000000-0008-0000-0000-000073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2" name="Text Box 1755">
          <a:extLst>
            <a:ext uri="{FF2B5EF4-FFF2-40B4-BE49-F238E27FC236}">
              <a16:creationId xmlns:a16="http://schemas.microsoft.com/office/drawing/2014/main" id="{00000000-0008-0000-0000-000074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3" name="Text Box 1756">
          <a:extLst>
            <a:ext uri="{FF2B5EF4-FFF2-40B4-BE49-F238E27FC236}">
              <a16:creationId xmlns:a16="http://schemas.microsoft.com/office/drawing/2014/main" id="{00000000-0008-0000-0000-000075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4" name="Text Box 1757">
          <a:extLst>
            <a:ext uri="{FF2B5EF4-FFF2-40B4-BE49-F238E27FC236}">
              <a16:creationId xmlns:a16="http://schemas.microsoft.com/office/drawing/2014/main" id="{00000000-0008-0000-0000-000076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5" name="Text Box 1758">
          <a:extLst>
            <a:ext uri="{FF2B5EF4-FFF2-40B4-BE49-F238E27FC236}">
              <a16:creationId xmlns:a16="http://schemas.microsoft.com/office/drawing/2014/main" id="{00000000-0008-0000-0000-000077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6" name="Text Box 1759">
          <a:extLst>
            <a:ext uri="{FF2B5EF4-FFF2-40B4-BE49-F238E27FC236}">
              <a16:creationId xmlns:a16="http://schemas.microsoft.com/office/drawing/2014/main" id="{00000000-0008-0000-0000-000078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7" name="Text Box 1755">
          <a:extLst>
            <a:ext uri="{FF2B5EF4-FFF2-40B4-BE49-F238E27FC236}">
              <a16:creationId xmlns:a16="http://schemas.microsoft.com/office/drawing/2014/main" id="{00000000-0008-0000-0000-000079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8" name="Text Box 1756">
          <a:extLst>
            <a:ext uri="{FF2B5EF4-FFF2-40B4-BE49-F238E27FC236}">
              <a16:creationId xmlns:a16="http://schemas.microsoft.com/office/drawing/2014/main" id="{00000000-0008-0000-0000-00007A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59" name="Text Box 1757">
          <a:extLst>
            <a:ext uri="{FF2B5EF4-FFF2-40B4-BE49-F238E27FC236}">
              <a16:creationId xmlns:a16="http://schemas.microsoft.com/office/drawing/2014/main" id="{00000000-0008-0000-0000-00007B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60" name="Text Box 1758">
          <a:extLst>
            <a:ext uri="{FF2B5EF4-FFF2-40B4-BE49-F238E27FC236}">
              <a16:creationId xmlns:a16="http://schemas.microsoft.com/office/drawing/2014/main" id="{00000000-0008-0000-0000-00007C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661" name="Text Box 1759">
          <a:extLst>
            <a:ext uri="{FF2B5EF4-FFF2-40B4-BE49-F238E27FC236}">
              <a16:creationId xmlns:a16="http://schemas.microsoft.com/office/drawing/2014/main" id="{00000000-0008-0000-0000-00007D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2" name="Text Box 1755">
          <a:extLst>
            <a:ext uri="{FF2B5EF4-FFF2-40B4-BE49-F238E27FC236}">
              <a16:creationId xmlns:a16="http://schemas.microsoft.com/office/drawing/2014/main" id="{00000000-0008-0000-0000-00007E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3" name="Text Box 1756">
          <a:extLst>
            <a:ext uri="{FF2B5EF4-FFF2-40B4-BE49-F238E27FC236}">
              <a16:creationId xmlns:a16="http://schemas.microsoft.com/office/drawing/2014/main" id="{00000000-0008-0000-0000-00007F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4" name="Text Box 1757">
          <a:extLst>
            <a:ext uri="{FF2B5EF4-FFF2-40B4-BE49-F238E27FC236}">
              <a16:creationId xmlns:a16="http://schemas.microsoft.com/office/drawing/2014/main" id="{00000000-0008-0000-0000-000080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5" name="Text Box 1758">
          <a:extLst>
            <a:ext uri="{FF2B5EF4-FFF2-40B4-BE49-F238E27FC236}">
              <a16:creationId xmlns:a16="http://schemas.microsoft.com/office/drawing/2014/main" id="{00000000-0008-0000-0000-000081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6" name="Text Box 1759">
          <a:extLst>
            <a:ext uri="{FF2B5EF4-FFF2-40B4-BE49-F238E27FC236}">
              <a16:creationId xmlns:a16="http://schemas.microsoft.com/office/drawing/2014/main" id="{00000000-0008-0000-0000-000082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7" name="Text Box 1755">
          <a:extLst>
            <a:ext uri="{FF2B5EF4-FFF2-40B4-BE49-F238E27FC236}">
              <a16:creationId xmlns:a16="http://schemas.microsoft.com/office/drawing/2014/main" id="{00000000-0008-0000-0000-000083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8" name="Text Box 1756">
          <a:extLst>
            <a:ext uri="{FF2B5EF4-FFF2-40B4-BE49-F238E27FC236}">
              <a16:creationId xmlns:a16="http://schemas.microsoft.com/office/drawing/2014/main" id="{00000000-0008-0000-0000-000084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69" name="Text Box 1757">
          <a:extLst>
            <a:ext uri="{FF2B5EF4-FFF2-40B4-BE49-F238E27FC236}">
              <a16:creationId xmlns:a16="http://schemas.microsoft.com/office/drawing/2014/main" id="{00000000-0008-0000-0000-000085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0" name="Text Box 1758">
          <a:extLst>
            <a:ext uri="{FF2B5EF4-FFF2-40B4-BE49-F238E27FC236}">
              <a16:creationId xmlns:a16="http://schemas.microsoft.com/office/drawing/2014/main" id="{00000000-0008-0000-0000-000086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1" name="Text Box 1759">
          <a:extLst>
            <a:ext uri="{FF2B5EF4-FFF2-40B4-BE49-F238E27FC236}">
              <a16:creationId xmlns:a16="http://schemas.microsoft.com/office/drawing/2014/main" id="{00000000-0008-0000-0000-000087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2" name="Text Box 1755">
          <a:extLst>
            <a:ext uri="{FF2B5EF4-FFF2-40B4-BE49-F238E27FC236}">
              <a16:creationId xmlns:a16="http://schemas.microsoft.com/office/drawing/2014/main" id="{00000000-0008-0000-0000-000088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3" name="Text Box 1756">
          <a:extLst>
            <a:ext uri="{FF2B5EF4-FFF2-40B4-BE49-F238E27FC236}">
              <a16:creationId xmlns:a16="http://schemas.microsoft.com/office/drawing/2014/main" id="{00000000-0008-0000-0000-000089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4" name="Text Box 1757">
          <a:extLst>
            <a:ext uri="{FF2B5EF4-FFF2-40B4-BE49-F238E27FC236}">
              <a16:creationId xmlns:a16="http://schemas.microsoft.com/office/drawing/2014/main" id="{00000000-0008-0000-0000-00008A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5" name="Text Box 1758">
          <a:extLst>
            <a:ext uri="{FF2B5EF4-FFF2-40B4-BE49-F238E27FC236}">
              <a16:creationId xmlns:a16="http://schemas.microsoft.com/office/drawing/2014/main" id="{00000000-0008-0000-0000-00008B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6" name="Text Box 1759">
          <a:extLst>
            <a:ext uri="{FF2B5EF4-FFF2-40B4-BE49-F238E27FC236}">
              <a16:creationId xmlns:a16="http://schemas.microsoft.com/office/drawing/2014/main" id="{00000000-0008-0000-0000-00008C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7" name="Text Box 1755">
          <a:extLst>
            <a:ext uri="{FF2B5EF4-FFF2-40B4-BE49-F238E27FC236}">
              <a16:creationId xmlns:a16="http://schemas.microsoft.com/office/drawing/2014/main" id="{00000000-0008-0000-0000-00008D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8" name="Text Box 1756">
          <a:extLst>
            <a:ext uri="{FF2B5EF4-FFF2-40B4-BE49-F238E27FC236}">
              <a16:creationId xmlns:a16="http://schemas.microsoft.com/office/drawing/2014/main" id="{00000000-0008-0000-0000-00008E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79" name="Text Box 1757">
          <a:extLst>
            <a:ext uri="{FF2B5EF4-FFF2-40B4-BE49-F238E27FC236}">
              <a16:creationId xmlns:a16="http://schemas.microsoft.com/office/drawing/2014/main" id="{00000000-0008-0000-0000-00008F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80" name="Text Box 1758">
          <a:extLst>
            <a:ext uri="{FF2B5EF4-FFF2-40B4-BE49-F238E27FC236}">
              <a16:creationId xmlns:a16="http://schemas.microsoft.com/office/drawing/2014/main" id="{00000000-0008-0000-0000-000090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681" name="Text Box 1759">
          <a:extLst>
            <a:ext uri="{FF2B5EF4-FFF2-40B4-BE49-F238E27FC236}">
              <a16:creationId xmlns:a16="http://schemas.microsoft.com/office/drawing/2014/main" id="{00000000-0008-0000-0000-000091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2" name="Text Box 1755">
          <a:extLst>
            <a:ext uri="{FF2B5EF4-FFF2-40B4-BE49-F238E27FC236}">
              <a16:creationId xmlns:a16="http://schemas.microsoft.com/office/drawing/2014/main" id="{00000000-0008-0000-0000-000092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3" name="Text Box 1756">
          <a:extLst>
            <a:ext uri="{FF2B5EF4-FFF2-40B4-BE49-F238E27FC236}">
              <a16:creationId xmlns:a16="http://schemas.microsoft.com/office/drawing/2014/main" id="{00000000-0008-0000-0000-000093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4" name="Text Box 1757">
          <a:extLst>
            <a:ext uri="{FF2B5EF4-FFF2-40B4-BE49-F238E27FC236}">
              <a16:creationId xmlns:a16="http://schemas.microsoft.com/office/drawing/2014/main" id="{00000000-0008-0000-0000-000094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5" name="Text Box 1758">
          <a:extLst>
            <a:ext uri="{FF2B5EF4-FFF2-40B4-BE49-F238E27FC236}">
              <a16:creationId xmlns:a16="http://schemas.microsoft.com/office/drawing/2014/main" id="{00000000-0008-0000-0000-000095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6" name="Text Box 1759">
          <a:extLst>
            <a:ext uri="{FF2B5EF4-FFF2-40B4-BE49-F238E27FC236}">
              <a16:creationId xmlns:a16="http://schemas.microsoft.com/office/drawing/2014/main" id="{00000000-0008-0000-0000-000096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7" name="Text Box 1755">
          <a:extLst>
            <a:ext uri="{FF2B5EF4-FFF2-40B4-BE49-F238E27FC236}">
              <a16:creationId xmlns:a16="http://schemas.microsoft.com/office/drawing/2014/main" id="{00000000-0008-0000-0000-000097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8" name="Text Box 1756">
          <a:extLst>
            <a:ext uri="{FF2B5EF4-FFF2-40B4-BE49-F238E27FC236}">
              <a16:creationId xmlns:a16="http://schemas.microsoft.com/office/drawing/2014/main" id="{00000000-0008-0000-0000-000098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89" name="Text Box 1757">
          <a:extLst>
            <a:ext uri="{FF2B5EF4-FFF2-40B4-BE49-F238E27FC236}">
              <a16:creationId xmlns:a16="http://schemas.microsoft.com/office/drawing/2014/main" id="{00000000-0008-0000-0000-000099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0" name="Text Box 1758">
          <a:extLst>
            <a:ext uri="{FF2B5EF4-FFF2-40B4-BE49-F238E27FC236}">
              <a16:creationId xmlns:a16="http://schemas.microsoft.com/office/drawing/2014/main" id="{00000000-0008-0000-0000-00009A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1" name="Text Box 1759">
          <a:extLst>
            <a:ext uri="{FF2B5EF4-FFF2-40B4-BE49-F238E27FC236}">
              <a16:creationId xmlns:a16="http://schemas.microsoft.com/office/drawing/2014/main" id="{00000000-0008-0000-0000-00009B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2" name="Text Box 1755">
          <a:extLst>
            <a:ext uri="{FF2B5EF4-FFF2-40B4-BE49-F238E27FC236}">
              <a16:creationId xmlns:a16="http://schemas.microsoft.com/office/drawing/2014/main" id="{00000000-0008-0000-0000-00009C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3" name="Text Box 1756">
          <a:extLst>
            <a:ext uri="{FF2B5EF4-FFF2-40B4-BE49-F238E27FC236}">
              <a16:creationId xmlns:a16="http://schemas.microsoft.com/office/drawing/2014/main" id="{00000000-0008-0000-0000-00009D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4" name="Text Box 1757">
          <a:extLst>
            <a:ext uri="{FF2B5EF4-FFF2-40B4-BE49-F238E27FC236}">
              <a16:creationId xmlns:a16="http://schemas.microsoft.com/office/drawing/2014/main" id="{00000000-0008-0000-0000-00009E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5" name="Text Box 1758">
          <a:extLst>
            <a:ext uri="{FF2B5EF4-FFF2-40B4-BE49-F238E27FC236}">
              <a16:creationId xmlns:a16="http://schemas.microsoft.com/office/drawing/2014/main" id="{00000000-0008-0000-0000-00009F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6" name="Text Box 1759">
          <a:extLst>
            <a:ext uri="{FF2B5EF4-FFF2-40B4-BE49-F238E27FC236}">
              <a16:creationId xmlns:a16="http://schemas.microsoft.com/office/drawing/2014/main" id="{00000000-0008-0000-0000-0000A0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7" name="Text Box 1755">
          <a:extLst>
            <a:ext uri="{FF2B5EF4-FFF2-40B4-BE49-F238E27FC236}">
              <a16:creationId xmlns:a16="http://schemas.microsoft.com/office/drawing/2014/main" id="{00000000-0008-0000-0000-0000A1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8" name="Text Box 1756">
          <a:extLst>
            <a:ext uri="{FF2B5EF4-FFF2-40B4-BE49-F238E27FC236}">
              <a16:creationId xmlns:a16="http://schemas.microsoft.com/office/drawing/2014/main" id="{00000000-0008-0000-0000-0000A2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699" name="Text Box 1757">
          <a:extLst>
            <a:ext uri="{FF2B5EF4-FFF2-40B4-BE49-F238E27FC236}">
              <a16:creationId xmlns:a16="http://schemas.microsoft.com/office/drawing/2014/main" id="{00000000-0008-0000-0000-0000A3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700" name="Text Box 1758">
          <a:extLst>
            <a:ext uri="{FF2B5EF4-FFF2-40B4-BE49-F238E27FC236}">
              <a16:creationId xmlns:a16="http://schemas.microsoft.com/office/drawing/2014/main" id="{00000000-0008-0000-0000-0000A4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0" cy="209550"/>
    <xdr:sp macro="" textlink="">
      <xdr:nvSpPr>
        <xdr:cNvPr id="1701" name="Text Box 1759">
          <a:extLst>
            <a:ext uri="{FF2B5EF4-FFF2-40B4-BE49-F238E27FC236}">
              <a16:creationId xmlns:a16="http://schemas.microsoft.com/office/drawing/2014/main" id="{00000000-0008-0000-0000-0000A5060000}"/>
            </a:ext>
          </a:extLst>
        </xdr:cNvPr>
        <xdr:cNvSpPr txBox="1">
          <a:spLocks noChangeArrowheads="1"/>
        </xdr:cNvSpPr>
      </xdr:nvSpPr>
      <xdr:spPr bwMode="auto">
        <a:xfrm>
          <a:off x="1219200" y="4953000"/>
          <a:ext cx="0" cy="209550"/>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2" name="Text Box 1755">
          <a:extLst>
            <a:ext uri="{FF2B5EF4-FFF2-40B4-BE49-F238E27FC236}">
              <a16:creationId xmlns:a16="http://schemas.microsoft.com/office/drawing/2014/main" id="{00000000-0008-0000-0000-0000A6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3" name="Text Box 1756">
          <a:extLst>
            <a:ext uri="{FF2B5EF4-FFF2-40B4-BE49-F238E27FC236}">
              <a16:creationId xmlns:a16="http://schemas.microsoft.com/office/drawing/2014/main" id="{00000000-0008-0000-0000-0000A7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4" name="Text Box 1757">
          <a:extLst>
            <a:ext uri="{FF2B5EF4-FFF2-40B4-BE49-F238E27FC236}">
              <a16:creationId xmlns:a16="http://schemas.microsoft.com/office/drawing/2014/main" id="{00000000-0008-0000-0000-0000A8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5" name="Text Box 1758">
          <a:extLst>
            <a:ext uri="{FF2B5EF4-FFF2-40B4-BE49-F238E27FC236}">
              <a16:creationId xmlns:a16="http://schemas.microsoft.com/office/drawing/2014/main" id="{00000000-0008-0000-0000-0000A9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6" name="Text Box 1759">
          <a:extLst>
            <a:ext uri="{FF2B5EF4-FFF2-40B4-BE49-F238E27FC236}">
              <a16:creationId xmlns:a16="http://schemas.microsoft.com/office/drawing/2014/main" id="{00000000-0008-0000-0000-0000AA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7" name="Text Box 1755">
          <a:extLst>
            <a:ext uri="{FF2B5EF4-FFF2-40B4-BE49-F238E27FC236}">
              <a16:creationId xmlns:a16="http://schemas.microsoft.com/office/drawing/2014/main" id="{00000000-0008-0000-0000-0000AB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8" name="Text Box 1756">
          <a:extLst>
            <a:ext uri="{FF2B5EF4-FFF2-40B4-BE49-F238E27FC236}">
              <a16:creationId xmlns:a16="http://schemas.microsoft.com/office/drawing/2014/main" id="{00000000-0008-0000-0000-0000AC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09" name="Text Box 1757">
          <a:extLst>
            <a:ext uri="{FF2B5EF4-FFF2-40B4-BE49-F238E27FC236}">
              <a16:creationId xmlns:a16="http://schemas.microsoft.com/office/drawing/2014/main" id="{00000000-0008-0000-0000-0000AD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0" name="Text Box 1758">
          <a:extLst>
            <a:ext uri="{FF2B5EF4-FFF2-40B4-BE49-F238E27FC236}">
              <a16:creationId xmlns:a16="http://schemas.microsoft.com/office/drawing/2014/main" id="{00000000-0008-0000-0000-0000AE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1" name="Text Box 1759">
          <a:extLst>
            <a:ext uri="{FF2B5EF4-FFF2-40B4-BE49-F238E27FC236}">
              <a16:creationId xmlns:a16="http://schemas.microsoft.com/office/drawing/2014/main" id="{00000000-0008-0000-0000-0000AF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2" name="Text Box 1755">
          <a:extLst>
            <a:ext uri="{FF2B5EF4-FFF2-40B4-BE49-F238E27FC236}">
              <a16:creationId xmlns:a16="http://schemas.microsoft.com/office/drawing/2014/main" id="{00000000-0008-0000-0000-0000B0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3" name="Text Box 1756">
          <a:extLst>
            <a:ext uri="{FF2B5EF4-FFF2-40B4-BE49-F238E27FC236}">
              <a16:creationId xmlns:a16="http://schemas.microsoft.com/office/drawing/2014/main" id="{00000000-0008-0000-0000-0000B1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4" name="Text Box 1757">
          <a:extLst>
            <a:ext uri="{FF2B5EF4-FFF2-40B4-BE49-F238E27FC236}">
              <a16:creationId xmlns:a16="http://schemas.microsoft.com/office/drawing/2014/main" id="{00000000-0008-0000-0000-0000B2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5" name="Text Box 1758">
          <a:extLst>
            <a:ext uri="{FF2B5EF4-FFF2-40B4-BE49-F238E27FC236}">
              <a16:creationId xmlns:a16="http://schemas.microsoft.com/office/drawing/2014/main" id="{00000000-0008-0000-0000-0000B3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6" name="Text Box 1759">
          <a:extLst>
            <a:ext uri="{FF2B5EF4-FFF2-40B4-BE49-F238E27FC236}">
              <a16:creationId xmlns:a16="http://schemas.microsoft.com/office/drawing/2014/main" id="{00000000-0008-0000-0000-0000B4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7" name="Text Box 1755">
          <a:extLst>
            <a:ext uri="{FF2B5EF4-FFF2-40B4-BE49-F238E27FC236}">
              <a16:creationId xmlns:a16="http://schemas.microsoft.com/office/drawing/2014/main" id="{00000000-0008-0000-0000-0000B5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8" name="Text Box 1756">
          <a:extLst>
            <a:ext uri="{FF2B5EF4-FFF2-40B4-BE49-F238E27FC236}">
              <a16:creationId xmlns:a16="http://schemas.microsoft.com/office/drawing/2014/main" id="{00000000-0008-0000-0000-0000B6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19" name="Text Box 1757">
          <a:extLst>
            <a:ext uri="{FF2B5EF4-FFF2-40B4-BE49-F238E27FC236}">
              <a16:creationId xmlns:a16="http://schemas.microsoft.com/office/drawing/2014/main" id="{00000000-0008-0000-0000-0000B7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20" name="Text Box 1758">
          <a:extLst>
            <a:ext uri="{FF2B5EF4-FFF2-40B4-BE49-F238E27FC236}">
              <a16:creationId xmlns:a16="http://schemas.microsoft.com/office/drawing/2014/main" id="{00000000-0008-0000-0000-0000B8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66675" cy="200025"/>
    <xdr:sp macro="" textlink="">
      <xdr:nvSpPr>
        <xdr:cNvPr id="1721" name="Text Box 1759">
          <a:extLst>
            <a:ext uri="{FF2B5EF4-FFF2-40B4-BE49-F238E27FC236}">
              <a16:creationId xmlns:a16="http://schemas.microsoft.com/office/drawing/2014/main" id="{00000000-0008-0000-0000-0000B9060000}"/>
            </a:ext>
          </a:extLst>
        </xdr:cNvPr>
        <xdr:cNvSpPr txBox="1">
          <a:spLocks noChangeArrowheads="1"/>
        </xdr:cNvSpPr>
      </xdr:nvSpPr>
      <xdr:spPr bwMode="auto">
        <a:xfrm>
          <a:off x="1219200" y="4953000"/>
          <a:ext cx="66675"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2" name="Text Box 1755">
          <a:extLst>
            <a:ext uri="{FF2B5EF4-FFF2-40B4-BE49-F238E27FC236}">
              <a16:creationId xmlns:a16="http://schemas.microsoft.com/office/drawing/2014/main" id="{00000000-0008-0000-0000-0000BA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3" name="Text Box 1756">
          <a:extLst>
            <a:ext uri="{FF2B5EF4-FFF2-40B4-BE49-F238E27FC236}">
              <a16:creationId xmlns:a16="http://schemas.microsoft.com/office/drawing/2014/main" id="{00000000-0008-0000-0000-0000BB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4" name="Text Box 1757">
          <a:extLst>
            <a:ext uri="{FF2B5EF4-FFF2-40B4-BE49-F238E27FC236}">
              <a16:creationId xmlns:a16="http://schemas.microsoft.com/office/drawing/2014/main" id="{00000000-0008-0000-0000-0000BC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5" name="Text Box 1758">
          <a:extLst>
            <a:ext uri="{FF2B5EF4-FFF2-40B4-BE49-F238E27FC236}">
              <a16:creationId xmlns:a16="http://schemas.microsoft.com/office/drawing/2014/main" id="{00000000-0008-0000-0000-0000BD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6" name="Text Box 1759">
          <a:extLst>
            <a:ext uri="{FF2B5EF4-FFF2-40B4-BE49-F238E27FC236}">
              <a16:creationId xmlns:a16="http://schemas.microsoft.com/office/drawing/2014/main" id="{00000000-0008-0000-0000-0000BE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7" name="Text Box 1755">
          <a:extLst>
            <a:ext uri="{FF2B5EF4-FFF2-40B4-BE49-F238E27FC236}">
              <a16:creationId xmlns:a16="http://schemas.microsoft.com/office/drawing/2014/main" id="{00000000-0008-0000-0000-0000BF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8" name="Text Box 1756">
          <a:extLst>
            <a:ext uri="{FF2B5EF4-FFF2-40B4-BE49-F238E27FC236}">
              <a16:creationId xmlns:a16="http://schemas.microsoft.com/office/drawing/2014/main" id="{00000000-0008-0000-0000-0000C0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29" name="Text Box 1757">
          <a:extLst>
            <a:ext uri="{FF2B5EF4-FFF2-40B4-BE49-F238E27FC236}">
              <a16:creationId xmlns:a16="http://schemas.microsoft.com/office/drawing/2014/main" id="{00000000-0008-0000-0000-0000C1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0" name="Text Box 1758">
          <a:extLst>
            <a:ext uri="{FF2B5EF4-FFF2-40B4-BE49-F238E27FC236}">
              <a16:creationId xmlns:a16="http://schemas.microsoft.com/office/drawing/2014/main" id="{00000000-0008-0000-0000-0000C2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1" name="Text Box 1759">
          <a:extLst>
            <a:ext uri="{FF2B5EF4-FFF2-40B4-BE49-F238E27FC236}">
              <a16:creationId xmlns:a16="http://schemas.microsoft.com/office/drawing/2014/main" id="{00000000-0008-0000-0000-0000C3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2" name="Text Box 1755">
          <a:extLst>
            <a:ext uri="{FF2B5EF4-FFF2-40B4-BE49-F238E27FC236}">
              <a16:creationId xmlns:a16="http://schemas.microsoft.com/office/drawing/2014/main" id="{00000000-0008-0000-0000-0000C4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3" name="Text Box 1756">
          <a:extLst>
            <a:ext uri="{FF2B5EF4-FFF2-40B4-BE49-F238E27FC236}">
              <a16:creationId xmlns:a16="http://schemas.microsoft.com/office/drawing/2014/main" id="{00000000-0008-0000-0000-0000C5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4" name="Text Box 1757">
          <a:extLst>
            <a:ext uri="{FF2B5EF4-FFF2-40B4-BE49-F238E27FC236}">
              <a16:creationId xmlns:a16="http://schemas.microsoft.com/office/drawing/2014/main" id="{00000000-0008-0000-0000-0000C6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5" name="Text Box 1758">
          <a:extLst>
            <a:ext uri="{FF2B5EF4-FFF2-40B4-BE49-F238E27FC236}">
              <a16:creationId xmlns:a16="http://schemas.microsoft.com/office/drawing/2014/main" id="{00000000-0008-0000-0000-0000C7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6" name="Text Box 1759">
          <a:extLst>
            <a:ext uri="{FF2B5EF4-FFF2-40B4-BE49-F238E27FC236}">
              <a16:creationId xmlns:a16="http://schemas.microsoft.com/office/drawing/2014/main" id="{00000000-0008-0000-0000-0000C8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7" name="Text Box 1755">
          <a:extLst>
            <a:ext uri="{FF2B5EF4-FFF2-40B4-BE49-F238E27FC236}">
              <a16:creationId xmlns:a16="http://schemas.microsoft.com/office/drawing/2014/main" id="{00000000-0008-0000-0000-0000C9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8" name="Text Box 1756">
          <a:extLst>
            <a:ext uri="{FF2B5EF4-FFF2-40B4-BE49-F238E27FC236}">
              <a16:creationId xmlns:a16="http://schemas.microsoft.com/office/drawing/2014/main" id="{00000000-0008-0000-0000-0000CA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39" name="Text Box 1757">
          <a:extLst>
            <a:ext uri="{FF2B5EF4-FFF2-40B4-BE49-F238E27FC236}">
              <a16:creationId xmlns:a16="http://schemas.microsoft.com/office/drawing/2014/main" id="{00000000-0008-0000-0000-0000CB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40" name="Text Box 1758">
          <a:extLst>
            <a:ext uri="{FF2B5EF4-FFF2-40B4-BE49-F238E27FC236}">
              <a16:creationId xmlns:a16="http://schemas.microsoft.com/office/drawing/2014/main" id="{00000000-0008-0000-0000-0000CC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2771775</xdr:colOff>
      <xdr:row>26</xdr:row>
      <xdr:rowOff>0</xdr:rowOff>
    </xdr:from>
    <xdr:ext cx="0" cy="200025"/>
    <xdr:sp macro="" textlink="">
      <xdr:nvSpPr>
        <xdr:cNvPr id="1741" name="Text Box 1759">
          <a:extLst>
            <a:ext uri="{FF2B5EF4-FFF2-40B4-BE49-F238E27FC236}">
              <a16:creationId xmlns:a16="http://schemas.microsoft.com/office/drawing/2014/main" id="{00000000-0008-0000-0000-0000CD060000}"/>
            </a:ext>
          </a:extLst>
        </xdr:cNvPr>
        <xdr:cNvSpPr txBox="1">
          <a:spLocks noChangeArrowheads="1"/>
        </xdr:cNvSpPr>
      </xdr:nvSpPr>
      <xdr:spPr bwMode="auto">
        <a:xfrm>
          <a:off x="1219200" y="4953000"/>
          <a:ext cx="0" cy="200025"/>
        </a:xfrm>
        <a:prstGeom prst="rect">
          <a:avLst/>
        </a:prstGeom>
        <a:noFill/>
        <a:ln w="9525">
          <a:noFill/>
          <a:miter lim="800000"/>
          <a:headEnd/>
          <a:tailEnd/>
        </a:ln>
      </xdr:spPr>
    </xdr:sp>
    <xdr:clientData/>
  </xdr:oneCellAnchor>
  <xdr:oneCellAnchor>
    <xdr:from>
      <xdr:col>1</xdr:col>
      <xdr:colOff>2762250</xdr:colOff>
      <xdr:row>26</xdr:row>
      <xdr:rowOff>0</xdr:rowOff>
    </xdr:from>
    <xdr:ext cx="940594" cy="187418"/>
    <xdr:sp macro="" textlink="">
      <xdr:nvSpPr>
        <xdr:cNvPr id="1742" name="Text Box 1755">
          <a:extLst>
            <a:ext uri="{FF2B5EF4-FFF2-40B4-BE49-F238E27FC236}">
              <a16:creationId xmlns:a16="http://schemas.microsoft.com/office/drawing/2014/main" id="{00000000-0008-0000-0000-0000CE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3" name="Text Box 1756">
          <a:extLst>
            <a:ext uri="{FF2B5EF4-FFF2-40B4-BE49-F238E27FC236}">
              <a16:creationId xmlns:a16="http://schemas.microsoft.com/office/drawing/2014/main" id="{00000000-0008-0000-0000-0000CF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4" name="Text Box 1757">
          <a:extLst>
            <a:ext uri="{FF2B5EF4-FFF2-40B4-BE49-F238E27FC236}">
              <a16:creationId xmlns:a16="http://schemas.microsoft.com/office/drawing/2014/main" id="{00000000-0008-0000-0000-0000D0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5" name="Text Box 1758">
          <a:extLst>
            <a:ext uri="{FF2B5EF4-FFF2-40B4-BE49-F238E27FC236}">
              <a16:creationId xmlns:a16="http://schemas.microsoft.com/office/drawing/2014/main" id="{00000000-0008-0000-0000-0000D1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6" name="Text Box 1759">
          <a:extLst>
            <a:ext uri="{FF2B5EF4-FFF2-40B4-BE49-F238E27FC236}">
              <a16:creationId xmlns:a16="http://schemas.microsoft.com/office/drawing/2014/main" id="{00000000-0008-0000-0000-0000D2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7" name="Text Box 1755">
          <a:extLst>
            <a:ext uri="{FF2B5EF4-FFF2-40B4-BE49-F238E27FC236}">
              <a16:creationId xmlns:a16="http://schemas.microsoft.com/office/drawing/2014/main" id="{00000000-0008-0000-0000-0000D3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8" name="Text Box 1756">
          <a:extLst>
            <a:ext uri="{FF2B5EF4-FFF2-40B4-BE49-F238E27FC236}">
              <a16:creationId xmlns:a16="http://schemas.microsoft.com/office/drawing/2014/main" id="{00000000-0008-0000-0000-0000D4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49" name="Text Box 1757">
          <a:extLst>
            <a:ext uri="{FF2B5EF4-FFF2-40B4-BE49-F238E27FC236}">
              <a16:creationId xmlns:a16="http://schemas.microsoft.com/office/drawing/2014/main" id="{00000000-0008-0000-0000-0000D5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0" name="Text Box 1758">
          <a:extLst>
            <a:ext uri="{FF2B5EF4-FFF2-40B4-BE49-F238E27FC236}">
              <a16:creationId xmlns:a16="http://schemas.microsoft.com/office/drawing/2014/main" id="{00000000-0008-0000-0000-0000D6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1" name="Text Box 1759">
          <a:extLst>
            <a:ext uri="{FF2B5EF4-FFF2-40B4-BE49-F238E27FC236}">
              <a16:creationId xmlns:a16="http://schemas.microsoft.com/office/drawing/2014/main" id="{00000000-0008-0000-0000-0000D7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2" name="Text Box 1755">
          <a:extLst>
            <a:ext uri="{FF2B5EF4-FFF2-40B4-BE49-F238E27FC236}">
              <a16:creationId xmlns:a16="http://schemas.microsoft.com/office/drawing/2014/main" id="{00000000-0008-0000-0000-0000D8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3" name="Text Box 1756">
          <a:extLst>
            <a:ext uri="{FF2B5EF4-FFF2-40B4-BE49-F238E27FC236}">
              <a16:creationId xmlns:a16="http://schemas.microsoft.com/office/drawing/2014/main" id="{00000000-0008-0000-0000-0000D9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4" name="Text Box 1757">
          <a:extLst>
            <a:ext uri="{FF2B5EF4-FFF2-40B4-BE49-F238E27FC236}">
              <a16:creationId xmlns:a16="http://schemas.microsoft.com/office/drawing/2014/main" id="{00000000-0008-0000-0000-0000DA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5" name="Text Box 1758">
          <a:extLst>
            <a:ext uri="{FF2B5EF4-FFF2-40B4-BE49-F238E27FC236}">
              <a16:creationId xmlns:a16="http://schemas.microsoft.com/office/drawing/2014/main" id="{00000000-0008-0000-0000-0000DB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6" name="Text Box 1759">
          <a:extLst>
            <a:ext uri="{FF2B5EF4-FFF2-40B4-BE49-F238E27FC236}">
              <a16:creationId xmlns:a16="http://schemas.microsoft.com/office/drawing/2014/main" id="{00000000-0008-0000-0000-0000DC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7" name="Text Box 1755">
          <a:extLst>
            <a:ext uri="{FF2B5EF4-FFF2-40B4-BE49-F238E27FC236}">
              <a16:creationId xmlns:a16="http://schemas.microsoft.com/office/drawing/2014/main" id="{00000000-0008-0000-0000-0000DD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8" name="Text Box 1756">
          <a:extLst>
            <a:ext uri="{FF2B5EF4-FFF2-40B4-BE49-F238E27FC236}">
              <a16:creationId xmlns:a16="http://schemas.microsoft.com/office/drawing/2014/main" id="{00000000-0008-0000-0000-0000DE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59" name="Text Box 1757">
          <a:extLst>
            <a:ext uri="{FF2B5EF4-FFF2-40B4-BE49-F238E27FC236}">
              <a16:creationId xmlns:a16="http://schemas.microsoft.com/office/drawing/2014/main" id="{00000000-0008-0000-0000-0000DF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0" name="Text Box 1758">
          <a:extLst>
            <a:ext uri="{FF2B5EF4-FFF2-40B4-BE49-F238E27FC236}">
              <a16:creationId xmlns:a16="http://schemas.microsoft.com/office/drawing/2014/main" id="{00000000-0008-0000-0000-0000E0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1" name="Text Box 1759">
          <a:extLst>
            <a:ext uri="{FF2B5EF4-FFF2-40B4-BE49-F238E27FC236}">
              <a16:creationId xmlns:a16="http://schemas.microsoft.com/office/drawing/2014/main" id="{00000000-0008-0000-0000-0000E1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2" name="Text Box 1755">
          <a:extLst>
            <a:ext uri="{FF2B5EF4-FFF2-40B4-BE49-F238E27FC236}">
              <a16:creationId xmlns:a16="http://schemas.microsoft.com/office/drawing/2014/main" id="{00000000-0008-0000-0000-0000E2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3" name="Text Box 1756">
          <a:extLst>
            <a:ext uri="{FF2B5EF4-FFF2-40B4-BE49-F238E27FC236}">
              <a16:creationId xmlns:a16="http://schemas.microsoft.com/office/drawing/2014/main" id="{00000000-0008-0000-0000-0000E3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4" name="Text Box 1757">
          <a:extLst>
            <a:ext uri="{FF2B5EF4-FFF2-40B4-BE49-F238E27FC236}">
              <a16:creationId xmlns:a16="http://schemas.microsoft.com/office/drawing/2014/main" id="{00000000-0008-0000-0000-0000E4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5" name="Text Box 1758">
          <a:extLst>
            <a:ext uri="{FF2B5EF4-FFF2-40B4-BE49-F238E27FC236}">
              <a16:creationId xmlns:a16="http://schemas.microsoft.com/office/drawing/2014/main" id="{00000000-0008-0000-0000-0000E5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6" name="Text Box 1759">
          <a:extLst>
            <a:ext uri="{FF2B5EF4-FFF2-40B4-BE49-F238E27FC236}">
              <a16:creationId xmlns:a16="http://schemas.microsoft.com/office/drawing/2014/main" id="{00000000-0008-0000-0000-0000E6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7" name="Text Box 1755">
          <a:extLst>
            <a:ext uri="{FF2B5EF4-FFF2-40B4-BE49-F238E27FC236}">
              <a16:creationId xmlns:a16="http://schemas.microsoft.com/office/drawing/2014/main" id="{00000000-0008-0000-0000-0000E7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8" name="Text Box 1756">
          <a:extLst>
            <a:ext uri="{FF2B5EF4-FFF2-40B4-BE49-F238E27FC236}">
              <a16:creationId xmlns:a16="http://schemas.microsoft.com/office/drawing/2014/main" id="{00000000-0008-0000-0000-0000E8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69" name="Text Box 1757">
          <a:extLst>
            <a:ext uri="{FF2B5EF4-FFF2-40B4-BE49-F238E27FC236}">
              <a16:creationId xmlns:a16="http://schemas.microsoft.com/office/drawing/2014/main" id="{00000000-0008-0000-0000-0000E9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0" name="Text Box 1758">
          <a:extLst>
            <a:ext uri="{FF2B5EF4-FFF2-40B4-BE49-F238E27FC236}">
              <a16:creationId xmlns:a16="http://schemas.microsoft.com/office/drawing/2014/main" id="{00000000-0008-0000-0000-0000EA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1" name="Text Box 1759">
          <a:extLst>
            <a:ext uri="{FF2B5EF4-FFF2-40B4-BE49-F238E27FC236}">
              <a16:creationId xmlns:a16="http://schemas.microsoft.com/office/drawing/2014/main" id="{00000000-0008-0000-0000-0000EB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2" name="Text Box 1755">
          <a:extLst>
            <a:ext uri="{FF2B5EF4-FFF2-40B4-BE49-F238E27FC236}">
              <a16:creationId xmlns:a16="http://schemas.microsoft.com/office/drawing/2014/main" id="{00000000-0008-0000-0000-0000EC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3" name="Text Box 1756">
          <a:extLst>
            <a:ext uri="{FF2B5EF4-FFF2-40B4-BE49-F238E27FC236}">
              <a16:creationId xmlns:a16="http://schemas.microsoft.com/office/drawing/2014/main" id="{00000000-0008-0000-0000-0000ED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4" name="Text Box 1757">
          <a:extLst>
            <a:ext uri="{FF2B5EF4-FFF2-40B4-BE49-F238E27FC236}">
              <a16:creationId xmlns:a16="http://schemas.microsoft.com/office/drawing/2014/main" id="{00000000-0008-0000-0000-0000EE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5" name="Text Box 1758">
          <a:extLst>
            <a:ext uri="{FF2B5EF4-FFF2-40B4-BE49-F238E27FC236}">
              <a16:creationId xmlns:a16="http://schemas.microsoft.com/office/drawing/2014/main" id="{00000000-0008-0000-0000-0000EF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6" name="Text Box 1759">
          <a:extLst>
            <a:ext uri="{FF2B5EF4-FFF2-40B4-BE49-F238E27FC236}">
              <a16:creationId xmlns:a16="http://schemas.microsoft.com/office/drawing/2014/main" id="{00000000-0008-0000-0000-0000F0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7" name="Text Box 1755">
          <a:extLst>
            <a:ext uri="{FF2B5EF4-FFF2-40B4-BE49-F238E27FC236}">
              <a16:creationId xmlns:a16="http://schemas.microsoft.com/office/drawing/2014/main" id="{00000000-0008-0000-0000-0000F1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8" name="Text Box 1756">
          <a:extLst>
            <a:ext uri="{FF2B5EF4-FFF2-40B4-BE49-F238E27FC236}">
              <a16:creationId xmlns:a16="http://schemas.microsoft.com/office/drawing/2014/main" id="{00000000-0008-0000-0000-0000F2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79" name="Text Box 1757">
          <a:extLst>
            <a:ext uri="{FF2B5EF4-FFF2-40B4-BE49-F238E27FC236}">
              <a16:creationId xmlns:a16="http://schemas.microsoft.com/office/drawing/2014/main" id="{00000000-0008-0000-0000-0000F3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0" name="Text Box 1758">
          <a:extLst>
            <a:ext uri="{FF2B5EF4-FFF2-40B4-BE49-F238E27FC236}">
              <a16:creationId xmlns:a16="http://schemas.microsoft.com/office/drawing/2014/main" id="{00000000-0008-0000-0000-0000F4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1" name="Text Box 1759">
          <a:extLst>
            <a:ext uri="{FF2B5EF4-FFF2-40B4-BE49-F238E27FC236}">
              <a16:creationId xmlns:a16="http://schemas.microsoft.com/office/drawing/2014/main" id="{00000000-0008-0000-0000-0000F5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2" name="Text Box 1755">
          <a:extLst>
            <a:ext uri="{FF2B5EF4-FFF2-40B4-BE49-F238E27FC236}">
              <a16:creationId xmlns:a16="http://schemas.microsoft.com/office/drawing/2014/main" id="{00000000-0008-0000-0000-0000F6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3" name="Text Box 1756">
          <a:extLst>
            <a:ext uri="{FF2B5EF4-FFF2-40B4-BE49-F238E27FC236}">
              <a16:creationId xmlns:a16="http://schemas.microsoft.com/office/drawing/2014/main" id="{00000000-0008-0000-0000-0000F7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4" name="Text Box 1757">
          <a:extLst>
            <a:ext uri="{FF2B5EF4-FFF2-40B4-BE49-F238E27FC236}">
              <a16:creationId xmlns:a16="http://schemas.microsoft.com/office/drawing/2014/main" id="{00000000-0008-0000-0000-0000F8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5" name="Text Box 1758">
          <a:extLst>
            <a:ext uri="{FF2B5EF4-FFF2-40B4-BE49-F238E27FC236}">
              <a16:creationId xmlns:a16="http://schemas.microsoft.com/office/drawing/2014/main" id="{00000000-0008-0000-0000-0000F9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6" name="Text Box 1759">
          <a:extLst>
            <a:ext uri="{FF2B5EF4-FFF2-40B4-BE49-F238E27FC236}">
              <a16:creationId xmlns:a16="http://schemas.microsoft.com/office/drawing/2014/main" id="{00000000-0008-0000-0000-0000FA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7" name="Text Box 1755">
          <a:extLst>
            <a:ext uri="{FF2B5EF4-FFF2-40B4-BE49-F238E27FC236}">
              <a16:creationId xmlns:a16="http://schemas.microsoft.com/office/drawing/2014/main" id="{00000000-0008-0000-0000-0000FB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8" name="Text Box 1756">
          <a:extLst>
            <a:ext uri="{FF2B5EF4-FFF2-40B4-BE49-F238E27FC236}">
              <a16:creationId xmlns:a16="http://schemas.microsoft.com/office/drawing/2014/main" id="{00000000-0008-0000-0000-0000FC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89" name="Text Box 1757">
          <a:extLst>
            <a:ext uri="{FF2B5EF4-FFF2-40B4-BE49-F238E27FC236}">
              <a16:creationId xmlns:a16="http://schemas.microsoft.com/office/drawing/2014/main" id="{00000000-0008-0000-0000-0000FD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0" name="Text Box 1758">
          <a:extLst>
            <a:ext uri="{FF2B5EF4-FFF2-40B4-BE49-F238E27FC236}">
              <a16:creationId xmlns:a16="http://schemas.microsoft.com/office/drawing/2014/main" id="{00000000-0008-0000-0000-0000FE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1" name="Text Box 1759">
          <a:extLst>
            <a:ext uri="{FF2B5EF4-FFF2-40B4-BE49-F238E27FC236}">
              <a16:creationId xmlns:a16="http://schemas.microsoft.com/office/drawing/2014/main" id="{00000000-0008-0000-0000-0000FF06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2" name="Text Box 1755">
          <a:extLst>
            <a:ext uri="{FF2B5EF4-FFF2-40B4-BE49-F238E27FC236}">
              <a16:creationId xmlns:a16="http://schemas.microsoft.com/office/drawing/2014/main" id="{00000000-0008-0000-0000-00000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3" name="Text Box 1756">
          <a:extLst>
            <a:ext uri="{FF2B5EF4-FFF2-40B4-BE49-F238E27FC236}">
              <a16:creationId xmlns:a16="http://schemas.microsoft.com/office/drawing/2014/main" id="{00000000-0008-0000-0000-00000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4" name="Text Box 1757">
          <a:extLst>
            <a:ext uri="{FF2B5EF4-FFF2-40B4-BE49-F238E27FC236}">
              <a16:creationId xmlns:a16="http://schemas.microsoft.com/office/drawing/2014/main" id="{00000000-0008-0000-0000-00000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5" name="Text Box 1758">
          <a:extLst>
            <a:ext uri="{FF2B5EF4-FFF2-40B4-BE49-F238E27FC236}">
              <a16:creationId xmlns:a16="http://schemas.microsoft.com/office/drawing/2014/main" id="{00000000-0008-0000-0000-00000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6" name="Text Box 1759">
          <a:extLst>
            <a:ext uri="{FF2B5EF4-FFF2-40B4-BE49-F238E27FC236}">
              <a16:creationId xmlns:a16="http://schemas.microsoft.com/office/drawing/2014/main" id="{00000000-0008-0000-0000-00000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7" name="Text Box 1755">
          <a:extLst>
            <a:ext uri="{FF2B5EF4-FFF2-40B4-BE49-F238E27FC236}">
              <a16:creationId xmlns:a16="http://schemas.microsoft.com/office/drawing/2014/main" id="{00000000-0008-0000-0000-00000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8" name="Text Box 1756">
          <a:extLst>
            <a:ext uri="{FF2B5EF4-FFF2-40B4-BE49-F238E27FC236}">
              <a16:creationId xmlns:a16="http://schemas.microsoft.com/office/drawing/2014/main" id="{00000000-0008-0000-0000-00000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799" name="Text Box 1757">
          <a:extLst>
            <a:ext uri="{FF2B5EF4-FFF2-40B4-BE49-F238E27FC236}">
              <a16:creationId xmlns:a16="http://schemas.microsoft.com/office/drawing/2014/main" id="{00000000-0008-0000-0000-00000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0" name="Text Box 1758">
          <a:extLst>
            <a:ext uri="{FF2B5EF4-FFF2-40B4-BE49-F238E27FC236}">
              <a16:creationId xmlns:a16="http://schemas.microsoft.com/office/drawing/2014/main" id="{00000000-0008-0000-0000-00000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1" name="Text Box 1759">
          <a:extLst>
            <a:ext uri="{FF2B5EF4-FFF2-40B4-BE49-F238E27FC236}">
              <a16:creationId xmlns:a16="http://schemas.microsoft.com/office/drawing/2014/main" id="{00000000-0008-0000-0000-00000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2" name="Text Box 1755">
          <a:extLst>
            <a:ext uri="{FF2B5EF4-FFF2-40B4-BE49-F238E27FC236}">
              <a16:creationId xmlns:a16="http://schemas.microsoft.com/office/drawing/2014/main" id="{00000000-0008-0000-0000-00000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3" name="Text Box 1756">
          <a:extLst>
            <a:ext uri="{FF2B5EF4-FFF2-40B4-BE49-F238E27FC236}">
              <a16:creationId xmlns:a16="http://schemas.microsoft.com/office/drawing/2014/main" id="{00000000-0008-0000-0000-00000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4" name="Text Box 1757">
          <a:extLst>
            <a:ext uri="{FF2B5EF4-FFF2-40B4-BE49-F238E27FC236}">
              <a16:creationId xmlns:a16="http://schemas.microsoft.com/office/drawing/2014/main" id="{00000000-0008-0000-0000-00000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5" name="Text Box 1758">
          <a:extLst>
            <a:ext uri="{FF2B5EF4-FFF2-40B4-BE49-F238E27FC236}">
              <a16:creationId xmlns:a16="http://schemas.microsoft.com/office/drawing/2014/main" id="{00000000-0008-0000-0000-00000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6" name="Text Box 1759">
          <a:extLst>
            <a:ext uri="{FF2B5EF4-FFF2-40B4-BE49-F238E27FC236}">
              <a16:creationId xmlns:a16="http://schemas.microsoft.com/office/drawing/2014/main" id="{00000000-0008-0000-0000-00000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7" name="Text Box 1755">
          <a:extLst>
            <a:ext uri="{FF2B5EF4-FFF2-40B4-BE49-F238E27FC236}">
              <a16:creationId xmlns:a16="http://schemas.microsoft.com/office/drawing/2014/main" id="{00000000-0008-0000-0000-00000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8" name="Text Box 1756">
          <a:extLst>
            <a:ext uri="{FF2B5EF4-FFF2-40B4-BE49-F238E27FC236}">
              <a16:creationId xmlns:a16="http://schemas.microsoft.com/office/drawing/2014/main" id="{00000000-0008-0000-0000-00001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09" name="Text Box 1757">
          <a:extLst>
            <a:ext uri="{FF2B5EF4-FFF2-40B4-BE49-F238E27FC236}">
              <a16:creationId xmlns:a16="http://schemas.microsoft.com/office/drawing/2014/main" id="{00000000-0008-0000-0000-00001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0" name="Text Box 1758">
          <a:extLst>
            <a:ext uri="{FF2B5EF4-FFF2-40B4-BE49-F238E27FC236}">
              <a16:creationId xmlns:a16="http://schemas.microsoft.com/office/drawing/2014/main" id="{00000000-0008-0000-0000-00001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1" name="Text Box 1759">
          <a:extLst>
            <a:ext uri="{FF2B5EF4-FFF2-40B4-BE49-F238E27FC236}">
              <a16:creationId xmlns:a16="http://schemas.microsoft.com/office/drawing/2014/main" id="{00000000-0008-0000-0000-00001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2" name="Text Box 1755">
          <a:extLst>
            <a:ext uri="{FF2B5EF4-FFF2-40B4-BE49-F238E27FC236}">
              <a16:creationId xmlns:a16="http://schemas.microsoft.com/office/drawing/2014/main" id="{00000000-0008-0000-0000-00001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3" name="Text Box 1756">
          <a:extLst>
            <a:ext uri="{FF2B5EF4-FFF2-40B4-BE49-F238E27FC236}">
              <a16:creationId xmlns:a16="http://schemas.microsoft.com/office/drawing/2014/main" id="{00000000-0008-0000-0000-00001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4" name="Text Box 1757">
          <a:extLst>
            <a:ext uri="{FF2B5EF4-FFF2-40B4-BE49-F238E27FC236}">
              <a16:creationId xmlns:a16="http://schemas.microsoft.com/office/drawing/2014/main" id="{00000000-0008-0000-0000-00001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5" name="Text Box 1758">
          <a:extLst>
            <a:ext uri="{FF2B5EF4-FFF2-40B4-BE49-F238E27FC236}">
              <a16:creationId xmlns:a16="http://schemas.microsoft.com/office/drawing/2014/main" id="{00000000-0008-0000-0000-00001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6" name="Text Box 1759">
          <a:extLst>
            <a:ext uri="{FF2B5EF4-FFF2-40B4-BE49-F238E27FC236}">
              <a16:creationId xmlns:a16="http://schemas.microsoft.com/office/drawing/2014/main" id="{00000000-0008-0000-0000-00001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7" name="Text Box 1755">
          <a:extLst>
            <a:ext uri="{FF2B5EF4-FFF2-40B4-BE49-F238E27FC236}">
              <a16:creationId xmlns:a16="http://schemas.microsoft.com/office/drawing/2014/main" id="{00000000-0008-0000-0000-00001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8" name="Text Box 1756">
          <a:extLst>
            <a:ext uri="{FF2B5EF4-FFF2-40B4-BE49-F238E27FC236}">
              <a16:creationId xmlns:a16="http://schemas.microsoft.com/office/drawing/2014/main" id="{00000000-0008-0000-0000-00001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19" name="Text Box 1757">
          <a:extLst>
            <a:ext uri="{FF2B5EF4-FFF2-40B4-BE49-F238E27FC236}">
              <a16:creationId xmlns:a16="http://schemas.microsoft.com/office/drawing/2014/main" id="{00000000-0008-0000-0000-00001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0" name="Text Box 1758">
          <a:extLst>
            <a:ext uri="{FF2B5EF4-FFF2-40B4-BE49-F238E27FC236}">
              <a16:creationId xmlns:a16="http://schemas.microsoft.com/office/drawing/2014/main" id="{00000000-0008-0000-0000-00001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1" name="Text Box 1759">
          <a:extLst>
            <a:ext uri="{FF2B5EF4-FFF2-40B4-BE49-F238E27FC236}">
              <a16:creationId xmlns:a16="http://schemas.microsoft.com/office/drawing/2014/main" id="{00000000-0008-0000-0000-00001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2" name="Text Box 1755">
          <a:extLst>
            <a:ext uri="{FF2B5EF4-FFF2-40B4-BE49-F238E27FC236}">
              <a16:creationId xmlns:a16="http://schemas.microsoft.com/office/drawing/2014/main" id="{00000000-0008-0000-0000-00001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3" name="Text Box 1756">
          <a:extLst>
            <a:ext uri="{FF2B5EF4-FFF2-40B4-BE49-F238E27FC236}">
              <a16:creationId xmlns:a16="http://schemas.microsoft.com/office/drawing/2014/main" id="{00000000-0008-0000-0000-00001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4" name="Text Box 1757">
          <a:extLst>
            <a:ext uri="{FF2B5EF4-FFF2-40B4-BE49-F238E27FC236}">
              <a16:creationId xmlns:a16="http://schemas.microsoft.com/office/drawing/2014/main" id="{00000000-0008-0000-0000-00002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5" name="Text Box 1758">
          <a:extLst>
            <a:ext uri="{FF2B5EF4-FFF2-40B4-BE49-F238E27FC236}">
              <a16:creationId xmlns:a16="http://schemas.microsoft.com/office/drawing/2014/main" id="{00000000-0008-0000-0000-00002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6" name="Text Box 1759">
          <a:extLst>
            <a:ext uri="{FF2B5EF4-FFF2-40B4-BE49-F238E27FC236}">
              <a16:creationId xmlns:a16="http://schemas.microsoft.com/office/drawing/2014/main" id="{00000000-0008-0000-0000-00002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7" name="Text Box 1755">
          <a:extLst>
            <a:ext uri="{FF2B5EF4-FFF2-40B4-BE49-F238E27FC236}">
              <a16:creationId xmlns:a16="http://schemas.microsoft.com/office/drawing/2014/main" id="{00000000-0008-0000-0000-00002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8" name="Text Box 1756">
          <a:extLst>
            <a:ext uri="{FF2B5EF4-FFF2-40B4-BE49-F238E27FC236}">
              <a16:creationId xmlns:a16="http://schemas.microsoft.com/office/drawing/2014/main" id="{00000000-0008-0000-0000-00002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29" name="Text Box 1757">
          <a:extLst>
            <a:ext uri="{FF2B5EF4-FFF2-40B4-BE49-F238E27FC236}">
              <a16:creationId xmlns:a16="http://schemas.microsoft.com/office/drawing/2014/main" id="{00000000-0008-0000-0000-00002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0" name="Text Box 1758">
          <a:extLst>
            <a:ext uri="{FF2B5EF4-FFF2-40B4-BE49-F238E27FC236}">
              <a16:creationId xmlns:a16="http://schemas.microsoft.com/office/drawing/2014/main" id="{00000000-0008-0000-0000-00002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1" name="Text Box 1759">
          <a:extLst>
            <a:ext uri="{FF2B5EF4-FFF2-40B4-BE49-F238E27FC236}">
              <a16:creationId xmlns:a16="http://schemas.microsoft.com/office/drawing/2014/main" id="{00000000-0008-0000-0000-00002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2" name="Text Box 1755">
          <a:extLst>
            <a:ext uri="{FF2B5EF4-FFF2-40B4-BE49-F238E27FC236}">
              <a16:creationId xmlns:a16="http://schemas.microsoft.com/office/drawing/2014/main" id="{00000000-0008-0000-0000-00002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3" name="Text Box 1756">
          <a:extLst>
            <a:ext uri="{FF2B5EF4-FFF2-40B4-BE49-F238E27FC236}">
              <a16:creationId xmlns:a16="http://schemas.microsoft.com/office/drawing/2014/main" id="{00000000-0008-0000-0000-00002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4" name="Text Box 1757">
          <a:extLst>
            <a:ext uri="{FF2B5EF4-FFF2-40B4-BE49-F238E27FC236}">
              <a16:creationId xmlns:a16="http://schemas.microsoft.com/office/drawing/2014/main" id="{00000000-0008-0000-0000-00002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5" name="Text Box 1758">
          <a:extLst>
            <a:ext uri="{FF2B5EF4-FFF2-40B4-BE49-F238E27FC236}">
              <a16:creationId xmlns:a16="http://schemas.microsoft.com/office/drawing/2014/main" id="{00000000-0008-0000-0000-00002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6" name="Text Box 1759">
          <a:extLst>
            <a:ext uri="{FF2B5EF4-FFF2-40B4-BE49-F238E27FC236}">
              <a16:creationId xmlns:a16="http://schemas.microsoft.com/office/drawing/2014/main" id="{00000000-0008-0000-0000-00002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7" name="Text Box 1755">
          <a:extLst>
            <a:ext uri="{FF2B5EF4-FFF2-40B4-BE49-F238E27FC236}">
              <a16:creationId xmlns:a16="http://schemas.microsoft.com/office/drawing/2014/main" id="{00000000-0008-0000-0000-00002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8" name="Text Box 1756">
          <a:extLst>
            <a:ext uri="{FF2B5EF4-FFF2-40B4-BE49-F238E27FC236}">
              <a16:creationId xmlns:a16="http://schemas.microsoft.com/office/drawing/2014/main" id="{00000000-0008-0000-0000-00002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39" name="Text Box 1757">
          <a:extLst>
            <a:ext uri="{FF2B5EF4-FFF2-40B4-BE49-F238E27FC236}">
              <a16:creationId xmlns:a16="http://schemas.microsoft.com/office/drawing/2014/main" id="{00000000-0008-0000-0000-00002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0" name="Text Box 1758">
          <a:extLst>
            <a:ext uri="{FF2B5EF4-FFF2-40B4-BE49-F238E27FC236}">
              <a16:creationId xmlns:a16="http://schemas.microsoft.com/office/drawing/2014/main" id="{00000000-0008-0000-0000-00003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1" name="Text Box 1759">
          <a:extLst>
            <a:ext uri="{FF2B5EF4-FFF2-40B4-BE49-F238E27FC236}">
              <a16:creationId xmlns:a16="http://schemas.microsoft.com/office/drawing/2014/main" id="{00000000-0008-0000-0000-00003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2" name="Text Box 1755">
          <a:extLst>
            <a:ext uri="{FF2B5EF4-FFF2-40B4-BE49-F238E27FC236}">
              <a16:creationId xmlns:a16="http://schemas.microsoft.com/office/drawing/2014/main" id="{00000000-0008-0000-0000-00003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3" name="Text Box 1756">
          <a:extLst>
            <a:ext uri="{FF2B5EF4-FFF2-40B4-BE49-F238E27FC236}">
              <a16:creationId xmlns:a16="http://schemas.microsoft.com/office/drawing/2014/main" id="{00000000-0008-0000-0000-00003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4" name="Text Box 1757">
          <a:extLst>
            <a:ext uri="{FF2B5EF4-FFF2-40B4-BE49-F238E27FC236}">
              <a16:creationId xmlns:a16="http://schemas.microsoft.com/office/drawing/2014/main" id="{00000000-0008-0000-0000-00003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5" name="Text Box 1758">
          <a:extLst>
            <a:ext uri="{FF2B5EF4-FFF2-40B4-BE49-F238E27FC236}">
              <a16:creationId xmlns:a16="http://schemas.microsoft.com/office/drawing/2014/main" id="{00000000-0008-0000-0000-00003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6" name="Text Box 1759">
          <a:extLst>
            <a:ext uri="{FF2B5EF4-FFF2-40B4-BE49-F238E27FC236}">
              <a16:creationId xmlns:a16="http://schemas.microsoft.com/office/drawing/2014/main" id="{00000000-0008-0000-0000-00003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7" name="Text Box 1755">
          <a:extLst>
            <a:ext uri="{FF2B5EF4-FFF2-40B4-BE49-F238E27FC236}">
              <a16:creationId xmlns:a16="http://schemas.microsoft.com/office/drawing/2014/main" id="{00000000-0008-0000-0000-00003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8" name="Text Box 1756">
          <a:extLst>
            <a:ext uri="{FF2B5EF4-FFF2-40B4-BE49-F238E27FC236}">
              <a16:creationId xmlns:a16="http://schemas.microsoft.com/office/drawing/2014/main" id="{00000000-0008-0000-0000-00003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49" name="Text Box 1757">
          <a:extLst>
            <a:ext uri="{FF2B5EF4-FFF2-40B4-BE49-F238E27FC236}">
              <a16:creationId xmlns:a16="http://schemas.microsoft.com/office/drawing/2014/main" id="{00000000-0008-0000-0000-00003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0" name="Text Box 1758">
          <a:extLst>
            <a:ext uri="{FF2B5EF4-FFF2-40B4-BE49-F238E27FC236}">
              <a16:creationId xmlns:a16="http://schemas.microsoft.com/office/drawing/2014/main" id="{00000000-0008-0000-0000-00003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1" name="Text Box 1759">
          <a:extLst>
            <a:ext uri="{FF2B5EF4-FFF2-40B4-BE49-F238E27FC236}">
              <a16:creationId xmlns:a16="http://schemas.microsoft.com/office/drawing/2014/main" id="{00000000-0008-0000-0000-00003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2" name="Text Box 1755">
          <a:extLst>
            <a:ext uri="{FF2B5EF4-FFF2-40B4-BE49-F238E27FC236}">
              <a16:creationId xmlns:a16="http://schemas.microsoft.com/office/drawing/2014/main" id="{00000000-0008-0000-0000-00003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3" name="Text Box 1756">
          <a:extLst>
            <a:ext uri="{FF2B5EF4-FFF2-40B4-BE49-F238E27FC236}">
              <a16:creationId xmlns:a16="http://schemas.microsoft.com/office/drawing/2014/main" id="{00000000-0008-0000-0000-00003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4" name="Text Box 1757">
          <a:extLst>
            <a:ext uri="{FF2B5EF4-FFF2-40B4-BE49-F238E27FC236}">
              <a16:creationId xmlns:a16="http://schemas.microsoft.com/office/drawing/2014/main" id="{00000000-0008-0000-0000-00003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5" name="Text Box 1758">
          <a:extLst>
            <a:ext uri="{FF2B5EF4-FFF2-40B4-BE49-F238E27FC236}">
              <a16:creationId xmlns:a16="http://schemas.microsoft.com/office/drawing/2014/main" id="{00000000-0008-0000-0000-00003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6" name="Text Box 1759">
          <a:extLst>
            <a:ext uri="{FF2B5EF4-FFF2-40B4-BE49-F238E27FC236}">
              <a16:creationId xmlns:a16="http://schemas.microsoft.com/office/drawing/2014/main" id="{00000000-0008-0000-0000-00004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7" name="Text Box 1755">
          <a:extLst>
            <a:ext uri="{FF2B5EF4-FFF2-40B4-BE49-F238E27FC236}">
              <a16:creationId xmlns:a16="http://schemas.microsoft.com/office/drawing/2014/main" id="{00000000-0008-0000-0000-00004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8" name="Text Box 1756">
          <a:extLst>
            <a:ext uri="{FF2B5EF4-FFF2-40B4-BE49-F238E27FC236}">
              <a16:creationId xmlns:a16="http://schemas.microsoft.com/office/drawing/2014/main" id="{00000000-0008-0000-0000-00004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59" name="Text Box 1757">
          <a:extLst>
            <a:ext uri="{FF2B5EF4-FFF2-40B4-BE49-F238E27FC236}">
              <a16:creationId xmlns:a16="http://schemas.microsoft.com/office/drawing/2014/main" id="{00000000-0008-0000-0000-00004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0" name="Text Box 1758">
          <a:extLst>
            <a:ext uri="{FF2B5EF4-FFF2-40B4-BE49-F238E27FC236}">
              <a16:creationId xmlns:a16="http://schemas.microsoft.com/office/drawing/2014/main" id="{00000000-0008-0000-0000-00004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1" name="Text Box 1759">
          <a:extLst>
            <a:ext uri="{FF2B5EF4-FFF2-40B4-BE49-F238E27FC236}">
              <a16:creationId xmlns:a16="http://schemas.microsoft.com/office/drawing/2014/main" id="{00000000-0008-0000-0000-00004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2" name="Text Box 1755">
          <a:extLst>
            <a:ext uri="{FF2B5EF4-FFF2-40B4-BE49-F238E27FC236}">
              <a16:creationId xmlns:a16="http://schemas.microsoft.com/office/drawing/2014/main" id="{00000000-0008-0000-0000-00004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3" name="Text Box 1756">
          <a:extLst>
            <a:ext uri="{FF2B5EF4-FFF2-40B4-BE49-F238E27FC236}">
              <a16:creationId xmlns:a16="http://schemas.microsoft.com/office/drawing/2014/main" id="{00000000-0008-0000-0000-00004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4" name="Text Box 1757">
          <a:extLst>
            <a:ext uri="{FF2B5EF4-FFF2-40B4-BE49-F238E27FC236}">
              <a16:creationId xmlns:a16="http://schemas.microsoft.com/office/drawing/2014/main" id="{00000000-0008-0000-0000-00004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5" name="Text Box 1758">
          <a:extLst>
            <a:ext uri="{FF2B5EF4-FFF2-40B4-BE49-F238E27FC236}">
              <a16:creationId xmlns:a16="http://schemas.microsoft.com/office/drawing/2014/main" id="{00000000-0008-0000-0000-00004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6" name="Text Box 1759">
          <a:extLst>
            <a:ext uri="{FF2B5EF4-FFF2-40B4-BE49-F238E27FC236}">
              <a16:creationId xmlns:a16="http://schemas.microsoft.com/office/drawing/2014/main" id="{00000000-0008-0000-0000-00004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7" name="Text Box 1755">
          <a:extLst>
            <a:ext uri="{FF2B5EF4-FFF2-40B4-BE49-F238E27FC236}">
              <a16:creationId xmlns:a16="http://schemas.microsoft.com/office/drawing/2014/main" id="{00000000-0008-0000-0000-00004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8" name="Text Box 1756">
          <a:extLst>
            <a:ext uri="{FF2B5EF4-FFF2-40B4-BE49-F238E27FC236}">
              <a16:creationId xmlns:a16="http://schemas.microsoft.com/office/drawing/2014/main" id="{00000000-0008-0000-0000-00004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69" name="Text Box 1757">
          <a:extLst>
            <a:ext uri="{FF2B5EF4-FFF2-40B4-BE49-F238E27FC236}">
              <a16:creationId xmlns:a16="http://schemas.microsoft.com/office/drawing/2014/main" id="{00000000-0008-0000-0000-00004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0" name="Text Box 1758">
          <a:extLst>
            <a:ext uri="{FF2B5EF4-FFF2-40B4-BE49-F238E27FC236}">
              <a16:creationId xmlns:a16="http://schemas.microsoft.com/office/drawing/2014/main" id="{00000000-0008-0000-0000-00004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1" name="Text Box 1759">
          <a:extLst>
            <a:ext uri="{FF2B5EF4-FFF2-40B4-BE49-F238E27FC236}">
              <a16:creationId xmlns:a16="http://schemas.microsoft.com/office/drawing/2014/main" id="{00000000-0008-0000-0000-00004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2" name="Text Box 1755">
          <a:extLst>
            <a:ext uri="{FF2B5EF4-FFF2-40B4-BE49-F238E27FC236}">
              <a16:creationId xmlns:a16="http://schemas.microsoft.com/office/drawing/2014/main" id="{00000000-0008-0000-0000-00005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3" name="Text Box 1756">
          <a:extLst>
            <a:ext uri="{FF2B5EF4-FFF2-40B4-BE49-F238E27FC236}">
              <a16:creationId xmlns:a16="http://schemas.microsoft.com/office/drawing/2014/main" id="{00000000-0008-0000-0000-00005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4" name="Text Box 1757">
          <a:extLst>
            <a:ext uri="{FF2B5EF4-FFF2-40B4-BE49-F238E27FC236}">
              <a16:creationId xmlns:a16="http://schemas.microsoft.com/office/drawing/2014/main" id="{00000000-0008-0000-0000-00005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5" name="Text Box 1758">
          <a:extLst>
            <a:ext uri="{FF2B5EF4-FFF2-40B4-BE49-F238E27FC236}">
              <a16:creationId xmlns:a16="http://schemas.microsoft.com/office/drawing/2014/main" id="{00000000-0008-0000-0000-00005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6" name="Text Box 1759">
          <a:extLst>
            <a:ext uri="{FF2B5EF4-FFF2-40B4-BE49-F238E27FC236}">
              <a16:creationId xmlns:a16="http://schemas.microsoft.com/office/drawing/2014/main" id="{00000000-0008-0000-0000-00005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7" name="Text Box 1755">
          <a:extLst>
            <a:ext uri="{FF2B5EF4-FFF2-40B4-BE49-F238E27FC236}">
              <a16:creationId xmlns:a16="http://schemas.microsoft.com/office/drawing/2014/main" id="{00000000-0008-0000-0000-00005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8" name="Text Box 1756">
          <a:extLst>
            <a:ext uri="{FF2B5EF4-FFF2-40B4-BE49-F238E27FC236}">
              <a16:creationId xmlns:a16="http://schemas.microsoft.com/office/drawing/2014/main" id="{00000000-0008-0000-0000-00005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79" name="Text Box 1757">
          <a:extLst>
            <a:ext uri="{FF2B5EF4-FFF2-40B4-BE49-F238E27FC236}">
              <a16:creationId xmlns:a16="http://schemas.microsoft.com/office/drawing/2014/main" id="{00000000-0008-0000-0000-00005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0" name="Text Box 1758">
          <a:extLst>
            <a:ext uri="{FF2B5EF4-FFF2-40B4-BE49-F238E27FC236}">
              <a16:creationId xmlns:a16="http://schemas.microsoft.com/office/drawing/2014/main" id="{00000000-0008-0000-0000-00005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1" name="Text Box 1759">
          <a:extLst>
            <a:ext uri="{FF2B5EF4-FFF2-40B4-BE49-F238E27FC236}">
              <a16:creationId xmlns:a16="http://schemas.microsoft.com/office/drawing/2014/main" id="{00000000-0008-0000-0000-00005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2" name="Text Box 1755">
          <a:extLst>
            <a:ext uri="{FF2B5EF4-FFF2-40B4-BE49-F238E27FC236}">
              <a16:creationId xmlns:a16="http://schemas.microsoft.com/office/drawing/2014/main" id="{00000000-0008-0000-0000-00005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3" name="Text Box 1756">
          <a:extLst>
            <a:ext uri="{FF2B5EF4-FFF2-40B4-BE49-F238E27FC236}">
              <a16:creationId xmlns:a16="http://schemas.microsoft.com/office/drawing/2014/main" id="{00000000-0008-0000-0000-00005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4" name="Text Box 1757">
          <a:extLst>
            <a:ext uri="{FF2B5EF4-FFF2-40B4-BE49-F238E27FC236}">
              <a16:creationId xmlns:a16="http://schemas.microsoft.com/office/drawing/2014/main" id="{00000000-0008-0000-0000-00005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5" name="Text Box 1758">
          <a:extLst>
            <a:ext uri="{FF2B5EF4-FFF2-40B4-BE49-F238E27FC236}">
              <a16:creationId xmlns:a16="http://schemas.microsoft.com/office/drawing/2014/main" id="{00000000-0008-0000-0000-00005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6" name="Text Box 1759">
          <a:extLst>
            <a:ext uri="{FF2B5EF4-FFF2-40B4-BE49-F238E27FC236}">
              <a16:creationId xmlns:a16="http://schemas.microsoft.com/office/drawing/2014/main" id="{00000000-0008-0000-0000-00005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7" name="Text Box 1755">
          <a:extLst>
            <a:ext uri="{FF2B5EF4-FFF2-40B4-BE49-F238E27FC236}">
              <a16:creationId xmlns:a16="http://schemas.microsoft.com/office/drawing/2014/main" id="{00000000-0008-0000-0000-00005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8" name="Text Box 1756">
          <a:extLst>
            <a:ext uri="{FF2B5EF4-FFF2-40B4-BE49-F238E27FC236}">
              <a16:creationId xmlns:a16="http://schemas.microsoft.com/office/drawing/2014/main" id="{00000000-0008-0000-0000-00006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89" name="Text Box 1757">
          <a:extLst>
            <a:ext uri="{FF2B5EF4-FFF2-40B4-BE49-F238E27FC236}">
              <a16:creationId xmlns:a16="http://schemas.microsoft.com/office/drawing/2014/main" id="{00000000-0008-0000-0000-00006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0" name="Text Box 1758">
          <a:extLst>
            <a:ext uri="{FF2B5EF4-FFF2-40B4-BE49-F238E27FC236}">
              <a16:creationId xmlns:a16="http://schemas.microsoft.com/office/drawing/2014/main" id="{00000000-0008-0000-0000-00006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1" name="Text Box 1759">
          <a:extLst>
            <a:ext uri="{FF2B5EF4-FFF2-40B4-BE49-F238E27FC236}">
              <a16:creationId xmlns:a16="http://schemas.microsoft.com/office/drawing/2014/main" id="{00000000-0008-0000-0000-00006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2" name="Text Box 1755">
          <a:extLst>
            <a:ext uri="{FF2B5EF4-FFF2-40B4-BE49-F238E27FC236}">
              <a16:creationId xmlns:a16="http://schemas.microsoft.com/office/drawing/2014/main" id="{00000000-0008-0000-0000-00006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3" name="Text Box 1756">
          <a:extLst>
            <a:ext uri="{FF2B5EF4-FFF2-40B4-BE49-F238E27FC236}">
              <a16:creationId xmlns:a16="http://schemas.microsoft.com/office/drawing/2014/main" id="{00000000-0008-0000-0000-00006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4" name="Text Box 1757">
          <a:extLst>
            <a:ext uri="{FF2B5EF4-FFF2-40B4-BE49-F238E27FC236}">
              <a16:creationId xmlns:a16="http://schemas.microsoft.com/office/drawing/2014/main" id="{00000000-0008-0000-0000-00006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5" name="Text Box 1758">
          <a:extLst>
            <a:ext uri="{FF2B5EF4-FFF2-40B4-BE49-F238E27FC236}">
              <a16:creationId xmlns:a16="http://schemas.microsoft.com/office/drawing/2014/main" id="{00000000-0008-0000-0000-00006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6" name="Text Box 1759">
          <a:extLst>
            <a:ext uri="{FF2B5EF4-FFF2-40B4-BE49-F238E27FC236}">
              <a16:creationId xmlns:a16="http://schemas.microsoft.com/office/drawing/2014/main" id="{00000000-0008-0000-0000-00006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7" name="Text Box 1755">
          <a:extLst>
            <a:ext uri="{FF2B5EF4-FFF2-40B4-BE49-F238E27FC236}">
              <a16:creationId xmlns:a16="http://schemas.microsoft.com/office/drawing/2014/main" id="{00000000-0008-0000-0000-00006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8" name="Text Box 1756">
          <a:extLst>
            <a:ext uri="{FF2B5EF4-FFF2-40B4-BE49-F238E27FC236}">
              <a16:creationId xmlns:a16="http://schemas.microsoft.com/office/drawing/2014/main" id="{00000000-0008-0000-0000-00006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899" name="Text Box 1757">
          <a:extLst>
            <a:ext uri="{FF2B5EF4-FFF2-40B4-BE49-F238E27FC236}">
              <a16:creationId xmlns:a16="http://schemas.microsoft.com/office/drawing/2014/main" id="{00000000-0008-0000-0000-00006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0" name="Text Box 1758">
          <a:extLst>
            <a:ext uri="{FF2B5EF4-FFF2-40B4-BE49-F238E27FC236}">
              <a16:creationId xmlns:a16="http://schemas.microsoft.com/office/drawing/2014/main" id="{00000000-0008-0000-0000-00006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1" name="Text Box 1759">
          <a:extLst>
            <a:ext uri="{FF2B5EF4-FFF2-40B4-BE49-F238E27FC236}">
              <a16:creationId xmlns:a16="http://schemas.microsoft.com/office/drawing/2014/main" id="{00000000-0008-0000-0000-00006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2" name="Text Box 1755">
          <a:extLst>
            <a:ext uri="{FF2B5EF4-FFF2-40B4-BE49-F238E27FC236}">
              <a16:creationId xmlns:a16="http://schemas.microsoft.com/office/drawing/2014/main" id="{00000000-0008-0000-0000-00006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3" name="Text Box 1756">
          <a:extLst>
            <a:ext uri="{FF2B5EF4-FFF2-40B4-BE49-F238E27FC236}">
              <a16:creationId xmlns:a16="http://schemas.microsoft.com/office/drawing/2014/main" id="{00000000-0008-0000-0000-00006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4" name="Text Box 1757">
          <a:extLst>
            <a:ext uri="{FF2B5EF4-FFF2-40B4-BE49-F238E27FC236}">
              <a16:creationId xmlns:a16="http://schemas.microsoft.com/office/drawing/2014/main" id="{00000000-0008-0000-0000-00007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5" name="Text Box 1758">
          <a:extLst>
            <a:ext uri="{FF2B5EF4-FFF2-40B4-BE49-F238E27FC236}">
              <a16:creationId xmlns:a16="http://schemas.microsoft.com/office/drawing/2014/main" id="{00000000-0008-0000-0000-00007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6" name="Text Box 1759">
          <a:extLst>
            <a:ext uri="{FF2B5EF4-FFF2-40B4-BE49-F238E27FC236}">
              <a16:creationId xmlns:a16="http://schemas.microsoft.com/office/drawing/2014/main" id="{00000000-0008-0000-0000-00007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7" name="Text Box 1755">
          <a:extLst>
            <a:ext uri="{FF2B5EF4-FFF2-40B4-BE49-F238E27FC236}">
              <a16:creationId xmlns:a16="http://schemas.microsoft.com/office/drawing/2014/main" id="{00000000-0008-0000-0000-00007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8" name="Text Box 1756">
          <a:extLst>
            <a:ext uri="{FF2B5EF4-FFF2-40B4-BE49-F238E27FC236}">
              <a16:creationId xmlns:a16="http://schemas.microsoft.com/office/drawing/2014/main" id="{00000000-0008-0000-0000-00007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09" name="Text Box 1757">
          <a:extLst>
            <a:ext uri="{FF2B5EF4-FFF2-40B4-BE49-F238E27FC236}">
              <a16:creationId xmlns:a16="http://schemas.microsoft.com/office/drawing/2014/main" id="{00000000-0008-0000-0000-00007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0" name="Text Box 1758">
          <a:extLst>
            <a:ext uri="{FF2B5EF4-FFF2-40B4-BE49-F238E27FC236}">
              <a16:creationId xmlns:a16="http://schemas.microsoft.com/office/drawing/2014/main" id="{00000000-0008-0000-0000-00007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1" name="Text Box 1759">
          <a:extLst>
            <a:ext uri="{FF2B5EF4-FFF2-40B4-BE49-F238E27FC236}">
              <a16:creationId xmlns:a16="http://schemas.microsoft.com/office/drawing/2014/main" id="{00000000-0008-0000-0000-00007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2" name="Text Box 1755">
          <a:extLst>
            <a:ext uri="{FF2B5EF4-FFF2-40B4-BE49-F238E27FC236}">
              <a16:creationId xmlns:a16="http://schemas.microsoft.com/office/drawing/2014/main" id="{00000000-0008-0000-0000-00007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3" name="Text Box 1756">
          <a:extLst>
            <a:ext uri="{FF2B5EF4-FFF2-40B4-BE49-F238E27FC236}">
              <a16:creationId xmlns:a16="http://schemas.microsoft.com/office/drawing/2014/main" id="{00000000-0008-0000-0000-00007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4" name="Text Box 1757">
          <a:extLst>
            <a:ext uri="{FF2B5EF4-FFF2-40B4-BE49-F238E27FC236}">
              <a16:creationId xmlns:a16="http://schemas.microsoft.com/office/drawing/2014/main" id="{00000000-0008-0000-0000-00007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5" name="Text Box 1758">
          <a:extLst>
            <a:ext uri="{FF2B5EF4-FFF2-40B4-BE49-F238E27FC236}">
              <a16:creationId xmlns:a16="http://schemas.microsoft.com/office/drawing/2014/main" id="{00000000-0008-0000-0000-00007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6" name="Text Box 1759">
          <a:extLst>
            <a:ext uri="{FF2B5EF4-FFF2-40B4-BE49-F238E27FC236}">
              <a16:creationId xmlns:a16="http://schemas.microsoft.com/office/drawing/2014/main" id="{00000000-0008-0000-0000-00007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7" name="Text Box 1755">
          <a:extLst>
            <a:ext uri="{FF2B5EF4-FFF2-40B4-BE49-F238E27FC236}">
              <a16:creationId xmlns:a16="http://schemas.microsoft.com/office/drawing/2014/main" id="{00000000-0008-0000-0000-00007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8" name="Text Box 1756">
          <a:extLst>
            <a:ext uri="{FF2B5EF4-FFF2-40B4-BE49-F238E27FC236}">
              <a16:creationId xmlns:a16="http://schemas.microsoft.com/office/drawing/2014/main" id="{00000000-0008-0000-0000-00007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19" name="Text Box 1757">
          <a:extLst>
            <a:ext uri="{FF2B5EF4-FFF2-40B4-BE49-F238E27FC236}">
              <a16:creationId xmlns:a16="http://schemas.microsoft.com/office/drawing/2014/main" id="{00000000-0008-0000-0000-00007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0" name="Text Box 1758">
          <a:extLst>
            <a:ext uri="{FF2B5EF4-FFF2-40B4-BE49-F238E27FC236}">
              <a16:creationId xmlns:a16="http://schemas.microsoft.com/office/drawing/2014/main" id="{00000000-0008-0000-0000-00008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1" name="Text Box 1759">
          <a:extLst>
            <a:ext uri="{FF2B5EF4-FFF2-40B4-BE49-F238E27FC236}">
              <a16:creationId xmlns:a16="http://schemas.microsoft.com/office/drawing/2014/main" id="{00000000-0008-0000-0000-00008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2" name="Text Box 1755">
          <a:extLst>
            <a:ext uri="{FF2B5EF4-FFF2-40B4-BE49-F238E27FC236}">
              <a16:creationId xmlns:a16="http://schemas.microsoft.com/office/drawing/2014/main" id="{00000000-0008-0000-0000-00008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3" name="Text Box 1756">
          <a:extLst>
            <a:ext uri="{FF2B5EF4-FFF2-40B4-BE49-F238E27FC236}">
              <a16:creationId xmlns:a16="http://schemas.microsoft.com/office/drawing/2014/main" id="{00000000-0008-0000-0000-00008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4" name="Text Box 1757">
          <a:extLst>
            <a:ext uri="{FF2B5EF4-FFF2-40B4-BE49-F238E27FC236}">
              <a16:creationId xmlns:a16="http://schemas.microsoft.com/office/drawing/2014/main" id="{00000000-0008-0000-0000-00008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5" name="Text Box 1758">
          <a:extLst>
            <a:ext uri="{FF2B5EF4-FFF2-40B4-BE49-F238E27FC236}">
              <a16:creationId xmlns:a16="http://schemas.microsoft.com/office/drawing/2014/main" id="{00000000-0008-0000-0000-00008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6" name="Text Box 1759">
          <a:extLst>
            <a:ext uri="{FF2B5EF4-FFF2-40B4-BE49-F238E27FC236}">
              <a16:creationId xmlns:a16="http://schemas.microsoft.com/office/drawing/2014/main" id="{00000000-0008-0000-0000-00008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7" name="Text Box 1755">
          <a:extLst>
            <a:ext uri="{FF2B5EF4-FFF2-40B4-BE49-F238E27FC236}">
              <a16:creationId xmlns:a16="http://schemas.microsoft.com/office/drawing/2014/main" id="{00000000-0008-0000-0000-00008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8" name="Text Box 1756">
          <a:extLst>
            <a:ext uri="{FF2B5EF4-FFF2-40B4-BE49-F238E27FC236}">
              <a16:creationId xmlns:a16="http://schemas.microsoft.com/office/drawing/2014/main" id="{00000000-0008-0000-0000-00008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29" name="Text Box 1757">
          <a:extLst>
            <a:ext uri="{FF2B5EF4-FFF2-40B4-BE49-F238E27FC236}">
              <a16:creationId xmlns:a16="http://schemas.microsoft.com/office/drawing/2014/main" id="{00000000-0008-0000-0000-00008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0" name="Text Box 1758">
          <a:extLst>
            <a:ext uri="{FF2B5EF4-FFF2-40B4-BE49-F238E27FC236}">
              <a16:creationId xmlns:a16="http://schemas.microsoft.com/office/drawing/2014/main" id="{00000000-0008-0000-0000-00008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1" name="Text Box 1759">
          <a:extLst>
            <a:ext uri="{FF2B5EF4-FFF2-40B4-BE49-F238E27FC236}">
              <a16:creationId xmlns:a16="http://schemas.microsoft.com/office/drawing/2014/main" id="{00000000-0008-0000-0000-00008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2" name="Text Box 1755">
          <a:extLst>
            <a:ext uri="{FF2B5EF4-FFF2-40B4-BE49-F238E27FC236}">
              <a16:creationId xmlns:a16="http://schemas.microsoft.com/office/drawing/2014/main" id="{00000000-0008-0000-0000-00008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3" name="Text Box 1756">
          <a:extLst>
            <a:ext uri="{FF2B5EF4-FFF2-40B4-BE49-F238E27FC236}">
              <a16:creationId xmlns:a16="http://schemas.microsoft.com/office/drawing/2014/main" id="{00000000-0008-0000-0000-00008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4" name="Text Box 1757">
          <a:extLst>
            <a:ext uri="{FF2B5EF4-FFF2-40B4-BE49-F238E27FC236}">
              <a16:creationId xmlns:a16="http://schemas.microsoft.com/office/drawing/2014/main" id="{00000000-0008-0000-0000-00008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5" name="Text Box 1758">
          <a:extLst>
            <a:ext uri="{FF2B5EF4-FFF2-40B4-BE49-F238E27FC236}">
              <a16:creationId xmlns:a16="http://schemas.microsoft.com/office/drawing/2014/main" id="{00000000-0008-0000-0000-00008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6" name="Text Box 1759">
          <a:extLst>
            <a:ext uri="{FF2B5EF4-FFF2-40B4-BE49-F238E27FC236}">
              <a16:creationId xmlns:a16="http://schemas.microsoft.com/office/drawing/2014/main" id="{00000000-0008-0000-0000-00009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7" name="Text Box 1755">
          <a:extLst>
            <a:ext uri="{FF2B5EF4-FFF2-40B4-BE49-F238E27FC236}">
              <a16:creationId xmlns:a16="http://schemas.microsoft.com/office/drawing/2014/main" id="{00000000-0008-0000-0000-00009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8" name="Text Box 1756">
          <a:extLst>
            <a:ext uri="{FF2B5EF4-FFF2-40B4-BE49-F238E27FC236}">
              <a16:creationId xmlns:a16="http://schemas.microsoft.com/office/drawing/2014/main" id="{00000000-0008-0000-0000-00009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39" name="Text Box 1757">
          <a:extLst>
            <a:ext uri="{FF2B5EF4-FFF2-40B4-BE49-F238E27FC236}">
              <a16:creationId xmlns:a16="http://schemas.microsoft.com/office/drawing/2014/main" id="{00000000-0008-0000-0000-00009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0" name="Text Box 1758">
          <a:extLst>
            <a:ext uri="{FF2B5EF4-FFF2-40B4-BE49-F238E27FC236}">
              <a16:creationId xmlns:a16="http://schemas.microsoft.com/office/drawing/2014/main" id="{00000000-0008-0000-0000-00009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1" name="Text Box 1759">
          <a:extLst>
            <a:ext uri="{FF2B5EF4-FFF2-40B4-BE49-F238E27FC236}">
              <a16:creationId xmlns:a16="http://schemas.microsoft.com/office/drawing/2014/main" id="{00000000-0008-0000-0000-00009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2" name="Text Box 1755">
          <a:extLst>
            <a:ext uri="{FF2B5EF4-FFF2-40B4-BE49-F238E27FC236}">
              <a16:creationId xmlns:a16="http://schemas.microsoft.com/office/drawing/2014/main" id="{00000000-0008-0000-0000-00009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3" name="Text Box 1756">
          <a:extLst>
            <a:ext uri="{FF2B5EF4-FFF2-40B4-BE49-F238E27FC236}">
              <a16:creationId xmlns:a16="http://schemas.microsoft.com/office/drawing/2014/main" id="{00000000-0008-0000-0000-00009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4" name="Text Box 1757">
          <a:extLst>
            <a:ext uri="{FF2B5EF4-FFF2-40B4-BE49-F238E27FC236}">
              <a16:creationId xmlns:a16="http://schemas.microsoft.com/office/drawing/2014/main" id="{00000000-0008-0000-0000-00009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5" name="Text Box 1758">
          <a:extLst>
            <a:ext uri="{FF2B5EF4-FFF2-40B4-BE49-F238E27FC236}">
              <a16:creationId xmlns:a16="http://schemas.microsoft.com/office/drawing/2014/main" id="{00000000-0008-0000-0000-00009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6" name="Text Box 1759">
          <a:extLst>
            <a:ext uri="{FF2B5EF4-FFF2-40B4-BE49-F238E27FC236}">
              <a16:creationId xmlns:a16="http://schemas.microsoft.com/office/drawing/2014/main" id="{00000000-0008-0000-0000-00009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7" name="Text Box 1755">
          <a:extLst>
            <a:ext uri="{FF2B5EF4-FFF2-40B4-BE49-F238E27FC236}">
              <a16:creationId xmlns:a16="http://schemas.microsoft.com/office/drawing/2014/main" id="{00000000-0008-0000-0000-00009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8" name="Text Box 1756">
          <a:extLst>
            <a:ext uri="{FF2B5EF4-FFF2-40B4-BE49-F238E27FC236}">
              <a16:creationId xmlns:a16="http://schemas.microsoft.com/office/drawing/2014/main" id="{00000000-0008-0000-0000-00009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49" name="Text Box 1757">
          <a:extLst>
            <a:ext uri="{FF2B5EF4-FFF2-40B4-BE49-F238E27FC236}">
              <a16:creationId xmlns:a16="http://schemas.microsoft.com/office/drawing/2014/main" id="{00000000-0008-0000-0000-00009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0" name="Text Box 1758">
          <a:extLst>
            <a:ext uri="{FF2B5EF4-FFF2-40B4-BE49-F238E27FC236}">
              <a16:creationId xmlns:a16="http://schemas.microsoft.com/office/drawing/2014/main" id="{00000000-0008-0000-0000-00009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1" name="Text Box 1759">
          <a:extLst>
            <a:ext uri="{FF2B5EF4-FFF2-40B4-BE49-F238E27FC236}">
              <a16:creationId xmlns:a16="http://schemas.microsoft.com/office/drawing/2014/main" id="{00000000-0008-0000-0000-00009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2" name="Text Box 1755">
          <a:extLst>
            <a:ext uri="{FF2B5EF4-FFF2-40B4-BE49-F238E27FC236}">
              <a16:creationId xmlns:a16="http://schemas.microsoft.com/office/drawing/2014/main" id="{00000000-0008-0000-0000-0000A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3" name="Text Box 1756">
          <a:extLst>
            <a:ext uri="{FF2B5EF4-FFF2-40B4-BE49-F238E27FC236}">
              <a16:creationId xmlns:a16="http://schemas.microsoft.com/office/drawing/2014/main" id="{00000000-0008-0000-0000-0000A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4" name="Text Box 1757">
          <a:extLst>
            <a:ext uri="{FF2B5EF4-FFF2-40B4-BE49-F238E27FC236}">
              <a16:creationId xmlns:a16="http://schemas.microsoft.com/office/drawing/2014/main" id="{00000000-0008-0000-0000-0000A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5" name="Text Box 1758">
          <a:extLst>
            <a:ext uri="{FF2B5EF4-FFF2-40B4-BE49-F238E27FC236}">
              <a16:creationId xmlns:a16="http://schemas.microsoft.com/office/drawing/2014/main" id="{00000000-0008-0000-0000-0000A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6" name="Text Box 1759">
          <a:extLst>
            <a:ext uri="{FF2B5EF4-FFF2-40B4-BE49-F238E27FC236}">
              <a16:creationId xmlns:a16="http://schemas.microsoft.com/office/drawing/2014/main" id="{00000000-0008-0000-0000-0000A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7" name="Text Box 1755">
          <a:extLst>
            <a:ext uri="{FF2B5EF4-FFF2-40B4-BE49-F238E27FC236}">
              <a16:creationId xmlns:a16="http://schemas.microsoft.com/office/drawing/2014/main" id="{00000000-0008-0000-0000-0000A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8" name="Text Box 1756">
          <a:extLst>
            <a:ext uri="{FF2B5EF4-FFF2-40B4-BE49-F238E27FC236}">
              <a16:creationId xmlns:a16="http://schemas.microsoft.com/office/drawing/2014/main" id="{00000000-0008-0000-0000-0000A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59" name="Text Box 1757">
          <a:extLst>
            <a:ext uri="{FF2B5EF4-FFF2-40B4-BE49-F238E27FC236}">
              <a16:creationId xmlns:a16="http://schemas.microsoft.com/office/drawing/2014/main" id="{00000000-0008-0000-0000-0000A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0" name="Text Box 1758">
          <a:extLst>
            <a:ext uri="{FF2B5EF4-FFF2-40B4-BE49-F238E27FC236}">
              <a16:creationId xmlns:a16="http://schemas.microsoft.com/office/drawing/2014/main" id="{00000000-0008-0000-0000-0000A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1" name="Text Box 1759">
          <a:extLst>
            <a:ext uri="{FF2B5EF4-FFF2-40B4-BE49-F238E27FC236}">
              <a16:creationId xmlns:a16="http://schemas.microsoft.com/office/drawing/2014/main" id="{00000000-0008-0000-0000-0000A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2" name="Text Box 1755">
          <a:extLst>
            <a:ext uri="{FF2B5EF4-FFF2-40B4-BE49-F238E27FC236}">
              <a16:creationId xmlns:a16="http://schemas.microsoft.com/office/drawing/2014/main" id="{00000000-0008-0000-0000-0000A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3" name="Text Box 1756">
          <a:extLst>
            <a:ext uri="{FF2B5EF4-FFF2-40B4-BE49-F238E27FC236}">
              <a16:creationId xmlns:a16="http://schemas.microsoft.com/office/drawing/2014/main" id="{00000000-0008-0000-0000-0000A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4" name="Text Box 1757">
          <a:extLst>
            <a:ext uri="{FF2B5EF4-FFF2-40B4-BE49-F238E27FC236}">
              <a16:creationId xmlns:a16="http://schemas.microsoft.com/office/drawing/2014/main" id="{00000000-0008-0000-0000-0000A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5" name="Text Box 1758">
          <a:extLst>
            <a:ext uri="{FF2B5EF4-FFF2-40B4-BE49-F238E27FC236}">
              <a16:creationId xmlns:a16="http://schemas.microsoft.com/office/drawing/2014/main" id="{00000000-0008-0000-0000-0000A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6" name="Text Box 1759">
          <a:extLst>
            <a:ext uri="{FF2B5EF4-FFF2-40B4-BE49-F238E27FC236}">
              <a16:creationId xmlns:a16="http://schemas.microsoft.com/office/drawing/2014/main" id="{00000000-0008-0000-0000-0000A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7" name="Text Box 1755">
          <a:extLst>
            <a:ext uri="{FF2B5EF4-FFF2-40B4-BE49-F238E27FC236}">
              <a16:creationId xmlns:a16="http://schemas.microsoft.com/office/drawing/2014/main" id="{00000000-0008-0000-0000-0000A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8" name="Text Box 1756">
          <a:extLst>
            <a:ext uri="{FF2B5EF4-FFF2-40B4-BE49-F238E27FC236}">
              <a16:creationId xmlns:a16="http://schemas.microsoft.com/office/drawing/2014/main" id="{00000000-0008-0000-0000-0000B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69" name="Text Box 1757">
          <a:extLst>
            <a:ext uri="{FF2B5EF4-FFF2-40B4-BE49-F238E27FC236}">
              <a16:creationId xmlns:a16="http://schemas.microsoft.com/office/drawing/2014/main" id="{00000000-0008-0000-0000-0000B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0" name="Text Box 1758">
          <a:extLst>
            <a:ext uri="{FF2B5EF4-FFF2-40B4-BE49-F238E27FC236}">
              <a16:creationId xmlns:a16="http://schemas.microsoft.com/office/drawing/2014/main" id="{00000000-0008-0000-0000-0000B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1" name="Text Box 1759">
          <a:extLst>
            <a:ext uri="{FF2B5EF4-FFF2-40B4-BE49-F238E27FC236}">
              <a16:creationId xmlns:a16="http://schemas.microsoft.com/office/drawing/2014/main" id="{00000000-0008-0000-0000-0000B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2" name="Text Box 1755">
          <a:extLst>
            <a:ext uri="{FF2B5EF4-FFF2-40B4-BE49-F238E27FC236}">
              <a16:creationId xmlns:a16="http://schemas.microsoft.com/office/drawing/2014/main" id="{00000000-0008-0000-0000-0000B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3" name="Text Box 1756">
          <a:extLst>
            <a:ext uri="{FF2B5EF4-FFF2-40B4-BE49-F238E27FC236}">
              <a16:creationId xmlns:a16="http://schemas.microsoft.com/office/drawing/2014/main" id="{00000000-0008-0000-0000-0000B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4" name="Text Box 1757">
          <a:extLst>
            <a:ext uri="{FF2B5EF4-FFF2-40B4-BE49-F238E27FC236}">
              <a16:creationId xmlns:a16="http://schemas.microsoft.com/office/drawing/2014/main" id="{00000000-0008-0000-0000-0000B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5" name="Text Box 1758">
          <a:extLst>
            <a:ext uri="{FF2B5EF4-FFF2-40B4-BE49-F238E27FC236}">
              <a16:creationId xmlns:a16="http://schemas.microsoft.com/office/drawing/2014/main" id="{00000000-0008-0000-0000-0000B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6" name="Text Box 1759">
          <a:extLst>
            <a:ext uri="{FF2B5EF4-FFF2-40B4-BE49-F238E27FC236}">
              <a16:creationId xmlns:a16="http://schemas.microsoft.com/office/drawing/2014/main" id="{00000000-0008-0000-0000-0000B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7" name="Text Box 1755">
          <a:extLst>
            <a:ext uri="{FF2B5EF4-FFF2-40B4-BE49-F238E27FC236}">
              <a16:creationId xmlns:a16="http://schemas.microsoft.com/office/drawing/2014/main" id="{00000000-0008-0000-0000-0000B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8" name="Text Box 1756">
          <a:extLst>
            <a:ext uri="{FF2B5EF4-FFF2-40B4-BE49-F238E27FC236}">
              <a16:creationId xmlns:a16="http://schemas.microsoft.com/office/drawing/2014/main" id="{00000000-0008-0000-0000-0000B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79" name="Text Box 1757">
          <a:extLst>
            <a:ext uri="{FF2B5EF4-FFF2-40B4-BE49-F238E27FC236}">
              <a16:creationId xmlns:a16="http://schemas.microsoft.com/office/drawing/2014/main" id="{00000000-0008-0000-0000-0000B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0" name="Text Box 1758">
          <a:extLst>
            <a:ext uri="{FF2B5EF4-FFF2-40B4-BE49-F238E27FC236}">
              <a16:creationId xmlns:a16="http://schemas.microsoft.com/office/drawing/2014/main" id="{00000000-0008-0000-0000-0000B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1" name="Text Box 1759">
          <a:extLst>
            <a:ext uri="{FF2B5EF4-FFF2-40B4-BE49-F238E27FC236}">
              <a16:creationId xmlns:a16="http://schemas.microsoft.com/office/drawing/2014/main" id="{00000000-0008-0000-0000-0000B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2" name="Text Box 1755">
          <a:extLst>
            <a:ext uri="{FF2B5EF4-FFF2-40B4-BE49-F238E27FC236}">
              <a16:creationId xmlns:a16="http://schemas.microsoft.com/office/drawing/2014/main" id="{00000000-0008-0000-0000-0000B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3" name="Text Box 1756">
          <a:extLst>
            <a:ext uri="{FF2B5EF4-FFF2-40B4-BE49-F238E27FC236}">
              <a16:creationId xmlns:a16="http://schemas.microsoft.com/office/drawing/2014/main" id="{00000000-0008-0000-0000-0000B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4" name="Text Box 1757">
          <a:extLst>
            <a:ext uri="{FF2B5EF4-FFF2-40B4-BE49-F238E27FC236}">
              <a16:creationId xmlns:a16="http://schemas.microsoft.com/office/drawing/2014/main" id="{00000000-0008-0000-0000-0000C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5" name="Text Box 1758">
          <a:extLst>
            <a:ext uri="{FF2B5EF4-FFF2-40B4-BE49-F238E27FC236}">
              <a16:creationId xmlns:a16="http://schemas.microsoft.com/office/drawing/2014/main" id="{00000000-0008-0000-0000-0000C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6" name="Text Box 1759">
          <a:extLst>
            <a:ext uri="{FF2B5EF4-FFF2-40B4-BE49-F238E27FC236}">
              <a16:creationId xmlns:a16="http://schemas.microsoft.com/office/drawing/2014/main" id="{00000000-0008-0000-0000-0000C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7" name="Text Box 1755">
          <a:extLst>
            <a:ext uri="{FF2B5EF4-FFF2-40B4-BE49-F238E27FC236}">
              <a16:creationId xmlns:a16="http://schemas.microsoft.com/office/drawing/2014/main" id="{00000000-0008-0000-0000-0000C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8" name="Text Box 1756">
          <a:extLst>
            <a:ext uri="{FF2B5EF4-FFF2-40B4-BE49-F238E27FC236}">
              <a16:creationId xmlns:a16="http://schemas.microsoft.com/office/drawing/2014/main" id="{00000000-0008-0000-0000-0000C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89" name="Text Box 1757">
          <a:extLst>
            <a:ext uri="{FF2B5EF4-FFF2-40B4-BE49-F238E27FC236}">
              <a16:creationId xmlns:a16="http://schemas.microsoft.com/office/drawing/2014/main" id="{00000000-0008-0000-0000-0000C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0" name="Text Box 1758">
          <a:extLst>
            <a:ext uri="{FF2B5EF4-FFF2-40B4-BE49-F238E27FC236}">
              <a16:creationId xmlns:a16="http://schemas.microsoft.com/office/drawing/2014/main" id="{00000000-0008-0000-0000-0000C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1" name="Text Box 1759">
          <a:extLst>
            <a:ext uri="{FF2B5EF4-FFF2-40B4-BE49-F238E27FC236}">
              <a16:creationId xmlns:a16="http://schemas.microsoft.com/office/drawing/2014/main" id="{00000000-0008-0000-0000-0000C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2" name="Text Box 1755">
          <a:extLst>
            <a:ext uri="{FF2B5EF4-FFF2-40B4-BE49-F238E27FC236}">
              <a16:creationId xmlns:a16="http://schemas.microsoft.com/office/drawing/2014/main" id="{00000000-0008-0000-0000-0000C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3" name="Text Box 1756">
          <a:extLst>
            <a:ext uri="{FF2B5EF4-FFF2-40B4-BE49-F238E27FC236}">
              <a16:creationId xmlns:a16="http://schemas.microsoft.com/office/drawing/2014/main" id="{00000000-0008-0000-0000-0000C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4" name="Text Box 1757">
          <a:extLst>
            <a:ext uri="{FF2B5EF4-FFF2-40B4-BE49-F238E27FC236}">
              <a16:creationId xmlns:a16="http://schemas.microsoft.com/office/drawing/2014/main" id="{00000000-0008-0000-0000-0000C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5" name="Text Box 1758">
          <a:extLst>
            <a:ext uri="{FF2B5EF4-FFF2-40B4-BE49-F238E27FC236}">
              <a16:creationId xmlns:a16="http://schemas.microsoft.com/office/drawing/2014/main" id="{00000000-0008-0000-0000-0000C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6" name="Text Box 1759">
          <a:extLst>
            <a:ext uri="{FF2B5EF4-FFF2-40B4-BE49-F238E27FC236}">
              <a16:creationId xmlns:a16="http://schemas.microsoft.com/office/drawing/2014/main" id="{00000000-0008-0000-0000-0000C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7" name="Text Box 1755">
          <a:extLst>
            <a:ext uri="{FF2B5EF4-FFF2-40B4-BE49-F238E27FC236}">
              <a16:creationId xmlns:a16="http://schemas.microsoft.com/office/drawing/2014/main" id="{00000000-0008-0000-0000-0000C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8" name="Text Box 1756">
          <a:extLst>
            <a:ext uri="{FF2B5EF4-FFF2-40B4-BE49-F238E27FC236}">
              <a16:creationId xmlns:a16="http://schemas.microsoft.com/office/drawing/2014/main" id="{00000000-0008-0000-0000-0000C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1999" name="Text Box 1757">
          <a:extLst>
            <a:ext uri="{FF2B5EF4-FFF2-40B4-BE49-F238E27FC236}">
              <a16:creationId xmlns:a16="http://schemas.microsoft.com/office/drawing/2014/main" id="{00000000-0008-0000-0000-0000C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0" name="Text Box 1758">
          <a:extLst>
            <a:ext uri="{FF2B5EF4-FFF2-40B4-BE49-F238E27FC236}">
              <a16:creationId xmlns:a16="http://schemas.microsoft.com/office/drawing/2014/main" id="{00000000-0008-0000-0000-0000D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1" name="Text Box 1759">
          <a:extLst>
            <a:ext uri="{FF2B5EF4-FFF2-40B4-BE49-F238E27FC236}">
              <a16:creationId xmlns:a16="http://schemas.microsoft.com/office/drawing/2014/main" id="{00000000-0008-0000-0000-0000D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2" name="Text Box 1755">
          <a:extLst>
            <a:ext uri="{FF2B5EF4-FFF2-40B4-BE49-F238E27FC236}">
              <a16:creationId xmlns:a16="http://schemas.microsoft.com/office/drawing/2014/main" id="{00000000-0008-0000-0000-0000D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3" name="Text Box 1756">
          <a:extLst>
            <a:ext uri="{FF2B5EF4-FFF2-40B4-BE49-F238E27FC236}">
              <a16:creationId xmlns:a16="http://schemas.microsoft.com/office/drawing/2014/main" id="{00000000-0008-0000-0000-0000D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4" name="Text Box 1757">
          <a:extLst>
            <a:ext uri="{FF2B5EF4-FFF2-40B4-BE49-F238E27FC236}">
              <a16:creationId xmlns:a16="http://schemas.microsoft.com/office/drawing/2014/main" id="{00000000-0008-0000-0000-0000D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5" name="Text Box 1758">
          <a:extLst>
            <a:ext uri="{FF2B5EF4-FFF2-40B4-BE49-F238E27FC236}">
              <a16:creationId xmlns:a16="http://schemas.microsoft.com/office/drawing/2014/main" id="{00000000-0008-0000-0000-0000D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6" name="Text Box 1759">
          <a:extLst>
            <a:ext uri="{FF2B5EF4-FFF2-40B4-BE49-F238E27FC236}">
              <a16:creationId xmlns:a16="http://schemas.microsoft.com/office/drawing/2014/main" id="{00000000-0008-0000-0000-0000D6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7" name="Text Box 1755">
          <a:extLst>
            <a:ext uri="{FF2B5EF4-FFF2-40B4-BE49-F238E27FC236}">
              <a16:creationId xmlns:a16="http://schemas.microsoft.com/office/drawing/2014/main" id="{00000000-0008-0000-0000-0000D7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8" name="Text Box 1756">
          <a:extLst>
            <a:ext uri="{FF2B5EF4-FFF2-40B4-BE49-F238E27FC236}">
              <a16:creationId xmlns:a16="http://schemas.microsoft.com/office/drawing/2014/main" id="{00000000-0008-0000-0000-0000D8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09" name="Text Box 1757">
          <a:extLst>
            <a:ext uri="{FF2B5EF4-FFF2-40B4-BE49-F238E27FC236}">
              <a16:creationId xmlns:a16="http://schemas.microsoft.com/office/drawing/2014/main" id="{00000000-0008-0000-0000-0000D9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0" name="Text Box 1758">
          <a:extLst>
            <a:ext uri="{FF2B5EF4-FFF2-40B4-BE49-F238E27FC236}">
              <a16:creationId xmlns:a16="http://schemas.microsoft.com/office/drawing/2014/main" id="{00000000-0008-0000-0000-0000DA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1" name="Text Box 1759">
          <a:extLst>
            <a:ext uri="{FF2B5EF4-FFF2-40B4-BE49-F238E27FC236}">
              <a16:creationId xmlns:a16="http://schemas.microsoft.com/office/drawing/2014/main" id="{00000000-0008-0000-0000-0000DB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2" name="Text Box 1755">
          <a:extLst>
            <a:ext uri="{FF2B5EF4-FFF2-40B4-BE49-F238E27FC236}">
              <a16:creationId xmlns:a16="http://schemas.microsoft.com/office/drawing/2014/main" id="{00000000-0008-0000-0000-0000DC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3" name="Text Box 1756">
          <a:extLst>
            <a:ext uri="{FF2B5EF4-FFF2-40B4-BE49-F238E27FC236}">
              <a16:creationId xmlns:a16="http://schemas.microsoft.com/office/drawing/2014/main" id="{00000000-0008-0000-0000-0000DD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4" name="Text Box 1757">
          <a:extLst>
            <a:ext uri="{FF2B5EF4-FFF2-40B4-BE49-F238E27FC236}">
              <a16:creationId xmlns:a16="http://schemas.microsoft.com/office/drawing/2014/main" id="{00000000-0008-0000-0000-0000DE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5" name="Text Box 1758">
          <a:extLst>
            <a:ext uri="{FF2B5EF4-FFF2-40B4-BE49-F238E27FC236}">
              <a16:creationId xmlns:a16="http://schemas.microsoft.com/office/drawing/2014/main" id="{00000000-0008-0000-0000-0000DF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6" name="Text Box 1759">
          <a:extLst>
            <a:ext uri="{FF2B5EF4-FFF2-40B4-BE49-F238E27FC236}">
              <a16:creationId xmlns:a16="http://schemas.microsoft.com/office/drawing/2014/main" id="{00000000-0008-0000-0000-0000E0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7" name="Text Box 1755">
          <a:extLst>
            <a:ext uri="{FF2B5EF4-FFF2-40B4-BE49-F238E27FC236}">
              <a16:creationId xmlns:a16="http://schemas.microsoft.com/office/drawing/2014/main" id="{00000000-0008-0000-0000-0000E1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8" name="Text Box 1756">
          <a:extLst>
            <a:ext uri="{FF2B5EF4-FFF2-40B4-BE49-F238E27FC236}">
              <a16:creationId xmlns:a16="http://schemas.microsoft.com/office/drawing/2014/main" id="{00000000-0008-0000-0000-0000E2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19" name="Text Box 1757">
          <a:extLst>
            <a:ext uri="{FF2B5EF4-FFF2-40B4-BE49-F238E27FC236}">
              <a16:creationId xmlns:a16="http://schemas.microsoft.com/office/drawing/2014/main" id="{00000000-0008-0000-0000-0000E3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20" name="Text Box 1758">
          <a:extLst>
            <a:ext uri="{FF2B5EF4-FFF2-40B4-BE49-F238E27FC236}">
              <a16:creationId xmlns:a16="http://schemas.microsoft.com/office/drawing/2014/main" id="{00000000-0008-0000-0000-0000E4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8"/>
    <xdr:sp macro="" textlink="">
      <xdr:nvSpPr>
        <xdr:cNvPr id="2021" name="Text Box 1759">
          <a:extLst>
            <a:ext uri="{FF2B5EF4-FFF2-40B4-BE49-F238E27FC236}">
              <a16:creationId xmlns:a16="http://schemas.microsoft.com/office/drawing/2014/main" id="{00000000-0008-0000-0000-0000E5070000}"/>
            </a:ext>
          </a:extLst>
        </xdr:cNvPr>
        <xdr:cNvSpPr txBox="1">
          <a:spLocks noChangeArrowheads="1"/>
        </xdr:cNvSpPr>
      </xdr:nvSpPr>
      <xdr:spPr bwMode="auto">
        <a:xfrm>
          <a:off x="1219200" y="4953000"/>
          <a:ext cx="940594" cy="18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2" name="Text Box 1755">
          <a:extLst>
            <a:ext uri="{FF2B5EF4-FFF2-40B4-BE49-F238E27FC236}">
              <a16:creationId xmlns:a16="http://schemas.microsoft.com/office/drawing/2014/main" id="{00000000-0008-0000-0000-0000E6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3" name="Text Box 1756">
          <a:extLst>
            <a:ext uri="{FF2B5EF4-FFF2-40B4-BE49-F238E27FC236}">
              <a16:creationId xmlns:a16="http://schemas.microsoft.com/office/drawing/2014/main" id="{00000000-0008-0000-0000-0000E7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4" name="Text Box 1757">
          <a:extLst>
            <a:ext uri="{FF2B5EF4-FFF2-40B4-BE49-F238E27FC236}">
              <a16:creationId xmlns:a16="http://schemas.microsoft.com/office/drawing/2014/main" id="{00000000-0008-0000-0000-0000E8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5" name="Text Box 1758">
          <a:extLst>
            <a:ext uri="{FF2B5EF4-FFF2-40B4-BE49-F238E27FC236}">
              <a16:creationId xmlns:a16="http://schemas.microsoft.com/office/drawing/2014/main" id="{00000000-0008-0000-0000-0000E9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6" name="Text Box 1759">
          <a:extLst>
            <a:ext uri="{FF2B5EF4-FFF2-40B4-BE49-F238E27FC236}">
              <a16:creationId xmlns:a16="http://schemas.microsoft.com/office/drawing/2014/main" id="{00000000-0008-0000-0000-0000EA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7" name="Text Box 1755">
          <a:extLst>
            <a:ext uri="{FF2B5EF4-FFF2-40B4-BE49-F238E27FC236}">
              <a16:creationId xmlns:a16="http://schemas.microsoft.com/office/drawing/2014/main" id="{00000000-0008-0000-0000-0000EB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8" name="Text Box 1756">
          <a:extLst>
            <a:ext uri="{FF2B5EF4-FFF2-40B4-BE49-F238E27FC236}">
              <a16:creationId xmlns:a16="http://schemas.microsoft.com/office/drawing/2014/main" id="{00000000-0008-0000-0000-0000EC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29" name="Text Box 1757">
          <a:extLst>
            <a:ext uri="{FF2B5EF4-FFF2-40B4-BE49-F238E27FC236}">
              <a16:creationId xmlns:a16="http://schemas.microsoft.com/office/drawing/2014/main" id="{00000000-0008-0000-0000-0000ED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0" name="Text Box 1758">
          <a:extLst>
            <a:ext uri="{FF2B5EF4-FFF2-40B4-BE49-F238E27FC236}">
              <a16:creationId xmlns:a16="http://schemas.microsoft.com/office/drawing/2014/main" id="{00000000-0008-0000-0000-0000EE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1" name="Text Box 1759">
          <a:extLst>
            <a:ext uri="{FF2B5EF4-FFF2-40B4-BE49-F238E27FC236}">
              <a16:creationId xmlns:a16="http://schemas.microsoft.com/office/drawing/2014/main" id="{00000000-0008-0000-0000-0000EF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2" name="Text Box 1755">
          <a:extLst>
            <a:ext uri="{FF2B5EF4-FFF2-40B4-BE49-F238E27FC236}">
              <a16:creationId xmlns:a16="http://schemas.microsoft.com/office/drawing/2014/main" id="{00000000-0008-0000-0000-0000F0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3" name="Text Box 1756">
          <a:extLst>
            <a:ext uri="{FF2B5EF4-FFF2-40B4-BE49-F238E27FC236}">
              <a16:creationId xmlns:a16="http://schemas.microsoft.com/office/drawing/2014/main" id="{00000000-0008-0000-0000-0000F1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4" name="Text Box 1757">
          <a:extLst>
            <a:ext uri="{FF2B5EF4-FFF2-40B4-BE49-F238E27FC236}">
              <a16:creationId xmlns:a16="http://schemas.microsoft.com/office/drawing/2014/main" id="{00000000-0008-0000-0000-0000F2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5" name="Text Box 1758">
          <a:extLst>
            <a:ext uri="{FF2B5EF4-FFF2-40B4-BE49-F238E27FC236}">
              <a16:creationId xmlns:a16="http://schemas.microsoft.com/office/drawing/2014/main" id="{00000000-0008-0000-0000-0000F3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6" name="Text Box 1759">
          <a:extLst>
            <a:ext uri="{FF2B5EF4-FFF2-40B4-BE49-F238E27FC236}">
              <a16:creationId xmlns:a16="http://schemas.microsoft.com/office/drawing/2014/main" id="{00000000-0008-0000-0000-0000F4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7" name="Text Box 1755">
          <a:extLst>
            <a:ext uri="{FF2B5EF4-FFF2-40B4-BE49-F238E27FC236}">
              <a16:creationId xmlns:a16="http://schemas.microsoft.com/office/drawing/2014/main" id="{00000000-0008-0000-0000-0000F5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8" name="Text Box 1756">
          <a:extLst>
            <a:ext uri="{FF2B5EF4-FFF2-40B4-BE49-F238E27FC236}">
              <a16:creationId xmlns:a16="http://schemas.microsoft.com/office/drawing/2014/main" id="{00000000-0008-0000-0000-0000F6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39" name="Text Box 1757">
          <a:extLst>
            <a:ext uri="{FF2B5EF4-FFF2-40B4-BE49-F238E27FC236}">
              <a16:creationId xmlns:a16="http://schemas.microsoft.com/office/drawing/2014/main" id="{00000000-0008-0000-0000-0000F7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0" name="Text Box 1758">
          <a:extLst>
            <a:ext uri="{FF2B5EF4-FFF2-40B4-BE49-F238E27FC236}">
              <a16:creationId xmlns:a16="http://schemas.microsoft.com/office/drawing/2014/main" id="{00000000-0008-0000-0000-0000F8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1" name="Text Box 1759">
          <a:extLst>
            <a:ext uri="{FF2B5EF4-FFF2-40B4-BE49-F238E27FC236}">
              <a16:creationId xmlns:a16="http://schemas.microsoft.com/office/drawing/2014/main" id="{00000000-0008-0000-0000-0000F9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2" name="Text Box 1755">
          <a:extLst>
            <a:ext uri="{FF2B5EF4-FFF2-40B4-BE49-F238E27FC236}">
              <a16:creationId xmlns:a16="http://schemas.microsoft.com/office/drawing/2014/main" id="{00000000-0008-0000-0000-0000FA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3" name="Text Box 1756">
          <a:extLst>
            <a:ext uri="{FF2B5EF4-FFF2-40B4-BE49-F238E27FC236}">
              <a16:creationId xmlns:a16="http://schemas.microsoft.com/office/drawing/2014/main" id="{00000000-0008-0000-0000-0000FB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4" name="Text Box 1757">
          <a:extLst>
            <a:ext uri="{FF2B5EF4-FFF2-40B4-BE49-F238E27FC236}">
              <a16:creationId xmlns:a16="http://schemas.microsoft.com/office/drawing/2014/main" id="{00000000-0008-0000-0000-0000FC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5" name="Text Box 1758">
          <a:extLst>
            <a:ext uri="{FF2B5EF4-FFF2-40B4-BE49-F238E27FC236}">
              <a16:creationId xmlns:a16="http://schemas.microsoft.com/office/drawing/2014/main" id="{00000000-0008-0000-0000-0000FD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6" name="Text Box 1759">
          <a:extLst>
            <a:ext uri="{FF2B5EF4-FFF2-40B4-BE49-F238E27FC236}">
              <a16:creationId xmlns:a16="http://schemas.microsoft.com/office/drawing/2014/main" id="{00000000-0008-0000-0000-0000FE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7" name="Text Box 1755">
          <a:extLst>
            <a:ext uri="{FF2B5EF4-FFF2-40B4-BE49-F238E27FC236}">
              <a16:creationId xmlns:a16="http://schemas.microsoft.com/office/drawing/2014/main" id="{00000000-0008-0000-0000-0000FF07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8" name="Text Box 1756">
          <a:extLst>
            <a:ext uri="{FF2B5EF4-FFF2-40B4-BE49-F238E27FC236}">
              <a16:creationId xmlns:a16="http://schemas.microsoft.com/office/drawing/2014/main" id="{00000000-0008-0000-0000-000000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49" name="Text Box 1757">
          <a:extLst>
            <a:ext uri="{FF2B5EF4-FFF2-40B4-BE49-F238E27FC236}">
              <a16:creationId xmlns:a16="http://schemas.microsoft.com/office/drawing/2014/main" id="{00000000-0008-0000-0000-000001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0" name="Text Box 1758">
          <a:extLst>
            <a:ext uri="{FF2B5EF4-FFF2-40B4-BE49-F238E27FC236}">
              <a16:creationId xmlns:a16="http://schemas.microsoft.com/office/drawing/2014/main" id="{00000000-0008-0000-0000-000002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1" name="Text Box 1759">
          <a:extLst>
            <a:ext uri="{FF2B5EF4-FFF2-40B4-BE49-F238E27FC236}">
              <a16:creationId xmlns:a16="http://schemas.microsoft.com/office/drawing/2014/main" id="{00000000-0008-0000-0000-000003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2" name="Text Box 1755">
          <a:extLst>
            <a:ext uri="{FF2B5EF4-FFF2-40B4-BE49-F238E27FC236}">
              <a16:creationId xmlns:a16="http://schemas.microsoft.com/office/drawing/2014/main" id="{00000000-0008-0000-0000-000004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3" name="Text Box 1756">
          <a:extLst>
            <a:ext uri="{FF2B5EF4-FFF2-40B4-BE49-F238E27FC236}">
              <a16:creationId xmlns:a16="http://schemas.microsoft.com/office/drawing/2014/main" id="{00000000-0008-0000-0000-000005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4" name="Text Box 1757">
          <a:extLst>
            <a:ext uri="{FF2B5EF4-FFF2-40B4-BE49-F238E27FC236}">
              <a16:creationId xmlns:a16="http://schemas.microsoft.com/office/drawing/2014/main" id="{00000000-0008-0000-0000-000006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5" name="Text Box 1758">
          <a:extLst>
            <a:ext uri="{FF2B5EF4-FFF2-40B4-BE49-F238E27FC236}">
              <a16:creationId xmlns:a16="http://schemas.microsoft.com/office/drawing/2014/main" id="{00000000-0008-0000-0000-000007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6" name="Text Box 1759">
          <a:extLst>
            <a:ext uri="{FF2B5EF4-FFF2-40B4-BE49-F238E27FC236}">
              <a16:creationId xmlns:a16="http://schemas.microsoft.com/office/drawing/2014/main" id="{00000000-0008-0000-0000-000008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7" name="Text Box 1755">
          <a:extLst>
            <a:ext uri="{FF2B5EF4-FFF2-40B4-BE49-F238E27FC236}">
              <a16:creationId xmlns:a16="http://schemas.microsoft.com/office/drawing/2014/main" id="{00000000-0008-0000-0000-000009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8" name="Text Box 1756">
          <a:extLst>
            <a:ext uri="{FF2B5EF4-FFF2-40B4-BE49-F238E27FC236}">
              <a16:creationId xmlns:a16="http://schemas.microsoft.com/office/drawing/2014/main" id="{00000000-0008-0000-0000-00000A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59" name="Text Box 1757">
          <a:extLst>
            <a:ext uri="{FF2B5EF4-FFF2-40B4-BE49-F238E27FC236}">
              <a16:creationId xmlns:a16="http://schemas.microsoft.com/office/drawing/2014/main" id="{00000000-0008-0000-0000-00000B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0" name="Text Box 1758">
          <a:extLst>
            <a:ext uri="{FF2B5EF4-FFF2-40B4-BE49-F238E27FC236}">
              <a16:creationId xmlns:a16="http://schemas.microsoft.com/office/drawing/2014/main" id="{00000000-0008-0000-0000-00000C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1" name="Text Box 1759">
          <a:extLst>
            <a:ext uri="{FF2B5EF4-FFF2-40B4-BE49-F238E27FC236}">
              <a16:creationId xmlns:a16="http://schemas.microsoft.com/office/drawing/2014/main" id="{00000000-0008-0000-0000-00000D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2" name="Text Box 1755">
          <a:extLst>
            <a:ext uri="{FF2B5EF4-FFF2-40B4-BE49-F238E27FC236}">
              <a16:creationId xmlns:a16="http://schemas.microsoft.com/office/drawing/2014/main" id="{00000000-0008-0000-0000-00000E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3" name="Text Box 1756">
          <a:extLst>
            <a:ext uri="{FF2B5EF4-FFF2-40B4-BE49-F238E27FC236}">
              <a16:creationId xmlns:a16="http://schemas.microsoft.com/office/drawing/2014/main" id="{00000000-0008-0000-0000-00000F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4" name="Text Box 1757">
          <a:extLst>
            <a:ext uri="{FF2B5EF4-FFF2-40B4-BE49-F238E27FC236}">
              <a16:creationId xmlns:a16="http://schemas.microsoft.com/office/drawing/2014/main" id="{00000000-0008-0000-0000-000010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5" name="Text Box 1758">
          <a:extLst>
            <a:ext uri="{FF2B5EF4-FFF2-40B4-BE49-F238E27FC236}">
              <a16:creationId xmlns:a16="http://schemas.microsoft.com/office/drawing/2014/main" id="{00000000-0008-0000-0000-000011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6" name="Text Box 1759">
          <a:extLst>
            <a:ext uri="{FF2B5EF4-FFF2-40B4-BE49-F238E27FC236}">
              <a16:creationId xmlns:a16="http://schemas.microsoft.com/office/drawing/2014/main" id="{00000000-0008-0000-0000-000012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7" name="Text Box 1755">
          <a:extLst>
            <a:ext uri="{FF2B5EF4-FFF2-40B4-BE49-F238E27FC236}">
              <a16:creationId xmlns:a16="http://schemas.microsoft.com/office/drawing/2014/main" id="{00000000-0008-0000-0000-000013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8" name="Text Box 1756">
          <a:extLst>
            <a:ext uri="{FF2B5EF4-FFF2-40B4-BE49-F238E27FC236}">
              <a16:creationId xmlns:a16="http://schemas.microsoft.com/office/drawing/2014/main" id="{00000000-0008-0000-0000-000014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69" name="Text Box 1757">
          <a:extLst>
            <a:ext uri="{FF2B5EF4-FFF2-40B4-BE49-F238E27FC236}">
              <a16:creationId xmlns:a16="http://schemas.microsoft.com/office/drawing/2014/main" id="{00000000-0008-0000-0000-000015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0" name="Text Box 1758">
          <a:extLst>
            <a:ext uri="{FF2B5EF4-FFF2-40B4-BE49-F238E27FC236}">
              <a16:creationId xmlns:a16="http://schemas.microsoft.com/office/drawing/2014/main" id="{00000000-0008-0000-0000-000016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1" name="Text Box 1759">
          <a:extLst>
            <a:ext uri="{FF2B5EF4-FFF2-40B4-BE49-F238E27FC236}">
              <a16:creationId xmlns:a16="http://schemas.microsoft.com/office/drawing/2014/main" id="{00000000-0008-0000-0000-000017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2" name="Text Box 1755">
          <a:extLst>
            <a:ext uri="{FF2B5EF4-FFF2-40B4-BE49-F238E27FC236}">
              <a16:creationId xmlns:a16="http://schemas.microsoft.com/office/drawing/2014/main" id="{00000000-0008-0000-0000-000018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3" name="Text Box 1756">
          <a:extLst>
            <a:ext uri="{FF2B5EF4-FFF2-40B4-BE49-F238E27FC236}">
              <a16:creationId xmlns:a16="http://schemas.microsoft.com/office/drawing/2014/main" id="{00000000-0008-0000-0000-000019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4" name="Text Box 1757">
          <a:extLst>
            <a:ext uri="{FF2B5EF4-FFF2-40B4-BE49-F238E27FC236}">
              <a16:creationId xmlns:a16="http://schemas.microsoft.com/office/drawing/2014/main" id="{00000000-0008-0000-0000-00001A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5" name="Text Box 1758">
          <a:extLst>
            <a:ext uri="{FF2B5EF4-FFF2-40B4-BE49-F238E27FC236}">
              <a16:creationId xmlns:a16="http://schemas.microsoft.com/office/drawing/2014/main" id="{00000000-0008-0000-0000-00001B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6" name="Text Box 1759">
          <a:extLst>
            <a:ext uri="{FF2B5EF4-FFF2-40B4-BE49-F238E27FC236}">
              <a16:creationId xmlns:a16="http://schemas.microsoft.com/office/drawing/2014/main" id="{00000000-0008-0000-0000-00001C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7" name="Text Box 1755">
          <a:extLst>
            <a:ext uri="{FF2B5EF4-FFF2-40B4-BE49-F238E27FC236}">
              <a16:creationId xmlns:a16="http://schemas.microsoft.com/office/drawing/2014/main" id="{00000000-0008-0000-0000-00001D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8" name="Text Box 1756">
          <a:extLst>
            <a:ext uri="{FF2B5EF4-FFF2-40B4-BE49-F238E27FC236}">
              <a16:creationId xmlns:a16="http://schemas.microsoft.com/office/drawing/2014/main" id="{00000000-0008-0000-0000-00001E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79" name="Text Box 1757">
          <a:extLst>
            <a:ext uri="{FF2B5EF4-FFF2-40B4-BE49-F238E27FC236}">
              <a16:creationId xmlns:a16="http://schemas.microsoft.com/office/drawing/2014/main" id="{00000000-0008-0000-0000-00001F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80" name="Text Box 1758">
          <a:extLst>
            <a:ext uri="{FF2B5EF4-FFF2-40B4-BE49-F238E27FC236}">
              <a16:creationId xmlns:a16="http://schemas.microsoft.com/office/drawing/2014/main" id="{00000000-0008-0000-0000-000020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2081" name="Text Box 1759">
          <a:extLst>
            <a:ext uri="{FF2B5EF4-FFF2-40B4-BE49-F238E27FC236}">
              <a16:creationId xmlns:a16="http://schemas.microsoft.com/office/drawing/2014/main" id="{00000000-0008-0000-0000-00002108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2" name="Text Box 1755">
          <a:extLst>
            <a:ext uri="{FF2B5EF4-FFF2-40B4-BE49-F238E27FC236}">
              <a16:creationId xmlns:a16="http://schemas.microsoft.com/office/drawing/2014/main" id="{00000000-0008-0000-0000-000022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3" name="Text Box 1756">
          <a:extLst>
            <a:ext uri="{FF2B5EF4-FFF2-40B4-BE49-F238E27FC236}">
              <a16:creationId xmlns:a16="http://schemas.microsoft.com/office/drawing/2014/main" id="{00000000-0008-0000-0000-000023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4" name="Text Box 1757">
          <a:extLst>
            <a:ext uri="{FF2B5EF4-FFF2-40B4-BE49-F238E27FC236}">
              <a16:creationId xmlns:a16="http://schemas.microsoft.com/office/drawing/2014/main" id="{00000000-0008-0000-0000-000024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5" name="Text Box 1758">
          <a:extLst>
            <a:ext uri="{FF2B5EF4-FFF2-40B4-BE49-F238E27FC236}">
              <a16:creationId xmlns:a16="http://schemas.microsoft.com/office/drawing/2014/main" id="{00000000-0008-0000-0000-000025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6" name="Text Box 1759">
          <a:extLst>
            <a:ext uri="{FF2B5EF4-FFF2-40B4-BE49-F238E27FC236}">
              <a16:creationId xmlns:a16="http://schemas.microsoft.com/office/drawing/2014/main" id="{00000000-0008-0000-0000-000026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7" name="Text Box 1755">
          <a:extLst>
            <a:ext uri="{FF2B5EF4-FFF2-40B4-BE49-F238E27FC236}">
              <a16:creationId xmlns:a16="http://schemas.microsoft.com/office/drawing/2014/main" id="{00000000-0008-0000-0000-000027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8" name="Text Box 1756">
          <a:extLst>
            <a:ext uri="{FF2B5EF4-FFF2-40B4-BE49-F238E27FC236}">
              <a16:creationId xmlns:a16="http://schemas.microsoft.com/office/drawing/2014/main" id="{00000000-0008-0000-0000-000028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89" name="Text Box 1757">
          <a:extLst>
            <a:ext uri="{FF2B5EF4-FFF2-40B4-BE49-F238E27FC236}">
              <a16:creationId xmlns:a16="http://schemas.microsoft.com/office/drawing/2014/main" id="{00000000-0008-0000-0000-000029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0" name="Text Box 1758">
          <a:extLst>
            <a:ext uri="{FF2B5EF4-FFF2-40B4-BE49-F238E27FC236}">
              <a16:creationId xmlns:a16="http://schemas.microsoft.com/office/drawing/2014/main" id="{00000000-0008-0000-0000-00002A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1" name="Text Box 1759">
          <a:extLst>
            <a:ext uri="{FF2B5EF4-FFF2-40B4-BE49-F238E27FC236}">
              <a16:creationId xmlns:a16="http://schemas.microsoft.com/office/drawing/2014/main" id="{00000000-0008-0000-0000-00002B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2" name="Text Box 1755">
          <a:extLst>
            <a:ext uri="{FF2B5EF4-FFF2-40B4-BE49-F238E27FC236}">
              <a16:creationId xmlns:a16="http://schemas.microsoft.com/office/drawing/2014/main" id="{00000000-0008-0000-0000-00002C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3" name="Text Box 1756">
          <a:extLst>
            <a:ext uri="{FF2B5EF4-FFF2-40B4-BE49-F238E27FC236}">
              <a16:creationId xmlns:a16="http://schemas.microsoft.com/office/drawing/2014/main" id="{00000000-0008-0000-0000-00002D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4" name="Text Box 1757">
          <a:extLst>
            <a:ext uri="{FF2B5EF4-FFF2-40B4-BE49-F238E27FC236}">
              <a16:creationId xmlns:a16="http://schemas.microsoft.com/office/drawing/2014/main" id="{00000000-0008-0000-0000-00002E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5" name="Text Box 1758">
          <a:extLst>
            <a:ext uri="{FF2B5EF4-FFF2-40B4-BE49-F238E27FC236}">
              <a16:creationId xmlns:a16="http://schemas.microsoft.com/office/drawing/2014/main" id="{00000000-0008-0000-0000-00002F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6" name="Text Box 1759">
          <a:extLst>
            <a:ext uri="{FF2B5EF4-FFF2-40B4-BE49-F238E27FC236}">
              <a16:creationId xmlns:a16="http://schemas.microsoft.com/office/drawing/2014/main" id="{00000000-0008-0000-0000-000030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7" name="Text Box 1755">
          <a:extLst>
            <a:ext uri="{FF2B5EF4-FFF2-40B4-BE49-F238E27FC236}">
              <a16:creationId xmlns:a16="http://schemas.microsoft.com/office/drawing/2014/main" id="{00000000-0008-0000-0000-000031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8" name="Text Box 1756">
          <a:extLst>
            <a:ext uri="{FF2B5EF4-FFF2-40B4-BE49-F238E27FC236}">
              <a16:creationId xmlns:a16="http://schemas.microsoft.com/office/drawing/2014/main" id="{00000000-0008-0000-0000-000032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099" name="Text Box 1757">
          <a:extLst>
            <a:ext uri="{FF2B5EF4-FFF2-40B4-BE49-F238E27FC236}">
              <a16:creationId xmlns:a16="http://schemas.microsoft.com/office/drawing/2014/main" id="{00000000-0008-0000-0000-000033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0" name="Text Box 1758">
          <a:extLst>
            <a:ext uri="{FF2B5EF4-FFF2-40B4-BE49-F238E27FC236}">
              <a16:creationId xmlns:a16="http://schemas.microsoft.com/office/drawing/2014/main" id="{00000000-0008-0000-0000-000034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1" name="Text Box 1759">
          <a:extLst>
            <a:ext uri="{FF2B5EF4-FFF2-40B4-BE49-F238E27FC236}">
              <a16:creationId xmlns:a16="http://schemas.microsoft.com/office/drawing/2014/main" id="{00000000-0008-0000-0000-000035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2" name="Text Box 1755">
          <a:extLst>
            <a:ext uri="{FF2B5EF4-FFF2-40B4-BE49-F238E27FC236}">
              <a16:creationId xmlns:a16="http://schemas.microsoft.com/office/drawing/2014/main" id="{00000000-0008-0000-0000-000036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3" name="Text Box 1756">
          <a:extLst>
            <a:ext uri="{FF2B5EF4-FFF2-40B4-BE49-F238E27FC236}">
              <a16:creationId xmlns:a16="http://schemas.microsoft.com/office/drawing/2014/main" id="{00000000-0008-0000-0000-000037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4" name="Text Box 1757">
          <a:extLst>
            <a:ext uri="{FF2B5EF4-FFF2-40B4-BE49-F238E27FC236}">
              <a16:creationId xmlns:a16="http://schemas.microsoft.com/office/drawing/2014/main" id="{00000000-0008-0000-0000-000038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5" name="Text Box 1758">
          <a:extLst>
            <a:ext uri="{FF2B5EF4-FFF2-40B4-BE49-F238E27FC236}">
              <a16:creationId xmlns:a16="http://schemas.microsoft.com/office/drawing/2014/main" id="{00000000-0008-0000-0000-000039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6" name="Text Box 1759">
          <a:extLst>
            <a:ext uri="{FF2B5EF4-FFF2-40B4-BE49-F238E27FC236}">
              <a16:creationId xmlns:a16="http://schemas.microsoft.com/office/drawing/2014/main" id="{00000000-0008-0000-0000-00003A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7" name="Text Box 1755">
          <a:extLst>
            <a:ext uri="{FF2B5EF4-FFF2-40B4-BE49-F238E27FC236}">
              <a16:creationId xmlns:a16="http://schemas.microsoft.com/office/drawing/2014/main" id="{00000000-0008-0000-0000-00003B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8" name="Text Box 1756">
          <a:extLst>
            <a:ext uri="{FF2B5EF4-FFF2-40B4-BE49-F238E27FC236}">
              <a16:creationId xmlns:a16="http://schemas.microsoft.com/office/drawing/2014/main" id="{00000000-0008-0000-0000-00003C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09" name="Text Box 1757">
          <a:extLst>
            <a:ext uri="{FF2B5EF4-FFF2-40B4-BE49-F238E27FC236}">
              <a16:creationId xmlns:a16="http://schemas.microsoft.com/office/drawing/2014/main" id="{00000000-0008-0000-0000-00003D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0" name="Text Box 1758">
          <a:extLst>
            <a:ext uri="{FF2B5EF4-FFF2-40B4-BE49-F238E27FC236}">
              <a16:creationId xmlns:a16="http://schemas.microsoft.com/office/drawing/2014/main" id="{00000000-0008-0000-0000-00003E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1" name="Text Box 1759">
          <a:extLst>
            <a:ext uri="{FF2B5EF4-FFF2-40B4-BE49-F238E27FC236}">
              <a16:creationId xmlns:a16="http://schemas.microsoft.com/office/drawing/2014/main" id="{00000000-0008-0000-0000-00003F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2" name="Text Box 1755">
          <a:extLst>
            <a:ext uri="{FF2B5EF4-FFF2-40B4-BE49-F238E27FC236}">
              <a16:creationId xmlns:a16="http://schemas.microsoft.com/office/drawing/2014/main" id="{00000000-0008-0000-0000-000040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3" name="Text Box 1756">
          <a:extLst>
            <a:ext uri="{FF2B5EF4-FFF2-40B4-BE49-F238E27FC236}">
              <a16:creationId xmlns:a16="http://schemas.microsoft.com/office/drawing/2014/main" id="{00000000-0008-0000-0000-000041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4" name="Text Box 1757">
          <a:extLst>
            <a:ext uri="{FF2B5EF4-FFF2-40B4-BE49-F238E27FC236}">
              <a16:creationId xmlns:a16="http://schemas.microsoft.com/office/drawing/2014/main" id="{00000000-0008-0000-0000-000042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5" name="Text Box 1758">
          <a:extLst>
            <a:ext uri="{FF2B5EF4-FFF2-40B4-BE49-F238E27FC236}">
              <a16:creationId xmlns:a16="http://schemas.microsoft.com/office/drawing/2014/main" id="{00000000-0008-0000-0000-000043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6" name="Text Box 1759">
          <a:extLst>
            <a:ext uri="{FF2B5EF4-FFF2-40B4-BE49-F238E27FC236}">
              <a16:creationId xmlns:a16="http://schemas.microsoft.com/office/drawing/2014/main" id="{00000000-0008-0000-0000-000044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7" name="Text Box 1755">
          <a:extLst>
            <a:ext uri="{FF2B5EF4-FFF2-40B4-BE49-F238E27FC236}">
              <a16:creationId xmlns:a16="http://schemas.microsoft.com/office/drawing/2014/main" id="{00000000-0008-0000-0000-000045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8" name="Text Box 1756">
          <a:extLst>
            <a:ext uri="{FF2B5EF4-FFF2-40B4-BE49-F238E27FC236}">
              <a16:creationId xmlns:a16="http://schemas.microsoft.com/office/drawing/2014/main" id="{00000000-0008-0000-0000-000046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19" name="Text Box 1757">
          <a:extLst>
            <a:ext uri="{FF2B5EF4-FFF2-40B4-BE49-F238E27FC236}">
              <a16:creationId xmlns:a16="http://schemas.microsoft.com/office/drawing/2014/main" id="{00000000-0008-0000-0000-000047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0" name="Text Box 1758">
          <a:extLst>
            <a:ext uri="{FF2B5EF4-FFF2-40B4-BE49-F238E27FC236}">
              <a16:creationId xmlns:a16="http://schemas.microsoft.com/office/drawing/2014/main" id="{00000000-0008-0000-0000-000048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1" name="Text Box 1759">
          <a:extLst>
            <a:ext uri="{FF2B5EF4-FFF2-40B4-BE49-F238E27FC236}">
              <a16:creationId xmlns:a16="http://schemas.microsoft.com/office/drawing/2014/main" id="{00000000-0008-0000-0000-000049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2" name="Text Box 1755">
          <a:extLst>
            <a:ext uri="{FF2B5EF4-FFF2-40B4-BE49-F238E27FC236}">
              <a16:creationId xmlns:a16="http://schemas.microsoft.com/office/drawing/2014/main" id="{00000000-0008-0000-0000-00004A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3" name="Text Box 1756">
          <a:extLst>
            <a:ext uri="{FF2B5EF4-FFF2-40B4-BE49-F238E27FC236}">
              <a16:creationId xmlns:a16="http://schemas.microsoft.com/office/drawing/2014/main" id="{00000000-0008-0000-0000-00004B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4" name="Text Box 1757">
          <a:extLst>
            <a:ext uri="{FF2B5EF4-FFF2-40B4-BE49-F238E27FC236}">
              <a16:creationId xmlns:a16="http://schemas.microsoft.com/office/drawing/2014/main" id="{00000000-0008-0000-0000-00004C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5" name="Text Box 1758">
          <a:extLst>
            <a:ext uri="{FF2B5EF4-FFF2-40B4-BE49-F238E27FC236}">
              <a16:creationId xmlns:a16="http://schemas.microsoft.com/office/drawing/2014/main" id="{00000000-0008-0000-0000-00004D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6" name="Text Box 1759">
          <a:extLst>
            <a:ext uri="{FF2B5EF4-FFF2-40B4-BE49-F238E27FC236}">
              <a16:creationId xmlns:a16="http://schemas.microsoft.com/office/drawing/2014/main" id="{00000000-0008-0000-0000-00004E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7" name="Text Box 1755">
          <a:extLst>
            <a:ext uri="{FF2B5EF4-FFF2-40B4-BE49-F238E27FC236}">
              <a16:creationId xmlns:a16="http://schemas.microsoft.com/office/drawing/2014/main" id="{00000000-0008-0000-0000-00004F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8" name="Text Box 1756">
          <a:extLst>
            <a:ext uri="{FF2B5EF4-FFF2-40B4-BE49-F238E27FC236}">
              <a16:creationId xmlns:a16="http://schemas.microsoft.com/office/drawing/2014/main" id="{00000000-0008-0000-0000-000050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29" name="Text Box 1757">
          <a:extLst>
            <a:ext uri="{FF2B5EF4-FFF2-40B4-BE49-F238E27FC236}">
              <a16:creationId xmlns:a16="http://schemas.microsoft.com/office/drawing/2014/main" id="{00000000-0008-0000-0000-000051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0" name="Text Box 1758">
          <a:extLst>
            <a:ext uri="{FF2B5EF4-FFF2-40B4-BE49-F238E27FC236}">
              <a16:creationId xmlns:a16="http://schemas.microsoft.com/office/drawing/2014/main" id="{00000000-0008-0000-0000-000052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1" name="Text Box 1759">
          <a:extLst>
            <a:ext uri="{FF2B5EF4-FFF2-40B4-BE49-F238E27FC236}">
              <a16:creationId xmlns:a16="http://schemas.microsoft.com/office/drawing/2014/main" id="{00000000-0008-0000-0000-000053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2" name="Text Box 1755">
          <a:extLst>
            <a:ext uri="{FF2B5EF4-FFF2-40B4-BE49-F238E27FC236}">
              <a16:creationId xmlns:a16="http://schemas.microsoft.com/office/drawing/2014/main" id="{00000000-0008-0000-0000-000054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3" name="Text Box 1756">
          <a:extLst>
            <a:ext uri="{FF2B5EF4-FFF2-40B4-BE49-F238E27FC236}">
              <a16:creationId xmlns:a16="http://schemas.microsoft.com/office/drawing/2014/main" id="{00000000-0008-0000-0000-000055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4" name="Text Box 1757">
          <a:extLst>
            <a:ext uri="{FF2B5EF4-FFF2-40B4-BE49-F238E27FC236}">
              <a16:creationId xmlns:a16="http://schemas.microsoft.com/office/drawing/2014/main" id="{00000000-0008-0000-0000-000056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5" name="Text Box 1758">
          <a:extLst>
            <a:ext uri="{FF2B5EF4-FFF2-40B4-BE49-F238E27FC236}">
              <a16:creationId xmlns:a16="http://schemas.microsoft.com/office/drawing/2014/main" id="{00000000-0008-0000-0000-000057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6" name="Text Box 1759">
          <a:extLst>
            <a:ext uri="{FF2B5EF4-FFF2-40B4-BE49-F238E27FC236}">
              <a16:creationId xmlns:a16="http://schemas.microsoft.com/office/drawing/2014/main" id="{00000000-0008-0000-0000-000058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7" name="Text Box 1755">
          <a:extLst>
            <a:ext uri="{FF2B5EF4-FFF2-40B4-BE49-F238E27FC236}">
              <a16:creationId xmlns:a16="http://schemas.microsoft.com/office/drawing/2014/main" id="{00000000-0008-0000-0000-000059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8" name="Text Box 1756">
          <a:extLst>
            <a:ext uri="{FF2B5EF4-FFF2-40B4-BE49-F238E27FC236}">
              <a16:creationId xmlns:a16="http://schemas.microsoft.com/office/drawing/2014/main" id="{00000000-0008-0000-0000-00005A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39" name="Text Box 1757">
          <a:extLst>
            <a:ext uri="{FF2B5EF4-FFF2-40B4-BE49-F238E27FC236}">
              <a16:creationId xmlns:a16="http://schemas.microsoft.com/office/drawing/2014/main" id="{00000000-0008-0000-0000-00005B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40" name="Text Box 1758">
          <a:extLst>
            <a:ext uri="{FF2B5EF4-FFF2-40B4-BE49-F238E27FC236}">
              <a16:creationId xmlns:a16="http://schemas.microsoft.com/office/drawing/2014/main" id="{00000000-0008-0000-0000-00005C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141" name="Text Box 1759">
          <a:extLst>
            <a:ext uri="{FF2B5EF4-FFF2-40B4-BE49-F238E27FC236}">
              <a16:creationId xmlns:a16="http://schemas.microsoft.com/office/drawing/2014/main" id="{00000000-0008-0000-0000-00005D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2" name="Text Box 1755">
          <a:extLst>
            <a:ext uri="{FF2B5EF4-FFF2-40B4-BE49-F238E27FC236}">
              <a16:creationId xmlns:a16="http://schemas.microsoft.com/office/drawing/2014/main" id="{00000000-0008-0000-0000-00005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3" name="Text Box 1756">
          <a:extLst>
            <a:ext uri="{FF2B5EF4-FFF2-40B4-BE49-F238E27FC236}">
              <a16:creationId xmlns:a16="http://schemas.microsoft.com/office/drawing/2014/main" id="{00000000-0008-0000-0000-00005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4" name="Text Box 1757">
          <a:extLst>
            <a:ext uri="{FF2B5EF4-FFF2-40B4-BE49-F238E27FC236}">
              <a16:creationId xmlns:a16="http://schemas.microsoft.com/office/drawing/2014/main" id="{00000000-0008-0000-0000-00006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5" name="Text Box 1758">
          <a:extLst>
            <a:ext uri="{FF2B5EF4-FFF2-40B4-BE49-F238E27FC236}">
              <a16:creationId xmlns:a16="http://schemas.microsoft.com/office/drawing/2014/main" id="{00000000-0008-0000-0000-00006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6" name="Text Box 1759">
          <a:extLst>
            <a:ext uri="{FF2B5EF4-FFF2-40B4-BE49-F238E27FC236}">
              <a16:creationId xmlns:a16="http://schemas.microsoft.com/office/drawing/2014/main" id="{00000000-0008-0000-0000-00006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7" name="Text Box 1755">
          <a:extLst>
            <a:ext uri="{FF2B5EF4-FFF2-40B4-BE49-F238E27FC236}">
              <a16:creationId xmlns:a16="http://schemas.microsoft.com/office/drawing/2014/main" id="{00000000-0008-0000-0000-00006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8" name="Text Box 1756">
          <a:extLst>
            <a:ext uri="{FF2B5EF4-FFF2-40B4-BE49-F238E27FC236}">
              <a16:creationId xmlns:a16="http://schemas.microsoft.com/office/drawing/2014/main" id="{00000000-0008-0000-0000-00006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49" name="Text Box 1757">
          <a:extLst>
            <a:ext uri="{FF2B5EF4-FFF2-40B4-BE49-F238E27FC236}">
              <a16:creationId xmlns:a16="http://schemas.microsoft.com/office/drawing/2014/main" id="{00000000-0008-0000-0000-00006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0" name="Text Box 1758">
          <a:extLst>
            <a:ext uri="{FF2B5EF4-FFF2-40B4-BE49-F238E27FC236}">
              <a16:creationId xmlns:a16="http://schemas.microsoft.com/office/drawing/2014/main" id="{00000000-0008-0000-0000-00006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1" name="Text Box 1759">
          <a:extLst>
            <a:ext uri="{FF2B5EF4-FFF2-40B4-BE49-F238E27FC236}">
              <a16:creationId xmlns:a16="http://schemas.microsoft.com/office/drawing/2014/main" id="{00000000-0008-0000-0000-00006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2" name="Text Box 1755">
          <a:extLst>
            <a:ext uri="{FF2B5EF4-FFF2-40B4-BE49-F238E27FC236}">
              <a16:creationId xmlns:a16="http://schemas.microsoft.com/office/drawing/2014/main" id="{00000000-0008-0000-0000-00006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3" name="Text Box 1756">
          <a:extLst>
            <a:ext uri="{FF2B5EF4-FFF2-40B4-BE49-F238E27FC236}">
              <a16:creationId xmlns:a16="http://schemas.microsoft.com/office/drawing/2014/main" id="{00000000-0008-0000-0000-00006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4" name="Text Box 1757">
          <a:extLst>
            <a:ext uri="{FF2B5EF4-FFF2-40B4-BE49-F238E27FC236}">
              <a16:creationId xmlns:a16="http://schemas.microsoft.com/office/drawing/2014/main" id="{00000000-0008-0000-0000-00006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5" name="Text Box 1758">
          <a:extLst>
            <a:ext uri="{FF2B5EF4-FFF2-40B4-BE49-F238E27FC236}">
              <a16:creationId xmlns:a16="http://schemas.microsoft.com/office/drawing/2014/main" id="{00000000-0008-0000-0000-00006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6" name="Text Box 1759">
          <a:extLst>
            <a:ext uri="{FF2B5EF4-FFF2-40B4-BE49-F238E27FC236}">
              <a16:creationId xmlns:a16="http://schemas.microsoft.com/office/drawing/2014/main" id="{00000000-0008-0000-0000-00006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7" name="Text Box 1755">
          <a:extLst>
            <a:ext uri="{FF2B5EF4-FFF2-40B4-BE49-F238E27FC236}">
              <a16:creationId xmlns:a16="http://schemas.microsoft.com/office/drawing/2014/main" id="{00000000-0008-0000-0000-00006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8" name="Text Box 1756">
          <a:extLst>
            <a:ext uri="{FF2B5EF4-FFF2-40B4-BE49-F238E27FC236}">
              <a16:creationId xmlns:a16="http://schemas.microsoft.com/office/drawing/2014/main" id="{00000000-0008-0000-0000-00006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59" name="Text Box 1757">
          <a:extLst>
            <a:ext uri="{FF2B5EF4-FFF2-40B4-BE49-F238E27FC236}">
              <a16:creationId xmlns:a16="http://schemas.microsoft.com/office/drawing/2014/main" id="{00000000-0008-0000-0000-00006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0" name="Text Box 1758">
          <a:extLst>
            <a:ext uri="{FF2B5EF4-FFF2-40B4-BE49-F238E27FC236}">
              <a16:creationId xmlns:a16="http://schemas.microsoft.com/office/drawing/2014/main" id="{00000000-0008-0000-0000-00007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1" name="Text Box 1759">
          <a:extLst>
            <a:ext uri="{FF2B5EF4-FFF2-40B4-BE49-F238E27FC236}">
              <a16:creationId xmlns:a16="http://schemas.microsoft.com/office/drawing/2014/main" id="{00000000-0008-0000-0000-00007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2" name="Text Box 1755">
          <a:extLst>
            <a:ext uri="{FF2B5EF4-FFF2-40B4-BE49-F238E27FC236}">
              <a16:creationId xmlns:a16="http://schemas.microsoft.com/office/drawing/2014/main" id="{00000000-0008-0000-0000-00007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3" name="Text Box 1756">
          <a:extLst>
            <a:ext uri="{FF2B5EF4-FFF2-40B4-BE49-F238E27FC236}">
              <a16:creationId xmlns:a16="http://schemas.microsoft.com/office/drawing/2014/main" id="{00000000-0008-0000-0000-00007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4" name="Text Box 1757">
          <a:extLst>
            <a:ext uri="{FF2B5EF4-FFF2-40B4-BE49-F238E27FC236}">
              <a16:creationId xmlns:a16="http://schemas.microsoft.com/office/drawing/2014/main" id="{00000000-0008-0000-0000-00007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5" name="Text Box 1758">
          <a:extLst>
            <a:ext uri="{FF2B5EF4-FFF2-40B4-BE49-F238E27FC236}">
              <a16:creationId xmlns:a16="http://schemas.microsoft.com/office/drawing/2014/main" id="{00000000-0008-0000-0000-00007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6" name="Text Box 1759">
          <a:extLst>
            <a:ext uri="{FF2B5EF4-FFF2-40B4-BE49-F238E27FC236}">
              <a16:creationId xmlns:a16="http://schemas.microsoft.com/office/drawing/2014/main" id="{00000000-0008-0000-0000-00007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7" name="Text Box 1755">
          <a:extLst>
            <a:ext uri="{FF2B5EF4-FFF2-40B4-BE49-F238E27FC236}">
              <a16:creationId xmlns:a16="http://schemas.microsoft.com/office/drawing/2014/main" id="{00000000-0008-0000-0000-00007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8" name="Text Box 1756">
          <a:extLst>
            <a:ext uri="{FF2B5EF4-FFF2-40B4-BE49-F238E27FC236}">
              <a16:creationId xmlns:a16="http://schemas.microsoft.com/office/drawing/2014/main" id="{00000000-0008-0000-0000-00007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69" name="Text Box 1757">
          <a:extLst>
            <a:ext uri="{FF2B5EF4-FFF2-40B4-BE49-F238E27FC236}">
              <a16:creationId xmlns:a16="http://schemas.microsoft.com/office/drawing/2014/main" id="{00000000-0008-0000-0000-00007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0" name="Text Box 1758">
          <a:extLst>
            <a:ext uri="{FF2B5EF4-FFF2-40B4-BE49-F238E27FC236}">
              <a16:creationId xmlns:a16="http://schemas.microsoft.com/office/drawing/2014/main" id="{00000000-0008-0000-0000-00007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1" name="Text Box 1759">
          <a:extLst>
            <a:ext uri="{FF2B5EF4-FFF2-40B4-BE49-F238E27FC236}">
              <a16:creationId xmlns:a16="http://schemas.microsoft.com/office/drawing/2014/main" id="{00000000-0008-0000-0000-00007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2" name="Text Box 1755">
          <a:extLst>
            <a:ext uri="{FF2B5EF4-FFF2-40B4-BE49-F238E27FC236}">
              <a16:creationId xmlns:a16="http://schemas.microsoft.com/office/drawing/2014/main" id="{00000000-0008-0000-0000-00007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3" name="Text Box 1756">
          <a:extLst>
            <a:ext uri="{FF2B5EF4-FFF2-40B4-BE49-F238E27FC236}">
              <a16:creationId xmlns:a16="http://schemas.microsoft.com/office/drawing/2014/main" id="{00000000-0008-0000-0000-00007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4" name="Text Box 1757">
          <a:extLst>
            <a:ext uri="{FF2B5EF4-FFF2-40B4-BE49-F238E27FC236}">
              <a16:creationId xmlns:a16="http://schemas.microsoft.com/office/drawing/2014/main" id="{00000000-0008-0000-0000-00007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5" name="Text Box 1758">
          <a:extLst>
            <a:ext uri="{FF2B5EF4-FFF2-40B4-BE49-F238E27FC236}">
              <a16:creationId xmlns:a16="http://schemas.microsoft.com/office/drawing/2014/main" id="{00000000-0008-0000-0000-00007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6" name="Text Box 1759">
          <a:extLst>
            <a:ext uri="{FF2B5EF4-FFF2-40B4-BE49-F238E27FC236}">
              <a16:creationId xmlns:a16="http://schemas.microsoft.com/office/drawing/2014/main" id="{00000000-0008-0000-0000-00008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7" name="Text Box 1755">
          <a:extLst>
            <a:ext uri="{FF2B5EF4-FFF2-40B4-BE49-F238E27FC236}">
              <a16:creationId xmlns:a16="http://schemas.microsoft.com/office/drawing/2014/main" id="{00000000-0008-0000-0000-00008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8" name="Text Box 1756">
          <a:extLst>
            <a:ext uri="{FF2B5EF4-FFF2-40B4-BE49-F238E27FC236}">
              <a16:creationId xmlns:a16="http://schemas.microsoft.com/office/drawing/2014/main" id="{00000000-0008-0000-0000-00008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79" name="Text Box 1757">
          <a:extLst>
            <a:ext uri="{FF2B5EF4-FFF2-40B4-BE49-F238E27FC236}">
              <a16:creationId xmlns:a16="http://schemas.microsoft.com/office/drawing/2014/main" id="{00000000-0008-0000-0000-00008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0" name="Text Box 1758">
          <a:extLst>
            <a:ext uri="{FF2B5EF4-FFF2-40B4-BE49-F238E27FC236}">
              <a16:creationId xmlns:a16="http://schemas.microsoft.com/office/drawing/2014/main" id="{00000000-0008-0000-0000-00008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1" name="Text Box 1759">
          <a:extLst>
            <a:ext uri="{FF2B5EF4-FFF2-40B4-BE49-F238E27FC236}">
              <a16:creationId xmlns:a16="http://schemas.microsoft.com/office/drawing/2014/main" id="{00000000-0008-0000-0000-00008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2" name="Text Box 1755">
          <a:extLst>
            <a:ext uri="{FF2B5EF4-FFF2-40B4-BE49-F238E27FC236}">
              <a16:creationId xmlns:a16="http://schemas.microsoft.com/office/drawing/2014/main" id="{00000000-0008-0000-0000-00008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3" name="Text Box 1756">
          <a:extLst>
            <a:ext uri="{FF2B5EF4-FFF2-40B4-BE49-F238E27FC236}">
              <a16:creationId xmlns:a16="http://schemas.microsoft.com/office/drawing/2014/main" id="{00000000-0008-0000-0000-00008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4" name="Text Box 1757">
          <a:extLst>
            <a:ext uri="{FF2B5EF4-FFF2-40B4-BE49-F238E27FC236}">
              <a16:creationId xmlns:a16="http://schemas.microsoft.com/office/drawing/2014/main" id="{00000000-0008-0000-0000-00008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5" name="Text Box 1758">
          <a:extLst>
            <a:ext uri="{FF2B5EF4-FFF2-40B4-BE49-F238E27FC236}">
              <a16:creationId xmlns:a16="http://schemas.microsoft.com/office/drawing/2014/main" id="{00000000-0008-0000-0000-00008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6" name="Text Box 1759">
          <a:extLst>
            <a:ext uri="{FF2B5EF4-FFF2-40B4-BE49-F238E27FC236}">
              <a16:creationId xmlns:a16="http://schemas.microsoft.com/office/drawing/2014/main" id="{00000000-0008-0000-0000-00008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7" name="Text Box 1755">
          <a:extLst>
            <a:ext uri="{FF2B5EF4-FFF2-40B4-BE49-F238E27FC236}">
              <a16:creationId xmlns:a16="http://schemas.microsoft.com/office/drawing/2014/main" id="{00000000-0008-0000-0000-00008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8" name="Text Box 1756">
          <a:extLst>
            <a:ext uri="{FF2B5EF4-FFF2-40B4-BE49-F238E27FC236}">
              <a16:creationId xmlns:a16="http://schemas.microsoft.com/office/drawing/2014/main" id="{00000000-0008-0000-0000-00008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89" name="Text Box 1757">
          <a:extLst>
            <a:ext uri="{FF2B5EF4-FFF2-40B4-BE49-F238E27FC236}">
              <a16:creationId xmlns:a16="http://schemas.microsoft.com/office/drawing/2014/main" id="{00000000-0008-0000-0000-00008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0" name="Text Box 1758">
          <a:extLst>
            <a:ext uri="{FF2B5EF4-FFF2-40B4-BE49-F238E27FC236}">
              <a16:creationId xmlns:a16="http://schemas.microsoft.com/office/drawing/2014/main" id="{00000000-0008-0000-0000-00008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1" name="Text Box 1759">
          <a:extLst>
            <a:ext uri="{FF2B5EF4-FFF2-40B4-BE49-F238E27FC236}">
              <a16:creationId xmlns:a16="http://schemas.microsoft.com/office/drawing/2014/main" id="{00000000-0008-0000-0000-00008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2" name="Text Box 1755">
          <a:extLst>
            <a:ext uri="{FF2B5EF4-FFF2-40B4-BE49-F238E27FC236}">
              <a16:creationId xmlns:a16="http://schemas.microsoft.com/office/drawing/2014/main" id="{00000000-0008-0000-0000-00009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3" name="Text Box 1756">
          <a:extLst>
            <a:ext uri="{FF2B5EF4-FFF2-40B4-BE49-F238E27FC236}">
              <a16:creationId xmlns:a16="http://schemas.microsoft.com/office/drawing/2014/main" id="{00000000-0008-0000-0000-00009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4" name="Text Box 1757">
          <a:extLst>
            <a:ext uri="{FF2B5EF4-FFF2-40B4-BE49-F238E27FC236}">
              <a16:creationId xmlns:a16="http://schemas.microsoft.com/office/drawing/2014/main" id="{00000000-0008-0000-0000-00009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5" name="Text Box 1758">
          <a:extLst>
            <a:ext uri="{FF2B5EF4-FFF2-40B4-BE49-F238E27FC236}">
              <a16:creationId xmlns:a16="http://schemas.microsoft.com/office/drawing/2014/main" id="{00000000-0008-0000-0000-00009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6" name="Text Box 1759">
          <a:extLst>
            <a:ext uri="{FF2B5EF4-FFF2-40B4-BE49-F238E27FC236}">
              <a16:creationId xmlns:a16="http://schemas.microsoft.com/office/drawing/2014/main" id="{00000000-0008-0000-0000-00009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7" name="Text Box 1755">
          <a:extLst>
            <a:ext uri="{FF2B5EF4-FFF2-40B4-BE49-F238E27FC236}">
              <a16:creationId xmlns:a16="http://schemas.microsoft.com/office/drawing/2014/main" id="{00000000-0008-0000-0000-00009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8" name="Text Box 1756">
          <a:extLst>
            <a:ext uri="{FF2B5EF4-FFF2-40B4-BE49-F238E27FC236}">
              <a16:creationId xmlns:a16="http://schemas.microsoft.com/office/drawing/2014/main" id="{00000000-0008-0000-0000-00009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199" name="Text Box 1757">
          <a:extLst>
            <a:ext uri="{FF2B5EF4-FFF2-40B4-BE49-F238E27FC236}">
              <a16:creationId xmlns:a16="http://schemas.microsoft.com/office/drawing/2014/main" id="{00000000-0008-0000-0000-00009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0" name="Text Box 1758">
          <a:extLst>
            <a:ext uri="{FF2B5EF4-FFF2-40B4-BE49-F238E27FC236}">
              <a16:creationId xmlns:a16="http://schemas.microsoft.com/office/drawing/2014/main" id="{00000000-0008-0000-0000-00009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1" name="Text Box 1759">
          <a:extLst>
            <a:ext uri="{FF2B5EF4-FFF2-40B4-BE49-F238E27FC236}">
              <a16:creationId xmlns:a16="http://schemas.microsoft.com/office/drawing/2014/main" id="{00000000-0008-0000-0000-00009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2" name="Text Box 1755">
          <a:extLst>
            <a:ext uri="{FF2B5EF4-FFF2-40B4-BE49-F238E27FC236}">
              <a16:creationId xmlns:a16="http://schemas.microsoft.com/office/drawing/2014/main" id="{00000000-0008-0000-0000-00009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3" name="Text Box 1756">
          <a:extLst>
            <a:ext uri="{FF2B5EF4-FFF2-40B4-BE49-F238E27FC236}">
              <a16:creationId xmlns:a16="http://schemas.microsoft.com/office/drawing/2014/main" id="{00000000-0008-0000-0000-00009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4" name="Text Box 1757">
          <a:extLst>
            <a:ext uri="{FF2B5EF4-FFF2-40B4-BE49-F238E27FC236}">
              <a16:creationId xmlns:a16="http://schemas.microsoft.com/office/drawing/2014/main" id="{00000000-0008-0000-0000-00009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5" name="Text Box 1758">
          <a:extLst>
            <a:ext uri="{FF2B5EF4-FFF2-40B4-BE49-F238E27FC236}">
              <a16:creationId xmlns:a16="http://schemas.microsoft.com/office/drawing/2014/main" id="{00000000-0008-0000-0000-00009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6" name="Text Box 1759">
          <a:extLst>
            <a:ext uri="{FF2B5EF4-FFF2-40B4-BE49-F238E27FC236}">
              <a16:creationId xmlns:a16="http://schemas.microsoft.com/office/drawing/2014/main" id="{00000000-0008-0000-0000-00009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7" name="Text Box 1755">
          <a:extLst>
            <a:ext uri="{FF2B5EF4-FFF2-40B4-BE49-F238E27FC236}">
              <a16:creationId xmlns:a16="http://schemas.microsoft.com/office/drawing/2014/main" id="{00000000-0008-0000-0000-00009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8" name="Text Box 1756">
          <a:extLst>
            <a:ext uri="{FF2B5EF4-FFF2-40B4-BE49-F238E27FC236}">
              <a16:creationId xmlns:a16="http://schemas.microsoft.com/office/drawing/2014/main" id="{00000000-0008-0000-0000-0000A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09" name="Text Box 1757">
          <a:extLst>
            <a:ext uri="{FF2B5EF4-FFF2-40B4-BE49-F238E27FC236}">
              <a16:creationId xmlns:a16="http://schemas.microsoft.com/office/drawing/2014/main" id="{00000000-0008-0000-0000-0000A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0" name="Text Box 1758">
          <a:extLst>
            <a:ext uri="{FF2B5EF4-FFF2-40B4-BE49-F238E27FC236}">
              <a16:creationId xmlns:a16="http://schemas.microsoft.com/office/drawing/2014/main" id="{00000000-0008-0000-0000-0000A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1" name="Text Box 1759">
          <a:extLst>
            <a:ext uri="{FF2B5EF4-FFF2-40B4-BE49-F238E27FC236}">
              <a16:creationId xmlns:a16="http://schemas.microsoft.com/office/drawing/2014/main" id="{00000000-0008-0000-0000-0000A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2" name="Text Box 1755">
          <a:extLst>
            <a:ext uri="{FF2B5EF4-FFF2-40B4-BE49-F238E27FC236}">
              <a16:creationId xmlns:a16="http://schemas.microsoft.com/office/drawing/2014/main" id="{00000000-0008-0000-0000-0000A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3" name="Text Box 1756">
          <a:extLst>
            <a:ext uri="{FF2B5EF4-FFF2-40B4-BE49-F238E27FC236}">
              <a16:creationId xmlns:a16="http://schemas.microsoft.com/office/drawing/2014/main" id="{00000000-0008-0000-0000-0000A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4" name="Text Box 1757">
          <a:extLst>
            <a:ext uri="{FF2B5EF4-FFF2-40B4-BE49-F238E27FC236}">
              <a16:creationId xmlns:a16="http://schemas.microsoft.com/office/drawing/2014/main" id="{00000000-0008-0000-0000-0000A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5" name="Text Box 1758">
          <a:extLst>
            <a:ext uri="{FF2B5EF4-FFF2-40B4-BE49-F238E27FC236}">
              <a16:creationId xmlns:a16="http://schemas.microsoft.com/office/drawing/2014/main" id="{00000000-0008-0000-0000-0000A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6" name="Text Box 1759">
          <a:extLst>
            <a:ext uri="{FF2B5EF4-FFF2-40B4-BE49-F238E27FC236}">
              <a16:creationId xmlns:a16="http://schemas.microsoft.com/office/drawing/2014/main" id="{00000000-0008-0000-0000-0000A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7" name="Text Box 1755">
          <a:extLst>
            <a:ext uri="{FF2B5EF4-FFF2-40B4-BE49-F238E27FC236}">
              <a16:creationId xmlns:a16="http://schemas.microsoft.com/office/drawing/2014/main" id="{00000000-0008-0000-0000-0000A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8" name="Text Box 1756">
          <a:extLst>
            <a:ext uri="{FF2B5EF4-FFF2-40B4-BE49-F238E27FC236}">
              <a16:creationId xmlns:a16="http://schemas.microsoft.com/office/drawing/2014/main" id="{00000000-0008-0000-0000-0000A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19" name="Text Box 1757">
          <a:extLst>
            <a:ext uri="{FF2B5EF4-FFF2-40B4-BE49-F238E27FC236}">
              <a16:creationId xmlns:a16="http://schemas.microsoft.com/office/drawing/2014/main" id="{00000000-0008-0000-0000-0000A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0" name="Text Box 1758">
          <a:extLst>
            <a:ext uri="{FF2B5EF4-FFF2-40B4-BE49-F238E27FC236}">
              <a16:creationId xmlns:a16="http://schemas.microsoft.com/office/drawing/2014/main" id="{00000000-0008-0000-0000-0000A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1" name="Text Box 1759">
          <a:extLst>
            <a:ext uri="{FF2B5EF4-FFF2-40B4-BE49-F238E27FC236}">
              <a16:creationId xmlns:a16="http://schemas.microsoft.com/office/drawing/2014/main" id="{00000000-0008-0000-0000-0000A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2" name="Text Box 1755">
          <a:extLst>
            <a:ext uri="{FF2B5EF4-FFF2-40B4-BE49-F238E27FC236}">
              <a16:creationId xmlns:a16="http://schemas.microsoft.com/office/drawing/2014/main" id="{00000000-0008-0000-0000-0000A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3" name="Text Box 1756">
          <a:extLst>
            <a:ext uri="{FF2B5EF4-FFF2-40B4-BE49-F238E27FC236}">
              <a16:creationId xmlns:a16="http://schemas.microsoft.com/office/drawing/2014/main" id="{00000000-0008-0000-0000-0000A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4" name="Text Box 1757">
          <a:extLst>
            <a:ext uri="{FF2B5EF4-FFF2-40B4-BE49-F238E27FC236}">
              <a16:creationId xmlns:a16="http://schemas.microsoft.com/office/drawing/2014/main" id="{00000000-0008-0000-0000-0000B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5" name="Text Box 1758">
          <a:extLst>
            <a:ext uri="{FF2B5EF4-FFF2-40B4-BE49-F238E27FC236}">
              <a16:creationId xmlns:a16="http://schemas.microsoft.com/office/drawing/2014/main" id="{00000000-0008-0000-0000-0000B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6" name="Text Box 1759">
          <a:extLst>
            <a:ext uri="{FF2B5EF4-FFF2-40B4-BE49-F238E27FC236}">
              <a16:creationId xmlns:a16="http://schemas.microsoft.com/office/drawing/2014/main" id="{00000000-0008-0000-0000-0000B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7" name="Text Box 1755">
          <a:extLst>
            <a:ext uri="{FF2B5EF4-FFF2-40B4-BE49-F238E27FC236}">
              <a16:creationId xmlns:a16="http://schemas.microsoft.com/office/drawing/2014/main" id="{00000000-0008-0000-0000-0000B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8" name="Text Box 1756">
          <a:extLst>
            <a:ext uri="{FF2B5EF4-FFF2-40B4-BE49-F238E27FC236}">
              <a16:creationId xmlns:a16="http://schemas.microsoft.com/office/drawing/2014/main" id="{00000000-0008-0000-0000-0000B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29" name="Text Box 1757">
          <a:extLst>
            <a:ext uri="{FF2B5EF4-FFF2-40B4-BE49-F238E27FC236}">
              <a16:creationId xmlns:a16="http://schemas.microsoft.com/office/drawing/2014/main" id="{00000000-0008-0000-0000-0000B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0" name="Text Box 1758">
          <a:extLst>
            <a:ext uri="{FF2B5EF4-FFF2-40B4-BE49-F238E27FC236}">
              <a16:creationId xmlns:a16="http://schemas.microsoft.com/office/drawing/2014/main" id="{00000000-0008-0000-0000-0000B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1" name="Text Box 1759">
          <a:extLst>
            <a:ext uri="{FF2B5EF4-FFF2-40B4-BE49-F238E27FC236}">
              <a16:creationId xmlns:a16="http://schemas.microsoft.com/office/drawing/2014/main" id="{00000000-0008-0000-0000-0000B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2" name="Text Box 1755">
          <a:extLst>
            <a:ext uri="{FF2B5EF4-FFF2-40B4-BE49-F238E27FC236}">
              <a16:creationId xmlns:a16="http://schemas.microsoft.com/office/drawing/2014/main" id="{00000000-0008-0000-0000-0000B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3" name="Text Box 1756">
          <a:extLst>
            <a:ext uri="{FF2B5EF4-FFF2-40B4-BE49-F238E27FC236}">
              <a16:creationId xmlns:a16="http://schemas.microsoft.com/office/drawing/2014/main" id="{00000000-0008-0000-0000-0000B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4" name="Text Box 1757">
          <a:extLst>
            <a:ext uri="{FF2B5EF4-FFF2-40B4-BE49-F238E27FC236}">
              <a16:creationId xmlns:a16="http://schemas.microsoft.com/office/drawing/2014/main" id="{00000000-0008-0000-0000-0000B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5" name="Text Box 1758">
          <a:extLst>
            <a:ext uri="{FF2B5EF4-FFF2-40B4-BE49-F238E27FC236}">
              <a16:creationId xmlns:a16="http://schemas.microsoft.com/office/drawing/2014/main" id="{00000000-0008-0000-0000-0000B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6" name="Text Box 1759">
          <a:extLst>
            <a:ext uri="{FF2B5EF4-FFF2-40B4-BE49-F238E27FC236}">
              <a16:creationId xmlns:a16="http://schemas.microsoft.com/office/drawing/2014/main" id="{00000000-0008-0000-0000-0000B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7" name="Text Box 1755">
          <a:extLst>
            <a:ext uri="{FF2B5EF4-FFF2-40B4-BE49-F238E27FC236}">
              <a16:creationId xmlns:a16="http://schemas.microsoft.com/office/drawing/2014/main" id="{00000000-0008-0000-0000-0000B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8" name="Text Box 1756">
          <a:extLst>
            <a:ext uri="{FF2B5EF4-FFF2-40B4-BE49-F238E27FC236}">
              <a16:creationId xmlns:a16="http://schemas.microsoft.com/office/drawing/2014/main" id="{00000000-0008-0000-0000-0000B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39" name="Text Box 1757">
          <a:extLst>
            <a:ext uri="{FF2B5EF4-FFF2-40B4-BE49-F238E27FC236}">
              <a16:creationId xmlns:a16="http://schemas.microsoft.com/office/drawing/2014/main" id="{00000000-0008-0000-0000-0000B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0" name="Text Box 1758">
          <a:extLst>
            <a:ext uri="{FF2B5EF4-FFF2-40B4-BE49-F238E27FC236}">
              <a16:creationId xmlns:a16="http://schemas.microsoft.com/office/drawing/2014/main" id="{00000000-0008-0000-0000-0000C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1" name="Text Box 1759">
          <a:extLst>
            <a:ext uri="{FF2B5EF4-FFF2-40B4-BE49-F238E27FC236}">
              <a16:creationId xmlns:a16="http://schemas.microsoft.com/office/drawing/2014/main" id="{00000000-0008-0000-0000-0000C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2" name="Text Box 1755">
          <a:extLst>
            <a:ext uri="{FF2B5EF4-FFF2-40B4-BE49-F238E27FC236}">
              <a16:creationId xmlns:a16="http://schemas.microsoft.com/office/drawing/2014/main" id="{00000000-0008-0000-0000-0000C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3" name="Text Box 1756">
          <a:extLst>
            <a:ext uri="{FF2B5EF4-FFF2-40B4-BE49-F238E27FC236}">
              <a16:creationId xmlns:a16="http://schemas.microsoft.com/office/drawing/2014/main" id="{00000000-0008-0000-0000-0000C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4" name="Text Box 1757">
          <a:extLst>
            <a:ext uri="{FF2B5EF4-FFF2-40B4-BE49-F238E27FC236}">
              <a16:creationId xmlns:a16="http://schemas.microsoft.com/office/drawing/2014/main" id="{00000000-0008-0000-0000-0000C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5" name="Text Box 1758">
          <a:extLst>
            <a:ext uri="{FF2B5EF4-FFF2-40B4-BE49-F238E27FC236}">
              <a16:creationId xmlns:a16="http://schemas.microsoft.com/office/drawing/2014/main" id="{00000000-0008-0000-0000-0000C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6" name="Text Box 1759">
          <a:extLst>
            <a:ext uri="{FF2B5EF4-FFF2-40B4-BE49-F238E27FC236}">
              <a16:creationId xmlns:a16="http://schemas.microsoft.com/office/drawing/2014/main" id="{00000000-0008-0000-0000-0000C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7" name="Text Box 1755">
          <a:extLst>
            <a:ext uri="{FF2B5EF4-FFF2-40B4-BE49-F238E27FC236}">
              <a16:creationId xmlns:a16="http://schemas.microsoft.com/office/drawing/2014/main" id="{00000000-0008-0000-0000-0000C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8" name="Text Box 1756">
          <a:extLst>
            <a:ext uri="{FF2B5EF4-FFF2-40B4-BE49-F238E27FC236}">
              <a16:creationId xmlns:a16="http://schemas.microsoft.com/office/drawing/2014/main" id="{00000000-0008-0000-0000-0000C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49" name="Text Box 1757">
          <a:extLst>
            <a:ext uri="{FF2B5EF4-FFF2-40B4-BE49-F238E27FC236}">
              <a16:creationId xmlns:a16="http://schemas.microsoft.com/office/drawing/2014/main" id="{00000000-0008-0000-0000-0000C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0" name="Text Box 1758">
          <a:extLst>
            <a:ext uri="{FF2B5EF4-FFF2-40B4-BE49-F238E27FC236}">
              <a16:creationId xmlns:a16="http://schemas.microsoft.com/office/drawing/2014/main" id="{00000000-0008-0000-0000-0000C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1" name="Text Box 1759">
          <a:extLst>
            <a:ext uri="{FF2B5EF4-FFF2-40B4-BE49-F238E27FC236}">
              <a16:creationId xmlns:a16="http://schemas.microsoft.com/office/drawing/2014/main" id="{00000000-0008-0000-0000-0000C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2" name="Text Box 1755">
          <a:extLst>
            <a:ext uri="{FF2B5EF4-FFF2-40B4-BE49-F238E27FC236}">
              <a16:creationId xmlns:a16="http://schemas.microsoft.com/office/drawing/2014/main" id="{00000000-0008-0000-0000-0000C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3" name="Text Box 1756">
          <a:extLst>
            <a:ext uri="{FF2B5EF4-FFF2-40B4-BE49-F238E27FC236}">
              <a16:creationId xmlns:a16="http://schemas.microsoft.com/office/drawing/2014/main" id="{00000000-0008-0000-0000-0000C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4" name="Text Box 1757">
          <a:extLst>
            <a:ext uri="{FF2B5EF4-FFF2-40B4-BE49-F238E27FC236}">
              <a16:creationId xmlns:a16="http://schemas.microsoft.com/office/drawing/2014/main" id="{00000000-0008-0000-0000-0000C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5" name="Text Box 1758">
          <a:extLst>
            <a:ext uri="{FF2B5EF4-FFF2-40B4-BE49-F238E27FC236}">
              <a16:creationId xmlns:a16="http://schemas.microsoft.com/office/drawing/2014/main" id="{00000000-0008-0000-0000-0000C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6" name="Text Box 1759">
          <a:extLst>
            <a:ext uri="{FF2B5EF4-FFF2-40B4-BE49-F238E27FC236}">
              <a16:creationId xmlns:a16="http://schemas.microsoft.com/office/drawing/2014/main" id="{00000000-0008-0000-0000-0000D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7" name="Text Box 1755">
          <a:extLst>
            <a:ext uri="{FF2B5EF4-FFF2-40B4-BE49-F238E27FC236}">
              <a16:creationId xmlns:a16="http://schemas.microsoft.com/office/drawing/2014/main" id="{00000000-0008-0000-0000-0000D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8" name="Text Box 1756">
          <a:extLst>
            <a:ext uri="{FF2B5EF4-FFF2-40B4-BE49-F238E27FC236}">
              <a16:creationId xmlns:a16="http://schemas.microsoft.com/office/drawing/2014/main" id="{00000000-0008-0000-0000-0000D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59" name="Text Box 1757">
          <a:extLst>
            <a:ext uri="{FF2B5EF4-FFF2-40B4-BE49-F238E27FC236}">
              <a16:creationId xmlns:a16="http://schemas.microsoft.com/office/drawing/2014/main" id="{00000000-0008-0000-0000-0000D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0" name="Text Box 1758">
          <a:extLst>
            <a:ext uri="{FF2B5EF4-FFF2-40B4-BE49-F238E27FC236}">
              <a16:creationId xmlns:a16="http://schemas.microsoft.com/office/drawing/2014/main" id="{00000000-0008-0000-0000-0000D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1" name="Text Box 1759">
          <a:extLst>
            <a:ext uri="{FF2B5EF4-FFF2-40B4-BE49-F238E27FC236}">
              <a16:creationId xmlns:a16="http://schemas.microsoft.com/office/drawing/2014/main" id="{00000000-0008-0000-0000-0000D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2" name="Text Box 1755">
          <a:extLst>
            <a:ext uri="{FF2B5EF4-FFF2-40B4-BE49-F238E27FC236}">
              <a16:creationId xmlns:a16="http://schemas.microsoft.com/office/drawing/2014/main" id="{00000000-0008-0000-0000-0000D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3" name="Text Box 1756">
          <a:extLst>
            <a:ext uri="{FF2B5EF4-FFF2-40B4-BE49-F238E27FC236}">
              <a16:creationId xmlns:a16="http://schemas.microsoft.com/office/drawing/2014/main" id="{00000000-0008-0000-0000-0000D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4" name="Text Box 1757">
          <a:extLst>
            <a:ext uri="{FF2B5EF4-FFF2-40B4-BE49-F238E27FC236}">
              <a16:creationId xmlns:a16="http://schemas.microsoft.com/office/drawing/2014/main" id="{00000000-0008-0000-0000-0000D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5" name="Text Box 1758">
          <a:extLst>
            <a:ext uri="{FF2B5EF4-FFF2-40B4-BE49-F238E27FC236}">
              <a16:creationId xmlns:a16="http://schemas.microsoft.com/office/drawing/2014/main" id="{00000000-0008-0000-0000-0000D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6" name="Text Box 1759">
          <a:extLst>
            <a:ext uri="{FF2B5EF4-FFF2-40B4-BE49-F238E27FC236}">
              <a16:creationId xmlns:a16="http://schemas.microsoft.com/office/drawing/2014/main" id="{00000000-0008-0000-0000-0000DA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7" name="Text Box 1755">
          <a:extLst>
            <a:ext uri="{FF2B5EF4-FFF2-40B4-BE49-F238E27FC236}">
              <a16:creationId xmlns:a16="http://schemas.microsoft.com/office/drawing/2014/main" id="{00000000-0008-0000-0000-0000DB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8" name="Text Box 1756">
          <a:extLst>
            <a:ext uri="{FF2B5EF4-FFF2-40B4-BE49-F238E27FC236}">
              <a16:creationId xmlns:a16="http://schemas.microsoft.com/office/drawing/2014/main" id="{00000000-0008-0000-0000-0000DC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69" name="Text Box 1757">
          <a:extLst>
            <a:ext uri="{FF2B5EF4-FFF2-40B4-BE49-F238E27FC236}">
              <a16:creationId xmlns:a16="http://schemas.microsoft.com/office/drawing/2014/main" id="{00000000-0008-0000-0000-0000DD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0" name="Text Box 1758">
          <a:extLst>
            <a:ext uri="{FF2B5EF4-FFF2-40B4-BE49-F238E27FC236}">
              <a16:creationId xmlns:a16="http://schemas.microsoft.com/office/drawing/2014/main" id="{00000000-0008-0000-0000-0000D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1" name="Text Box 1759">
          <a:extLst>
            <a:ext uri="{FF2B5EF4-FFF2-40B4-BE49-F238E27FC236}">
              <a16:creationId xmlns:a16="http://schemas.microsoft.com/office/drawing/2014/main" id="{00000000-0008-0000-0000-0000D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2" name="Text Box 1755">
          <a:extLst>
            <a:ext uri="{FF2B5EF4-FFF2-40B4-BE49-F238E27FC236}">
              <a16:creationId xmlns:a16="http://schemas.microsoft.com/office/drawing/2014/main" id="{00000000-0008-0000-0000-0000E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3" name="Text Box 1756">
          <a:extLst>
            <a:ext uri="{FF2B5EF4-FFF2-40B4-BE49-F238E27FC236}">
              <a16:creationId xmlns:a16="http://schemas.microsoft.com/office/drawing/2014/main" id="{00000000-0008-0000-0000-0000E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4" name="Text Box 1757">
          <a:extLst>
            <a:ext uri="{FF2B5EF4-FFF2-40B4-BE49-F238E27FC236}">
              <a16:creationId xmlns:a16="http://schemas.microsoft.com/office/drawing/2014/main" id="{00000000-0008-0000-0000-0000E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5" name="Text Box 1758">
          <a:extLst>
            <a:ext uri="{FF2B5EF4-FFF2-40B4-BE49-F238E27FC236}">
              <a16:creationId xmlns:a16="http://schemas.microsoft.com/office/drawing/2014/main" id="{00000000-0008-0000-0000-0000E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6" name="Text Box 1759">
          <a:extLst>
            <a:ext uri="{FF2B5EF4-FFF2-40B4-BE49-F238E27FC236}">
              <a16:creationId xmlns:a16="http://schemas.microsoft.com/office/drawing/2014/main" id="{00000000-0008-0000-0000-0000E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7" name="Text Box 1755">
          <a:extLst>
            <a:ext uri="{FF2B5EF4-FFF2-40B4-BE49-F238E27FC236}">
              <a16:creationId xmlns:a16="http://schemas.microsoft.com/office/drawing/2014/main" id="{00000000-0008-0000-0000-0000E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8" name="Text Box 1756">
          <a:extLst>
            <a:ext uri="{FF2B5EF4-FFF2-40B4-BE49-F238E27FC236}">
              <a16:creationId xmlns:a16="http://schemas.microsoft.com/office/drawing/2014/main" id="{00000000-0008-0000-0000-0000E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79" name="Text Box 1757">
          <a:extLst>
            <a:ext uri="{FF2B5EF4-FFF2-40B4-BE49-F238E27FC236}">
              <a16:creationId xmlns:a16="http://schemas.microsoft.com/office/drawing/2014/main" id="{00000000-0008-0000-0000-0000E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80" name="Text Box 1758">
          <a:extLst>
            <a:ext uri="{FF2B5EF4-FFF2-40B4-BE49-F238E27FC236}">
              <a16:creationId xmlns:a16="http://schemas.microsoft.com/office/drawing/2014/main" id="{00000000-0008-0000-0000-0000E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81" name="Text Box 1759">
          <a:extLst>
            <a:ext uri="{FF2B5EF4-FFF2-40B4-BE49-F238E27FC236}">
              <a16:creationId xmlns:a16="http://schemas.microsoft.com/office/drawing/2014/main" id="{00000000-0008-0000-0000-0000E9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82" name="Text Box 1755">
          <a:extLst>
            <a:ext uri="{FF2B5EF4-FFF2-40B4-BE49-F238E27FC236}">
              <a16:creationId xmlns:a16="http://schemas.microsoft.com/office/drawing/2014/main" id="{00000000-0008-0000-0000-0000EA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83" name="Text Box 1756">
          <a:extLst>
            <a:ext uri="{FF2B5EF4-FFF2-40B4-BE49-F238E27FC236}">
              <a16:creationId xmlns:a16="http://schemas.microsoft.com/office/drawing/2014/main" id="{00000000-0008-0000-0000-0000EB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84" name="Text Box 1757">
          <a:extLst>
            <a:ext uri="{FF2B5EF4-FFF2-40B4-BE49-F238E27FC236}">
              <a16:creationId xmlns:a16="http://schemas.microsoft.com/office/drawing/2014/main" id="{00000000-0008-0000-0000-0000EC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85" name="Text Box 1758">
          <a:extLst>
            <a:ext uri="{FF2B5EF4-FFF2-40B4-BE49-F238E27FC236}">
              <a16:creationId xmlns:a16="http://schemas.microsoft.com/office/drawing/2014/main" id="{00000000-0008-0000-0000-0000ED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86" name="Text Box 1759">
          <a:extLst>
            <a:ext uri="{FF2B5EF4-FFF2-40B4-BE49-F238E27FC236}">
              <a16:creationId xmlns:a16="http://schemas.microsoft.com/office/drawing/2014/main" id="{00000000-0008-0000-0000-0000EE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87" name="Text Box 1755">
          <a:extLst>
            <a:ext uri="{FF2B5EF4-FFF2-40B4-BE49-F238E27FC236}">
              <a16:creationId xmlns:a16="http://schemas.microsoft.com/office/drawing/2014/main" id="{00000000-0008-0000-0000-0000E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88" name="Text Box 1756">
          <a:extLst>
            <a:ext uri="{FF2B5EF4-FFF2-40B4-BE49-F238E27FC236}">
              <a16:creationId xmlns:a16="http://schemas.microsoft.com/office/drawing/2014/main" id="{00000000-0008-0000-0000-0000F0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89" name="Text Box 1757">
          <a:extLst>
            <a:ext uri="{FF2B5EF4-FFF2-40B4-BE49-F238E27FC236}">
              <a16:creationId xmlns:a16="http://schemas.microsoft.com/office/drawing/2014/main" id="{00000000-0008-0000-0000-0000F1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0" name="Text Box 1758">
          <a:extLst>
            <a:ext uri="{FF2B5EF4-FFF2-40B4-BE49-F238E27FC236}">
              <a16:creationId xmlns:a16="http://schemas.microsoft.com/office/drawing/2014/main" id="{00000000-0008-0000-0000-0000F2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1" name="Text Box 1759">
          <a:extLst>
            <a:ext uri="{FF2B5EF4-FFF2-40B4-BE49-F238E27FC236}">
              <a16:creationId xmlns:a16="http://schemas.microsoft.com/office/drawing/2014/main" id="{00000000-0008-0000-0000-0000F3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2" name="Text Box 1755">
          <a:extLst>
            <a:ext uri="{FF2B5EF4-FFF2-40B4-BE49-F238E27FC236}">
              <a16:creationId xmlns:a16="http://schemas.microsoft.com/office/drawing/2014/main" id="{00000000-0008-0000-0000-0000F4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3" name="Text Box 1756">
          <a:extLst>
            <a:ext uri="{FF2B5EF4-FFF2-40B4-BE49-F238E27FC236}">
              <a16:creationId xmlns:a16="http://schemas.microsoft.com/office/drawing/2014/main" id="{00000000-0008-0000-0000-0000F5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4" name="Text Box 1757">
          <a:extLst>
            <a:ext uri="{FF2B5EF4-FFF2-40B4-BE49-F238E27FC236}">
              <a16:creationId xmlns:a16="http://schemas.microsoft.com/office/drawing/2014/main" id="{00000000-0008-0000-0000-0000F6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5" name="Text Box 1758">
          <a:extLst>
            <a:ext uri="{FF2B5EF4-FFF2-40B4-BE49-F238E27FC236}">
              <a16:creationId xmlns:a16="http://schemas.microsoft.com/office/drawing/2014/main" id="{00000000-0008-0000-0000-0000F7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296" name="Text Box 1759">
          <a:extLst>
            <a:ext uri="{FF2B5EF4-FFF2-40B4-BE49-F238E27FC236}">
              <a16:creationId xmlns:a16="http://schemas.microsoft.com/office/drawing/2014/main" id="{00000000-0008-0000-0000-0000F8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97" name="Text Box 1755">
          <a:extLst>
            <a:ext uri="{FF2B5EF4-FFF2-40B4-BE49-F238E27FC236}">
              <a16:creationId xmlns:a16="http://schemas.microsoft.com/office/drawing/2014/main" id="{00000000-0008-0000-0000-0000F9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98" name="Text Box 1756">
          <a:extLst>
            <a:ext uri="{FF2B5EF4-FFF2-40B4-BE49-F238E27FC236}">
              <a16:creationId xmlns:a16="http://schemas.microsoft.com/office/drawing/2014/main" id="{00000000-0008-0000-0000-0000FA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299" name="Text Box 1757">
          <a:extLst>
            <a:ext uri="{FF2B5EF4-FFF2-40B4-BE49-F238E27FC236}">
              <a16:creationId xmlns:a16="http://schemas.microsoft.com/office/drawing/2014/main" id="{00000000-0008-0000-0000-0000FB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300" name="Text Box 1758">
          <a:extLst>
            <a:ext uri="{FF2B5EF4-FFF2-40B4-BE49-F238E27FC236}">
              <a16:creationId xmlns:a16="http://schemas.microsoft.com/office/drawing/2014/main" id="{00000000-0008-0000-0000-0000FC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2301" name="Text Box 1759">
          <a:extLst>
            <a:ext uri="{FF2B5EF4-FFF2-40B4-BE49-F238E27FC236}">
              <a16:creationId xmlns:a16="http://schemas.microsoft.com/office/drawing/2014/main" id="{00000000-0008-0000-0000-0000FD08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2" name="Text Box 1755">
          <a:extLst>
            <a:ext uri="{FF2B5EF4-FFF2-40B4-BE49-F238E27FC236}">
              <a16:creationId xmlns:a16="http://schemas.microsoft.com/office/drawing/2014/main" id="{00000000-0008-0000-0000-0000FE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3" name="Text Box 1756">
          <a:extLst>
            <a:ext uri="{FF2B5EF4-FFF2-40B4-BE49-F238E27FC236}">
              <a16:creationId xmlns:a16="http://schemas.microsoft.com/office/drawing/2014/main" id="{00000000-0008-0000-0000-0000FF08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4" name="Text Box 1757">
          <a:extLst>
            <a:ext uri="{FF2B5EF4-FFF2-40B4-BE49-F238E27FC236}">
              <a16:creationId xmlns:a16="http://schemas.microsoft.com/office/drawing/2014/main" id="{00000000-0008-0000-0000-000000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5" name="Text Box 1758">
          <a:extLst>
            <a:ext uri="{FF2B5EF4-FFF2-40B4-BE49-F238E27FC236}">
              <a16:creationId xmlns:a16="http://schemas.microsoft.com/office/drawing/2014/main" id="{00000000-0008-0000-0000-000001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6" name="Text Box 1759">
          <a:extLst>
            <a:ext uri="{FF2B5EF4-FFF2-40B4-BE49-F238E27FC236}">
              <a16:creationId xmlns:a16="http://schemas.microsoft.com/office/drawing/2014/main" id="{00000000-0008-0000-0000-000002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7" name="Text Box 1755">
          <a:extLst>
            <a:ext uri="{FF2B5EF4-FFF2-40B4-BE49-F238E27FC236}">
              <a16:creationId xmlns:a16="http://schemas.microsoft.com/office/drawing/2014/main" id="{00000000-0008-0000-0000-000003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8" name="Text Box 1756">
          <a:extLst>
            <a:ext uri="{FF2B5EF4-FFF2-40B4-BE49-F238E27FC236}">
              <a16:creationId xmlns:a16="http://schemas.microsoft.com/office/drawing/2014/main" id="{00000000-0008-0000-0000-000004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09" name="Text Box 1757">
          <a:extLst>
            <a:ext uri="{FF2B5EF4-FFF2-40B4-BE49-F238E27FC236}">
              <a16:creationId xmlns:a16="http://schemas.microsoft.com/office/drawing/2014/main" id="{00000000-0008-0000-0000-000005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0" name="Text Box 1758">
          <a:extLst>
            <a:ext uri="{FF2B5EF4-FFF2-40B4-BE49-F238E27FC236}">
              <a16:creationId xmlns:a16="http://schemas.microsoft.com/office/drawing/2014/main" id="{00000000-0008-0000-0000-000006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1" name="Text Box 1759">
          <a:extLst>
            <a:ext uri="{FF2B5EF4-FFF2-40B4-BE49-F238E27FC236}">
              <a16:creationId xmlns:a16="http://schemas.microsoft.com/office/drawing/2014/main" id="{00000000-0008-0000-0000-000007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2" name="Text Box 1755">
          <a:extLst>
            <a:ext uri="{FF2B5EF4-FFF2-40B4-BE49-F238E27FC236}">
              <a16:creationId xmlns:a16="http://schemas.microsoft.com/office/drawing/2014/main" id="{00000000-0008-0000-0000-000008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3" name="Text Box 1756">
          <a:extLst>
            <a:ext uri="{FF2B5EF4-FFF2-40B4-BE49-F238E27FC236}">
              <a16:creationId xmlns:a16="http://schemas.microsoft.com/office/drawing/2014/main" id="{00000000-0008-0000-0000-000009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4" name="Text Box 1757">
          <a:extLst>
            <a:ext uri="{FF2B5EF4-FFF2-40B4-BE49-F238E27FC236}">
              <a16:creationId xmlns:a16="http://schemas.microsoft.com/office/drawing/2014/main" id="{00000000-0008-0000-0000-00000A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5" name="Text Box 1758">
          <a:extLst>
            <a:ext uri="{FF2B5EF4-FFF2-40B4-BE49-F238E27FC236}">
              <a16:creationId xmlns:a16="http://schemas.microsoft.com/office/drawing/2014/main" id="{00000000-0008-0000-0000-00000B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6" name="Text Box 1759">
          <a:extLst>
            <a:ext uri="{FF2B5EF4-FFF2-40B4-BE49-F238E27FC236}">
              <a16:creationId xmlns:a16="http://schemas.microsoft.com/office/drawing/2014/main" id="{00000000-0008-0000-0000-00000C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7" name="Text Box 1755">
          <a:extLst>
            <a:ext uri="{FF2B5EF4-FFF2-40B4-BE49-F238E27FC236}">
              <a16:creationId xmlns:a16="http://schemas.microsoft.com/office/drawing/2014/main" id="{00000000-0008-0000-0000-00000D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8" name="Text Box 1756">
          <a:extLst>
            <a:ext uri="{FF2B5EF4-FFF2-40B4-BE49-F238E27FC236}">
              <a16:creationId xmlns:a16="http://schemas.microsoft.com/office/drawing/2014/main" id="{00000000-0008-0000-0000-00000E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19" name="Text Box 1757">
          <a:extLst>
            <a:ext uri="{FF2B5EF4-FFF2-40B4-BE49-F238E27FC236}">
              <a16:creationId xmlns:a16="http://schemas.microsoft.com/office/drawing/2014/main" id="{00000000-0008-0000-0000-00000F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20" name="Text Box 1758">
          <a:extLst>
            <a:ext uri="{FF2B5EF4-FFF2-40B4-BE49-F238E27FC236}">
              <a16:creationId xmlns:a16="http://schemas.microsoft.com/office/drawing/2014/main" id="{00000000-0008-0000-0000-000010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2321" name="Text Box 1759">
          <a:extLst>
            <a:ext uri="{FF2B5EF4-FFF2-40B4-BE49-F238E27FC236}">
              <a16:creationId xmlns:a16="http://schemas.microsoft.com/office/drawing/2014/main" id="{00000000-0008-0000-0000-00001109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2" name="Text Box 1755">
          <a:extLst>
            <a:ext uri="{FF2B5EF4-FFF2-40B4-BE49-F238E27FC236}">
              <a16:creationId xmlns:a16="http://schemas.microsoft.com/office/drawing/2014/main" id="{00000000-0008-0000-0000-000012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3" name="Text Box 1756">
          <a:extLst>
            <a:ext uri="{FF2B5EF4-FFF2-40B4-BE49-F238E27FC236}">
              <a16:creationId xmlns:a16="http://schemas.microsoft.com/office/drawing/2014/main" id="{00000000-0008-0000-0000-000013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4" name="Text Box 1757">
          <a:extLst>
            <a:ext uri="{FF2B5EF4-FFF2-40B4-BE49-F238E27FC236}">
              <a16:creationId xmlns:a16="http://schemas.microsoft.com/office/drawing/2014/main" id="{00000000-0008-0000-0000-000014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5" name="Text Box 1758">
          <a:extLst>
            <a:ext uri="{FF2B5EF4-FFF2-40B4-BE49-F238E27FC236}">
              <a16:creationId xmlns:a16="http://schemas.microsoft.com/office/drawing/2014/main" id="{00000000-0008-0000-0000-000015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6" name="Text Box 1759">
          <a:extLst>
            <a:ext uri="{FF2B5EF4-FFF2-40B4-BE49-F238E27FC236}">
              <a16:creationId xmlns:a16="http://schemas.microsoft.com/office/drawing/2014/main" id="{00000000-0008-0000-0000-000016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7" name="Text Box 1755">
          <a:extLst>
            <a:ext uri="{FF2B5EF4-FFF2-40B4-BE49-F238E27FC236}">
              <a16:creationId xmlns:a16="http://schemas.microsoft.com/office/drawing/2014/main" id="{00000000-0008-0000-0000-000017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8" name="Text Box 1756">
          <a:extLst>
            <a:ext uri="{FF2B5EF4-FFF2-40B4-BE49-F238E27FC236}">
              <a16:creationId xmlns:a16="http://schemas.microsoft.com/office/drawing/2014/main" id="{00000000-0008-0000-0000-000018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29" name="Text Box 1757">
          <a:extLst>
            <a:ext uri="{FF2B5EF4-FFF2-40B4-BE49-F238E27FC236}">
              <a16:creationId xmlns:a16="http://schemas.microsoft.com/office/drawing/2014/main" id="{00000000-0008-0000-0000-000019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0" name="Text Box 1758">
          <a:extLst>
            <a:ext uri="{FF2B5EF4-FFF2-40B4-BE49-F238E27FC236}">
              <a16:creationId xmlns:a16="http://schemas.microsoft.com/office/drawing/2014/main" id="{00000000-0008-0000-0000-00001A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1" name="Text Box 1759">
          <a:extLst>
            <a:ext uri="{FF2B5EF4-FFF2-40B4-BE49-F238E27FC236}">
              <a16:creationId xmlns:a16="http://schemas.microsoft.com/office/drawing/2014/main" id="{00000000-0008-0000-0000-00001B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2" name="Text Box 1755">
          <a:extLst>
            <a:ext uri="{FF2B5EF4-FFF2-40B4-BE49-F238E27FC236}">
              <a16:creationId xmlns:a16="http://schemas.microsoft.com/office/drawing/2014/main" id="{00000000-0008-0000-0000-00001C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3" name="Text Box 1756">
          <a:extLst>
            <a:ext uri="{FF2B5EF4-FFF2-40B4-BE49-F238E27FC236}">
              <a16:creationId xmlns:a16="http://schemas.microsoft.com/office/drawing/2014/main" id="{00000000-0008-0000-0000-00001D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4" name="Text Box 1757">
          <a:extLst>
            <a:ext uri="{FF2B5EF4-FFF2-40B4-BE49-F238E27FC236}">
              <a16:creationId xmlns:a16="http://schemas.microsoft.com/office/drawing/2014/main" id="{00000000-0008-0000-0000-00001E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5" name="Text Box 1758">
          <a:extLst>
            <a:ext uri="{FF2B5EF4-FFF2-40B4-BE49-F238E27FC236}">
              <a16:creationId xmlns:a16="http://schemas.microsoft.com/office/drawing/2014/main" id="{00000000-0008-0000-0000-00001F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6" name="Text Box 1759">
          <a:extLst>
            <a:ext uri="{FF2B5EF4-FFF2-40B4-BE49-F238E27FC236}">
              <a16:creationId xmlns:a16="http://schemas.microsoft.com/office/drawing/2014/main" id="{00000000-0008-0000-0000-000020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7" name="Text Box 1755">
          <a:extLst>
            <a:ext uri="{FF2B5EF4-FFF2-40B4-BE49-F238E27FC236}">
              <a16:creationId xmlns:a16="http://schemas.microsoft.com/office/drawing/2014/main" id="{00000000-0008-0000-0000-000021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8" name="Text Box 1756">
          <a:extLst>
            <a:ext uri="{FF2B5EF4-FFF2-40B4-BE49-F238E27FC236}">
              <a16:creationId xmlns:a16="http://schemas.microsoft.com/office/drawing/2014/main" id="{00000000-0008-0000-0000-000022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39" name="Text Box 1757">
          <a:extLst>
            <a:ext uri="{FF2B5EF4-FFF2-40B4-BE49-F238E27FC236}">
              <a16:creationId xmlns:a16="http://schemas.microsoft.com/office/drawing/2014/main" id="{00000000-0008-0000-0000-000023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0" name="Text Box 1758">
          <a:extLst>
            <a:ext uri="{FF2B5EF4-FFF2-40B4-BE49-F238E27FC236}">
              <a16:creationId xmlns:a16="http://schemas.microsoft.com/office/drawing/2014/main" id="{00000000-0008-0000-0000-000024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1" name="Text Box 1759">
          <a:extLst>
            <a:ext uri="{FF2B5EF4-FFF2-40B4-BE49-F238E27FC236}">
              <a16:creationId xmlns:a16="http://schemas.microsoft.com/office/drawing/2014/main" id="{00000000-0008-0000-0000-000025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2" name="Text Box 1755">
          <a:extLst>
            <a:ext uri="{FF2B5EF4-FFF2-40B4-BE49-F238E27FC236}">
              <a16:creationId xmlns:a16="http://schemas.microsoft.com/office/drawing/2014/main" id="{00000000-0008-0000-0000-000026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3" name="Text Box 1756">
          <a:extLst>
            <a:ext uri="{FF2B5EF4-FFF2-40B4-BE49-F238E27FC236}">
              <a16:creationId xmlns:a16="http://schemas.microsoft.com/office/drawing/2014/main" id="{00000000-0008-0000-0000-000027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4" name="Text Box 1757">
          <a:extLst>
            <a:ext uri="{FF2B5EF4-FFF2-40B4-BE49-F238E27FC236}">
              <a16:creationId xmlns:a16="http://schemas.microsoft.com/office/drawing/2014/main" id="{00000000-0008-0000-0000-000028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5" name="Text Box 1758">
          <a:extLst>
            <a:ext uri="{FF2B5EF4-FFF2-40B4-BE49-F238E27FC236}">
              <a16:creationId xmlns:a16="http://schemas.microsoft.com/office/drawing/2014/main" id="{00000000-0008-0000-0000-000029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6" name="Text Box 1759">
          <a:extLst>
            <a:ext uri="{FF2B5EF4-FFF2-40B4-BE49-F238E27FC236}">
              <a16:creationId xmlns:a16="http://schemas.microsoft.com/office/drawing/2014/main" id="{00000000-0008-0000-0000-00002A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7" name="Text Box 1755">
          <a:extLst>
            <a:ext uri="{FF2B5EF4-FFF2-40B4-BE49-F238E27FC236}">
              <a16:creationId xmlns:a16="http://schemas.microsoft.com/office/drawing/2014/main" id="{00000000-0008-0000-0000-00002B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8" name="Text Box 1756">
          <a:extLst>
            <a:ext uri="{FF2B5EF4-FFF2-40B4-BE49-F238E27FC236}">
              <a16:creationId xmlns:a16="http://schemas.microsoft.com/office/drawing/2014/main" id="{00000000-0008-0000-0000-00002C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49" name="Text Box 1757">
          <a:extLst>
            <a:ext uri="{FF2B5EF4-FFF2-40B4-BE49-F238E27FC236}">
              <a16:creationId xmlns:a16="http://schemas.microsoft.com/office/drawing/2014/main" id="{00000000-0008-0000-0000-00002D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0" name="Text Box 1758">
          <a:extLst>
            <a:ext uri="{FF2B5EF4-FFF2-40B4-BE49-F238E27FC236}">
              <a16:creationId xmlns:a16="http://schemas.microsoft.com/office/drawing/2014/main" id="{00000000-0008-0000-0000-00002E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1" name="Text Box 1759">
          <a:extLst>
            <a:ext uri="{FF2B5EF4-FFF2-40B4-BE49-F238E27FC236}">
              <a16:creationId xmlns:a16="http://schemas.microsoft.com/office/drawing/2014/main" id="{00000000-0008-0000-0000-00002F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2" name="Text Box 1755">
          <a:extLst>
            <a:ext uri="{FF2B5EF4-FFF2-40B4-BE49-F238E27FC236}">
              <a16:creationId xmlns:a16="http://schemas.microsoft.com/office/drawing/2014/main" id="{00000000-0008-0000-0000-000030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3" name="Text Box 1756">
          <a:extLst>
            <a:ext uri="{FF2B5EF4-FFF2-40B4-BE49-F238E27FC236}">
              <a16:creationId xmlns:a16="http://schemas.microsoft.com/office/drawing/2014/main" id="{00000000-0008-0000-0000-000031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4" name="Text Box 1757">
          <a:extLst>
            <a:ext uri="{FF2B5EF4-FFF2-40B4-BE49-F238E27FC236}">
              <a16:creationId xmlns:a16="http://schemas.microsoft.com/office/drawing/2014/main" id="{00000000-0008-0000-0000-000032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5" name="Text Box 1758">
          <a:extLst>
            <a:ext uri="{FF2B5EF4-FFF2-40B4-BE49-F238E27FC236}">
              <a16:creationId xmlns:a16="http://schemas.microsoft.com/office/drawing/2014/main" id="{00000000-0008-0000-0000-000033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6" name="Text Box 1759">
          <a:extLst>
            <a:ext uri="{FF2B5EF4-FFF2-40B4-BE49-F238E27FC236}">
              <a16:creationId xmlns:a16="http://schemas.microsoft.com/office/drawing/2014/main" id="{00000000-0008-0000-0000-000034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7" name="Text Box 1755">
          <a:extLst>
            <a:ext uri="{FF2B5EF4-FFF2-40B4-BE49-F238E27FC236}">
              <a16:creationId xmlns:a16="http://schemas.microsoft.com/office/drawing/2014/main" id="{00000000-0008-0000-0000-000035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8" name="Text Box 1756">
          <a:extLst>
            <a:ext uri="{FF2B5EF4-FFF2-40B4-BE49-F238E27FC236}">
              <a16:creationId xmlns:a16="http://schemas.microsoft.com/office/drawing/2014/main" id="{00000000-0008-0000-0000-000036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59" name="Text Box 1757">
          <a:extLst>
            <a:ext uri="{FF2B5EF4-FFF2-40B4-BE49-F238E27FC236}">
              <a16:creationId xmlns:a16="http://schemas.microsoft.com/office/drawing/2014/main" id="{00000000-0008-0000-0000-000037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0" name="Text Box 1758">
          <a:extLst>
            <a:ext uri="{FF2B5EF4-FFF2-40B4-BE49-F238E27FC236}">
              <a16:creationId xmlns:a16="http://schemas.microsoft.com/office/drawing/2014/main" id="{00000000-0008-0000-0000-000038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1" name="Text Box 1759">
          <a:extLst>
            <a:ext uri="{FF2B5EF4-FFF2-40B4-BE49-F238E27FC236}">
              <a16:creationId xmlns:a16="http://schemas.microsoft.com/office/drawing/2014/main" id="{00000000-0008-0000-0000-000039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2" name="Text Box 1755">
          <a:extLst>
            <a:ext uri="{FF2B5EF4-FFF2-40B4-BE49-F238E27FC236}">
              <a16:creationId xmlns:a16="http://schemas.microsoft.com/office/drawing/2014/main" id="{00000000-0008-0000-0000-00003A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3" name="Text Box 1756">
          <a:extLst>
            <a:ext uri="{FF2B5EF4-FFF2-40B4-BE49-F238E27FC236}">
              <a16:creationId xmlns:a16="http://schemas.microsoft.com/office/drawing/2014/main" id="{00000000-0008-0000-0000-00003B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4" name="Text Box 1757">
          <a:extLst>
            <a:ext uri="{FF2B5EF4-FFF2-40B4-BE49-F238E27FC236}">
              <a16:creationId xmlns:a16="http://schemas.microsoft.com/office/drawing/2014/main" id="{00000000-0008-0000-0000-00003C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5" name="Text Box 1758">
          <a:extLst>
            <a:ext uri="{FF2B5EF4-FFF2-40B4-BE49-F238E27FC236}">
              <a16:creationId xmlns:a16="http://schemas.microsoft.com/office/drawing/2014/main" id="{00000000-0008-0000-0000-00003D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6" name="Text Box 1759">
          <a:extLst>
            <a:ext uri="{FF2B5EF4-FFF2-40B4-BE49-F238E27FC236}">
              <a16:creationId xmlns:a16="http://schemas.microsoft.com/office/drawing/2014/main" id="{00000000-0008-0000-0000-00003E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7" name="Text Box 1755">
          <a:extLst>
            <a:ext uri="{FF2B5EF4-FFF2-40B4-BE49-F238E27FC236}">
              <a16:creationId xmlns:a16="http://schemas.microsoft.com/office/drawing/2014/main" id="{00000000-0008-0000-0000-00003F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8" name="Text Box 1756">
          <a:extLst>
            <a:ext uri="{FF2B5EF4-FFF2-40B4-BE49-F238E27FC236}">
              <a16:creationId xmlns:a16="http://schemas.microsoft.com/office/drawing/2014/main" id="{00000000-0008-0000-0000-000040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69" name="Text Box 1757">
          <a:extLst>
            <a:ext uri="{FF2B5EF4-FFF2-40B4-BE49-F238E27FC236}">
              <a16:creationId xmlns:a16="http://schemas.microsoft.com/office/drawing/2014/main" id="{00000000-0008-0000-0000-000041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0" name="Text Box 1758">
          <a:extLst>
            <a:ext uri="{FF2B5EF4-FFF2-40B4-BE49-F238E27FC236}">
              <a16:creationId xmlns:a16="http://schemas.microsoft.com/office/drawing/2014/main" id="{00000000-0008-0000-0000-000042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1" name="Text Box 1759">
          <a:extLst>
            <a:ext uri="{FF2B5EF4-FFF2-40B4-BE49-F238E27FC236}">
              <a16:creationId xmlns:a16="http://schemas.microsoft.com/office/drawing/2014/main" id="{00000000-0008-0000-0000-000043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2" name="Text Box 1755">
          <a:extLst>
            <a:ext uri="{FF2B5EF4-FFF2-40B4-BE49-F238E27FC236}">
              <a16:creationId xmlns:a16="http://schemas.microsoft.com/office/drawing/2014/main" id="{00000000-0008-0000-0000-000044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3" name="Text Box 1756">
          <a:extLst>
            <a:ext uri="{FF2B5EF4-FFF2-40B4-BE49-F238E27FC236}">
              <a16:creationId xmlns:a16="http://schemas.microsoft.com/office/drawing/2014/main" id="{00000000-0008-0000-0000-000045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4" name="Text Box 1757">
          <a:extLst>
            <a:ext uri="{FF2B5EF4-FFF2-40B4-BE49-F238E27FC236}">
              <a16:creationId xmlns:a16="http://schemas.microsoft.com/office/drawing/2014/main" id="{00000000-0008-0000-0000-000046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5" name="Text Box 1758">
          <a:extLst>
            <a:ext uri="{FF2B5EF4-FFF2-40B4-BE49-F238E27FC236}">
              <a16:creationId xmlns:a16="http://schemas.microsoft.com/office/drawing/2014/main" id="{00000000-0008-0000-0000-000047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6" name="Text Box 1759">
          <a:extLst>
            <a:ext uri="{FF2B5EF4-FFF2-40B4-BE49-F238E27FC236}">
              <a16:creationId xmlns:a16="http://schemas.microsoft.com/office/drawing/2014/main" id="{00000000-0008-0000-0000-000048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7" name="Text Box 1755">
          <a:extLst>
            <a:ext uri="{FF2B5EF4-FFF2-40B4-BE49-F238E27FC236}">
              <a16:creationId xmlns:a16="http://schemas.microsoft.com/office/drawing/2014/main" id="{00000000-0008-0000-0000-000049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8" name="Text Box 1756">
          <a:extLst>
            <a:ext uri="{FF2B5EF4-FFF2-40B4-BE49-F238E27FC236}">
              <a16:creationId xmlns:a16="http://schemas.microsoft.com/office/drawing/2014/main" id="{00000000-0008-0000-0000-00004A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79" name="Text Box 1757">
          <a:extLst>
            <a:ext uri="{FF2B5EF4-FFF2-40B4-BE49-F238E27FC236}">
              <a16:creationId xmlns:a16="http://schemas.microsoft.com/office/drawing/2014/main" id="{00000000-0008-0000-0000-00004B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80" name="Text Box 1758">
          <a:extLst>
            <a:ext uri="{FF2B5EF4-FFF2-40B4-BE49-F238E27FC236}">
              <a16:creationId xmlns:a16="http://schemas.microsoft.com/office/drawing/2014/main" id="{00000000-0008-0000-0000-00004C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381" name="Text Box 1759">
          <a:extLst>
            <a:ext uri="{FF2B5EF4-FFF2-40B4-BE49-F238E27FC236}">
              <a16:creationId xmlns:a16="http://schemas.microsoft.com/office/drawing/2014/main" id="{00000000-0008-0000-0000-00004D09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2" name="Text Box 1755">
          <a:extLst>
            <a:ext uri="{FF2B5EF4-FFF2-40B4-BE49-F238E27FC236}">
              <a16:creationId xmlns:a16="http://schemas.microsoft.com/office/drawing/2014/main" id="{00000000-0008-0000-0000-00004E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3" name="Text Box 1756">
          <a:extLst>
            <a:ext uri="{FF2B5EF4-FFF2-40B4-BE49-F238E27FC236}">
              <a16:creationId xmlns:a16="http://schemas.microsoft.com/office/drawing/2014/main" id="{00000000-0008-0000-0000-00004F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4" name="Text Box 1757">
          <a:extLst>
            <a:ext uri="{FF2B5EF4-FFF2-40B4-BE49-F238E27FC236}">
              <a16:creationId xmlns:a16="http://schemas.microsoft.com/office/drawing/2014/main" id="{00000000-0008-0000-0000-000050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5" name="Text Box 1758">
          <a:extLst>
            <a:ext uri="{FF2B5EF4-FFF2-40B4-BE49-F238E27FC236}">
              <a16:creationId xmlns:a16="http://schemas.microsoft.com/office/drawing/2014/main" id="{00000000-0008-0000-0000-000051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6" name="Text Box 1759">
          <a:extLst>
            <a:ext uri="{FF2B5EF4-FFF2-40B4-BE49-F238E27FC236}">
              <a16:creationId xmlns:a16="http://schemas.microsoft.com/office/drawing/2014/main" id="{00000000-0008-0000-0000-000052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7" name="Text Box 1755">
          <a:extLst>
            <a:ext uri="{FF2B5EF4-FFF2-40B4-BE49-F238E27FC236}">
              <a16:creationId xmlns:a16="http://schemas.microsoft.com/office/drawing/2014/main" id="{00000000-0008-0000-0000-000053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8" name="Text Box 1756">
          <a:extLst>
            <a:ext uri="{FF2B5EF4-FFF2-40B4-BE49-F238E27FC236}">
              <a16:creationId xmlns:a16="http://schemas.microsoft.com/office/drawing/2014/main" id="{00000000-0008-0000-0000-000054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89" name="Text Box 1757">
          <a:extLst>
            <a:ext uri="{FF2B5EF4-FFF2-40B4-BE49-F238E27FC236}">
              <a16:creationId xmlns:a16="http://schemas.microsoft.com/office/drawing/2014/main" id="{00000000-0008-0000-0000-000055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0" name="Text Box 1758">
          <a:extLst>
            <a:ext uri="{FF2B5EF4-FFF2-40B4-BE49-F238E27FC236}">
              <a16:creationId xmlns:a16="http://schemas.microsoft.com/office/drawing/2014/main" id="{00000000-0008-0000-0000-000056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1" name="Text Box 1759">
          <a:extLst>
            <a:ext uri="{FF2B5EF4-FFF2-40B4-BE49-F238E27FC236}">
              <a16:creationId xmlns:a16="http://schemas.microsoft.com/office/drawing/2014/main" id="{00000000-0008-0000-0000-000057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2" name="Text Box 1755">
          <a:extLst>
            <a:ext uri="{FF2B5EF4-FFF2-40B4-BE49-F238E27FC236}">
              <a16:creationId xmlns:a16="http://schemas.microsoft.com/office/drawing/2014/main" id="{00000000-0008-0000-0000-000058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3" name="Text Box 1756">
          <a:extLst>
            <a:ext uri="{FF2B5EF4-FFF2-40B4-BE49-F238E27FC236}">
              <a16:creationId xmlns:a16="http://schemas.microsoft.com/office/drawing/2014/main" id="{00000000-0008-0000-0000-000059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4" name="Text Box 1757">
          <a:extLst>
            <a:ext uri="{FF2B5EF4-FFF2-40B4-BE49-F238E27FC236}">
              <a16:creationId xmlns:a16="http://schemas.microsoft.com/office/drawing/2014/main" id="{00000000-0008-0000-0000-00005A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5" name="Text Box 1758">
          <a:extLst>
            <a:ext uri="{FF2B5EF4-FFF2-40B4-BE49-F238E27FC236}">
              <a16:creationId xmlns:a16="http://schemas.microsoft.com/office/drawing/2014/main" id="{00000000-0008-0000-0000-00005B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6" name="Text Box 1759">
          <a:extLst>
            <a:ext uri="{FF2B5EF4-FFF2-40B4-BE49-F238E27FC236}">
              <a16:creationId xmlns:a16="http://schemas.microsoft.com/office/drawing/2014/main" id="{00000000-0008-0000-0000-00005C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7" name="Text Box 1755">
          <a:extLst>
            <a:ext uri="{FF2B5EF4-FFF2-40B4-BE49-F238E27FC236}">
              <a16:creationId xmlns:a16="http://schemas.microsoft.com/office/drawing/2014/main" id="{00000000-0008-0000-0000-00005D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8" name="Text Box 1756">
          <a:extLst>
            <a:ext uri="{FF2B5EF4-FFF2-40B4-BE49-F238E27FC236}">
              <a16:creationId xmlns:a16="http://schemas.microsoft.com/office/drawing/2014/main" id="{00000000-0008-0000-0000-00005E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399" name="Text Box 1757">
          <a:extLst>
            <a:ext uri="{FF2B5EF4-FFF2-40B4-BE49-F238E27FC236}">
              <a16:creationId xmlns:a16="http://schemas.microsoft.com/office/drawing/2014/main" id="{00000000-0008-0000-0000-00005F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0" name="Text Box 1758">
          <a:extLst>
            <a:ext uri="{FF2B5EF4-FFF2-40B4-BE49-F238E27FC236}">
              <a16:creationId xmlns:a16="http://schemas.microsoft.com/office/drawing/2014/main" id="{00000000-0008-0000-0000-000060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1" name="Text Box 1759">
          <a:extLst>
            <a:ext uri="{FF2B5EF4-FFF2-40B4-BE49-F238E27FC236}">
              <a16:creationId xmlns:a16="http://schemas.microsoft.com/office/drawing/2014/main" id="{00000000-0008-0000-0000-000061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2" name="Text Box 1755">
          <a:extLst>
            <a:ext uri="{FF2B5EF4-FFF2-40B4-BE49-F238E27FC236}">
              <a16:creationId xmlns:a16="http://schemas.microsoft.com/office/drawing/2014/main" id="{00000000-0008-0000-0000-000062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3" name="Text Box 1756">
          <a:extLst>
            <a:ext uri="{FF2B5EF4-FFF2-40B4-BE49-F238E27FC236}">
              <a16:creationId xmlns:a16="http://schemas.microsoft.com/office/drawing/2014/main" id="{00000000-0008-0000-0000-000063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4" name="Text Box 1757">
          <a:extLst>
            <a:ext uri="{FF2B5EF4-FFF2-40B4-BE49-F238E27FC236}">
              <a16:creationId xmlns:a16="http://schemas.microsoft.com/office/drawing/2014/main" id="{00000000-0008-0000-0000-000064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5" name="Text Box 1758">
          <a:extLst>
            <a:ext uri="{FF2B5EF4-FFF2-40B4-BE49-F238E27FC236}">
              <a16:creationId xmlns:a16="http://schemas.microsoft.com/office/drawing/2014/main" id="{00000000-0008-0000-0000-000065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6" name="Text Box 1759">
          <a:extLst>
            <a:ext uri="{FF2B5EF4-FFF2-40B4-BE49-F238E27FC236}">
              <a16:creationId xmlns:a16="http://schemas.microsoft.com/office/drawing/2014/main" id="{00000000-0008-0000-0000-000066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7" name="Text Box 1755">
          <a:extLst>
            <a:ext uri="{FF2B5EF4-FFF2-40B4-BE49-F238E27FC236}">
              <a16:creationId xmlns:a16="http://schemas.microsoft.com/office/drawing/2014/main" id="{00000000-0008-0000-0000-000067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8" name="Text Box 1756">
          <a:extLst>
            <a:ext uri="{FF2B5EF4-FFF2-40B4-BE49-F238E27FC236}">
              <a16:creationId xmlns:a16="http://schemas.microsoft.com/office/drawing/2014/main" id="{00000000-0008-0000-0000-000068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09" name="Text Box 1757">
          <a:extLst>
            <a:ext uri="{FF2B5EF4-FFF2-40B4-BE49-F238E27FC236}">
              <a16:creationId xmlns:a16="http://schemas.microsoft.com/office/drawing/2014/main" id="{00000000-0008-0000-0000-000069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0" name="Text Box 1758">
          <a:extLst>
            <a:ext uri="{FF2B5EF4-FFF2-40B4-BE49-F238E27FC236}">
              <a16:creationId xmlns:a16="http://schemas.microsoft.com/office/drawing/2014/main" id="{00000000-0008-0000-0000-00006A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1" name="Text Box 1759">
          <a:extLst>
            <a:ext uri="{FF2B5EF4-FFF2-40B4-BE49-F238E27FC236}">
              <a16:creationId xmlns:a16="http://schemas.microsoft.com/office/drawing/2014/main" id="{00000000-0008-0000-0000-00006B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2" name="Text Box 1755">
          <a:extLst>
            <a:ext uri="{FF2B5EF4-FFF2-40B4-BE49-F238E27FC236}">
              <a16:creationId xmlns:a16="http://schemas.microsoft.com/office/drawing/2014/main" id="{00000000-0008-0000-0000-00006C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3" name="Text Box 1756">
          <a:extLst>
            <a:ext uri="{FF2B5EF4-FFF2-40B4-BE49-F238E27FC236}">
              <a16:creationId xmlns:a16="http://schemas.microsoft.com/office/drawing/2014/main" id="{00000000-0008-0000-0000-00006D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4" name="Text Box 1757">
          <a:extLst>
            <a:ext uri="{FF2B5EF4-FFF2-40B4-BE49-F238E27FC236}">
              <a16:creationId xmlns:a16="http://schemas.microsoft.com/office/drawing/2014/main" id="{00000000-0008-0000-0000-00006E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5" name="Text Box 1758">
          <a:extLst>
            <a:ext uri="{FF2B5EF4-FFF2-40B4-BE49-F238E27FC236}">
              <a16:creationId xmlns:a16="http://schemas.microsoft.com/office/drawing/2014/main" id="{00000000-0008-0000-0000-00006F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6" name="Text Box 1759">
          <a:extLst>
            <a:ext uri="{FF2B5EF4-FFF2-40B4-BE49-F238E27FC236}">
              <a16:creationId xmlns:a16="http://schemas.microsoft.com/office/drawing/2014/main" id="{00000000-0008-0000-0000-000070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7" name="Text Box 1755">
          <a:extLst>
            <a:ext uri="{FF2B5EF4-FFF2-40B4-BE49-F238E27FC236}">
              <a16:creationId xmlns:a16="http://schemas.microsoft.com/office/drawing/2014/main" id="{00000000-0008-0000-0000-000071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8" name="Text Box 1756">
          <a:extLst>
            <a:ext uri="{FF2B5EF4-FFF2-40B4-BE49-F238E27FC236}">
              <a16:creationId xmlns:a16="http://schemas.microsoft.com/office/drawing/2014/main" id="{00000000-0008-0000-0000-000072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19" name="Text Box 1757">
          <a:extLst>
            <a:ext uri="{FF2B5EF4-FFF2-40B4-BE49-F238E27FC236}">
              <a16:creationId xmlns:a16="http://schemas.microsoft.com/office/drawing/2014/main" id="{00000000-0008-0000-0000-000073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0" name="Text Box 1758">
          <a:extLst>
            <a:ext uri="{FF2B5EF4-FFF2-40B4-BE49-F238E27FC236}">
              <a16:creationId xmlns:a16="http://schemas.microsoft.com/office/drawing/2014/main" id="{00000000-0008-0000-0000-000074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1" name="Text Box 1759">
          <a:extLst>
            <a:ext uri="{FF2B5EF4-FFF2-40B4-BE49-F238E27FC236}">
              <a16:creationId xmlns:a16="http://schemas.microsoft.com/office/drawing/2014/main" id="{00000000-0008-0000-0000-000075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2" name="Text Box 1755">
          <a:extLst>
            <a:ext uri="{FF2B5EF4-FFF2-40B4-BE49-F238E27FC236}">
              <a16:creationId xmlns:a16="http://schemas.microsoft.com/office/drawing/2014/main" id="{00000000-0008-0000-0000-000076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3" name="Text Box 1756">
          <a:extLst>
            <a:ext uri="{FF2B5EF4-FFF2-40B4-BE49-F238E27FC236}">
              <a16:creationId xmlns:a16="http://schemas.microsoft.com/office/drawing/2014/main" id="{00000000-0008-0000-0000-000077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4" name="Text Box 1757">
          <a:extLst>
            <a:ext uri="{FF2B5EF4-FFF2-40B4-BE49-F238E27FC236}">
              <a16:creationId xmlns:a16="http://schemas.microsoft.com/office/drawing/2014/main" id="{00000000-0008-0000-0000-000078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5" name="Text Box 1758">
          <a:extLst>
            <a:ext uri="{FF2B5EF4-FFF2-40B4-BE49-F238E27FC236}">
              <a16:creationId xmlns:a16="http://schemas.microsoft.com/office/drawing/2014/main" id="{00000000-0008-0000-0000-000079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6" name="Text Box 1759">
          <a:extLst>
            <a:ext uri="{FF2B5EF4-FFF2-40B4-BE49-F238E27FC236}">
              <a16:creationId xmlns:a16="http://schemas.microsoft.com/office/drawing/2014/main" id="{00000000-0008-0000-0000-00007A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7" name="Text Box 1755">
          <a:extLst>
            <a:ext uri="{FF2B5EF4-FFF2-40B4-BE49-F238E27FC236}">
              <a16:creationId xmlns:a16="http://schemas.microsoft.com/office/drawing/2014/main" id="{00000000-0008-0000-0000-00007B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8" name="Text Box 1756">
          <a:extLst>
            <a:ext uri="{FF2B5EF4-FFF2-40B4-BE49-F238E27FC236}">
              <a16:creationId xmlns:a16="http://schemas.microsoft.com/office/drawing/2014/main" id="{00000000-0008-0000-0000-00007C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29" name="Text Box 1757">
          <a:extLst>
            <a:ext uri="{FF2B5EF4-FFF2-40B4-BE49-F238E27FC236}">
              <a16:creationId xmlns:a16="http://schemas.microsoft.com/office/drawing/2014/main" id="{00000000-0008-0000-0000-00007D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0" name="Text Box 1758">
          <a:extLst>
            <a:ext uri="{FF2B5EF4-FFF2-40B4-BE49-F238E27FC236}">
              <a16:creationId xmlns:a16="http://schemas.microsoft.com/office/drawing/2014/main" id="{00000000-0008-0000-0000-00007E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1" name="Text Box 1759">
          <a:extLst>
            <a:ext uri="{FF2B5EF4-FFF2-40B4-BE49-F238E27FC236}">
              <a16:creationId xmlns:a16="http://schemas.microsoft.com/office/drawing/2014/main" id="{00000000-0008-0000-0000-00007F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2" name="Text Box 1755">
          <a:extLst>
            <a:ext uri="{FF2B5EF4-FFF2-40B4-BE49-F238E27FC236}">
              <a16:creationId xmlns:a16="http://schemas.microsoft.com/office/drawing/2014/main" id="{00000000-0008-0000-0000-000080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3" name="Text Box 1756">
          <a:extLst>
            <a:ext uri="{FF2B5EF4-FFF2-40B4-BE49-F238E27FC236}">
              <a16:creationId xmlns:a16="http://schemas.microsoft.com/office/drawing/2014/main" id="{00000000-0008-0000-0000-000081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4" name="Text Box 1757">
          <a:extLst>
            <a:ext uri="{FF2B5EF4-FFF2-40B4-BE49-F238E27FC236}">
              <a16:creationId xmlns:a16="http://schemas.microsoft.com/office/drawing/2014/main" id="{00000000-0008-0000-0000-000082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5" name="Text Box 1758">
          <a:extLst>
            <a:ext uri="{FF2B5EF4-FFF2-40B4-BE49-F238E27FC236}">
              <a16:creationId xmlns:a16="http://schemas.microsoft.com/office/drawing/2014/main" id="{00000000-0008-0000-0000-000083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6" name="Text Box 1759">
          <a:extLst>
            <a:ext uri="{FF2B5EF4-FFF2-40B4-BE49-F238E27FC236}">
              <a16:creationId xmlns:a16="http://schemas.microsoft.com/office/drawing/2014/main" id="{00000000-0008-0000-0000-000084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7" name="Text Box 1755">
          <a:extLst>
            <a:ext uri="{FF2B5EF4-FFF2-40B4-BE49-F238E27FC236}">
              <a16:creationId xmlns:a16="http://schemas.microsoft.com/office/drawing/2014/main" id="{00000000-0008-0000-0000-000085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8" name="Text Box 1756">
          <a:extLst>
            <a:ext uri="{FF2B5EF4-FFF2-40B4-BE49-F238E27FC236}">
              <a16:creationId xmlns:a16="http://schemas.microsoft.com/office/drawing/2014/main" id="{00000000-0008-0000-0000-000086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39" name="Text Box 1757">
          <a:extLst>
            <a:ext uri="{FF2B5EF4-FFF2-40B4-BE49-F238E27FC236}">
              <a16:creationId xmlns:a16="http://schemas.microsoft.com/office/drawing/2014/main" id="{00000000-0008-0000-0000-000087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40" name="Text Box 1758">
          <a:extLst>
            <a:ext uri="{FF2B5EF4-FFF2-40B4-BE49-F238E27FC236}">
              <a16:creationId xmlns:a16="http://schemas.microsoft.com/office/drawing/2014/main" id="{00000000-0008-0000-0000-000088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441" name="Text Box 1759">
          <a:extLst>
            <a:ext uri="{FF2B5EF4-FFF2-40B4-BE49-F238E27FC236}">
              <a16:creationId xmlns:a16="http://schemas.microsoft.com/office/drawing/2014/main" id="{00000000-0008-0000-0000-00008909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2" name="Text Box 1755">
          <a:extLst>
            <a:ext uri="{FF2B5EF4-FFF2-40B4-BE49-F238E27FC236}">
              <a16:creationId xmlns:a16="http://schemas.microsoft.com/office/drawing/2014/main" id="{00000000-0008-0000-0000-00008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3" name="Text Box 1756">
          <a:extLst>
            <a:ext uri="{FF2B5EF4-FFF2-40B4-BE49-F238E27FC236}">
              <a16:creationId xmlns:a16="http://schemas.microsoft.com/office/drawing/2014/main" id="{00000000-0008-0000-0000-00008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4" name="Text Box 1757">
          <a:extLst>
            <a:ext uri="{FF2B5EF4-FFF2-40B4-BE49-F238E27FC236}">
              <a16:creationId xmlns:a16="http://schemas.microsoft.com/office/drawing/2014/main" id="{00000000-0008-0000-0000-00008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5" name="Text Box 1758">
          <a:extLst>
            <a:ext uri="{FF2B5EF4-FFF2-40B4-BE49-F238E27FC236}">
              <a16:creationId xmlns:a16="http://schemas.microsoft.com/office/drawing/2014/main" id="{00000000-0008-0000-0000-00008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6" name="Text Box 1759">
          <a:extLst>
            <a:ext uri="{FF2B5EF4-FFF2-40B4-BE49-F238E27FC236}">
              <a16:creationId xmlns:a16="http://schemas.microsoft.com/office/drawing/2014/main" id="{00000000-0008-0000-0000-00008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7" name="Text Box 1755">
          <a:extLst>
            <a:ext uri="{FF2B5EF4-FFF2-40B4-BE49-F238E27FC236}">
              <a16:creationId xmlns:a16="http://schemas.microsoft.com/office/drawing/2014/main" id="{00000000-0008-0000-0000-00008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8" name="Text Box 1756">
          <a:extLst>
            <a:ext uri="{FF2B5EF4-FFF2-40B4-BE49-F238E27FC236}">
              <a16:creationId xmlns:a16="http://schemas.microsoft.com/office/drawing/2014/main" id="{00000000-0008-0000-0000-00009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49" name="Text Box 1757">
          <a:extLst>
            <a:ext uri="{FF2B5EF4-FFF2-40B4-BE49-F238E27FC236}">
              <a16:creationId xmlns:a16="http://schemas.microsoft.com/office/drawing/2014/main" id="{00000000-0008-0000-0000-00009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0" name="Text Box 1758">
          <a:extLst>
            <a:ext uri="{FF2B5EF4-FFF2-40B4-BE49-F238E27FC236}">
              <a16:creationId xmlns:a16="http://schemas.microsoft.com/office/drawing/2014/main" id="{00000000-0008-0000-0000-00009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1" name="Text Box 1759">
          <a:extLst>
            <a:ext uri="{FF2B5EF4-FFF2-40B4-BE49-F238E27FC236}">
              <a16:creationId xmlns:a16="http://schemas.microsoft.com/office/drawing/2014/main" id="{00000000-0008-0000-0000-00009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2" name="Text Box 1755">
          <a:extLst>
            <a:ext uri="{FF2B5EF4-FFF2-40B4-BE49-F238E27FC236}">
              <a16:creationId xmlns:a16="http://schemas.microsoft.com/office/drawing/2014/main" id="{00000000-0008-0000-0000-00009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3" name="Text Box 1756">
          <a:extLst>
            <a:ext uri="{FF2B5EF4-FFF2-40B4-BE49-F238E27FC236}">
              <a16:creationId xmlns:a16="http://schemas.microsoft.com/office/drawing/2014/main" id="{00000000-0008-0000-0000-00009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4" name="Text Box 1757">
          <a:extLst>
            <a:ext uri="{FF2B5EF4-FFF2-40B4-BE49-F238E27FC236}">
              <a16:creationId xmlns:a16="http://schemas.microsoft.com/office/drawing/2014/main" id="{00000000-0008-0000-0000-00009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5" name="Text Box 1758">
          <a:extLst>
            <a:ext uri="{FF2B5EF4-FFF2-40B4-BE49-F238E27FC236}">
              <a16:creationId xmlns:a16="http://schemas.microsoft.com/office/drawing/2014/main" id="{00000000-0008-0000-0000-00009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6" name="Text Box 1759">
          <a:extLst>
            <a:ext uri="{FF2B5EF4-FFF2-40B4-BE49-F238E27FC236}">
              <a16:creationId xmlns:a16="http://schemas.microsoft.com/office/drawing/2014/main" id="{00000000-0008-0000-0000-00009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7" name="Text Box 1755">
          <a:extLst>
            <a:ext uri="{FF2B5EF4-FFF2-40B4-BE49-F238E27FC236}">
              <a16:creationId xmlns:a16="http://schemas.microsoft.com/office/drawing/2014/main" id="{00000000-0008-0000-0000-00009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8" name="Text Box 1756">
          <a:extLst>
            <a:ext uri="{FF2B5EF4-FFF2-40B4-BE49-F238E27FC236}">
              <a16:creationId xmlns:a16="http://schemas.microsoft.com/office/drawing/2014/main" id="{00000000-0008-0000-0000-00009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59" name="Text Box 1757">
          <a:extLst>
            <a:ext uri="{FF2B5EF4-FFF2-40B4-BE49-F238E27FC236}">
              <a16:creationId xmlns:a16="http://schemas.microsoft.com/office/drawing/2014/main" id="{00000000-0008-0000-0000-00009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0" name="Text Box 1758">
          <a:extLst>
            <a:ext uri="{FF2B5EF4-FFF2-40B4-BE49-F238E27FC236}">
              <a16:creationId xmlns:a16="http://schemas.microsoft.com/office/drawing/2014/main" id="{00000000-0008-0000-0000-00009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1" name="Text Box 1759">
          <a:extLst>
            <a:ext uri="{FF2B5EF4-FFF2-40B4-BE49-F238E27FC236}">
              <a16:creationId xmlns:a16="http://schemas.microsoft.com/office/drawing/2014/main" id="{00000000-0008-0000-0000-00009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2" name="Text Box 1755">
          <a:extLst>
            <a:ext uri="{FF2B5EF4-FFF2-40B4-BE49-F238E27FC236}">
              <a16:creationId xmlns:a16="http://schemas.microsoft.com/office/drawing/2014/main" id="{00000000-0008-0000-0000-00009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3" name="Text Box 1756">
          <a:extLst>
            <a:ext uri="{FF2B5EF4-FFF2-40B4-BE49-F238E27FC236}">
              <a16:creationId xmlns:a16="http://schemas.microsoft.com/office/drawing/2014/main" id="{00000000-0008-0000-0000-00009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4" name="Text Box 1757">
          <a:extLst>
            <a:ext uri="{FF2B5EF4-FFF2-40B4-BE49-F238E27FC236}">
              <a16:creationId xmlns:a16="http://schemas.microsoft.com/office/drawing/2014/main" id="{00000000-0008-0000-0000-0000A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5" name="Text Box 1758">
          <a:extLst>
            <a:ext uri="{FF2B5EF4-FFF2-40B4-BE49-F238E27FC236}">
              <a16:creationId xmlns:a16="http://schemas.microsoft.com/office/drawing/2014/main" id="{00000000-0008-0000-0000-0000A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6" name="Text Box 1759">
          <a:extLst>
            <a:ext uri="{FF2B5EF4-FFF2-40B4-BE49-F238E27FC236}">
              <a16:creationId xmlns:a16="http://schemas.microsoft.com/office/drawing/2014/main" id="{00000000-0008-0000-0000-0000A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7" name="Text Box 1755">
          <a:extLst>
            <a:ext uri="{FF2B5EF4-FFF2-40B4-BE49-F238E27FC236}">
              <a16:creationId xmlns:a16="http://schemas.microsoft.com/office/drawing/2014/main" id="{00000000-0008-0000-0000-0000A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8" name="Text Box 1756">
          <a:extLst>
            <a:ext uri="{FF2B5EF4-FFF2-40B4-BE49-F238E27FC236}">
              <a16:creationId xmlns:a16="http://schemas.microsoft.com/office/drawing/2014/main" id="{00000000-0008-0000-0000-0000A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69" name="Text Box 1757">
          <a:extLst>
            <a:ext uri="{FF2B5EF4-FFF2-40B4-BE49-F238E27FC236}">
              <a16:creationId xmlns:a16="http://schemas.microsoft.com/office/drawing/2014/main" id="{00000000-0008-0000-0000-0000A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0" name="Text Box 1758">
          <a:extLst>
            <a:ext uri="{FF2B5EF4-FFF2-40B4-BE49-F238E27FC236}">
              <a16:creationId xmlns:a16="http://schemas.microsoft.com/office/drawing/2014/main" id="{00000000-0008-0000-0000-0000A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1" name="Text Box 1759">
          <a:extLst>
            <a:ext uri="{FF2B5EF4-FFF2-40B4-BE49-F238E27FC236}">
              <a16:creationId xmlns:a16="http://schemas.microsoft.com/office/drawing/2014/main" id="{00000000-0008-0000-0000-0000A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2" name="Text Box 1755">
          <a:extLst>
            <a:ext uri="{FF2B5EF4-FFF2-40B4-BE49-F238E27FC236}">
              <a16:creationId xmlns:a16="http://schemas.microsoft.com/office/drawing/2014/main" id="{00000000-0008-0000-0000-0000A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3" name="Text Box 1756">
          <a:extLst>
            <a:ext uri="{FF2B5EF4-FFF2-40B4-BE49-F238E27FC236}">
              <a16:creationId xmlns:a16="http://schemas.microsoft.com/office/drawing/2014/main" id="{00000000-0008-0000-0000-0000A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4" name="Text Box 1757">
          <a:extLst>
            <a:ext uri="{FF2B5EF4-FFF2-40B4-BE49-F238E27FC236}">
              <a16:creationId xmlns:a16="http://schemas.microsoft.com/office/drawing/2014/main" id="{00000000-0008-0000-0000-0000A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5" name="Text Box 1758">
          <a:extLst>
            <a:ext uri="{FF2B5EF4-FFF2-40B4-BE49-F238E27FC236}">
              <a16:creationId xmlns:a16="http://schemas.microsoft.com/office/drawing/2014/main" id="{00000000-0008-0000-0000-0000A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6" name="Text Box 1759">
          <a:extLst>
            <a:ext uri="{FF2B5EF4-FFF2-40B4-BE49-F238E27FC236}">
              <a16:creationId xmlns:a16="http://schemas.microsoft.com/office/drawing/2014/main" id="{00000000-0008-0000-0000-0000A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7" name="Text Box 1755">
          <a:extLst>
            <a:ext uri="{FF2B5EF4-FFF2-40B4-BE49-F238E27FC236}">
              <a16:creationId xmlns:a16="http://schemas.microsoft.com/office/drawing/2014/main" id="{00000000-0008-0000-0000-0000A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8" name="Text Box 1756">
          <a:extLst>
            <a:ext uri="{FF2B5EF4-FFF2-40B4-BE49-F238E27FC236}">
              <a16:creationId xmlns:a16="http://schemas.microsoft.com/office/drawing/2014/main" id="{00000000-0008-0000-0000-0000A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79" name="Text Box 1757">
          <a:extLst>
            <a:ext uri="{FF2B5EF4-FFF2-40B4-BE49-F238E27FC236}">
              <a16:creationId xmlns:a16="http://schemas.microsoft.com/office/drawing/2014/main" id="{00000000-0008-0000-0000-0000A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0" name="Text Box 1758">
          <a:extLst>
            <a:ext uri="{FF2B5EF4-FFF2-40B4-BE49-F238E27FC236}">
              <a16:creationId xmlns:a16="http://schemas.microsoft.com/office/drawing/2014/main" id="{00000000-0008-0000-0000-0000B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1" name="Text Box 1759">
          <a:extLst>
            <a:ext uri="{FF2B5EF4-FFF2-40B4-BE49-F238E27FC236}">
              <a16:creationId xmlns:a16="http://schemas.microsoft.com/office/drawing/2014/main" id="{00000000-0008-0000-0000-0000B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2" name="Text Box 1755">
          <a:extLst>
            <a:ext uri="{FF2B5EF4-FFF2-40B4-BE49-F238E27FC236}">
              <a16:creationId xmlns:a16="http://schemas.microsoft.com/office/drawing/2014/main" id="{00000000-0008-0000-0000-0000B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3" name="Text Box 1756">
          <a:extLst>
            <a:ext uri="{FF2B5EF4-FFF2-40B4-BE49-F238E27FC236}">
              <a16:creationId xmlns:a16="http://schemas.microsoft.com/office/drawing/2014/main" id="{00000000-0008-0000-0000-0000B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4" name="Text Box 1757">
          <a:extLst>
            <a:ext uri="{FF2B5EF4-FFF2-40B4-BE49-F238E27FC236}">
              <a16:creationId xmlns:a16="http://schemas.microsoft.com/office/drawing/2014/main" id="{00000000-0008-0000-0000-0000B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5" name="Text Box 1758">
          <a:extLst>
            <a:ext uri="{FF2B5EF4-FFF2-40B4-BE49-F238E27FC236}">
              <a16:creationId xmlns:a16="http://schemas.microsoft.com/office/drawing/2014/main" id="{00000000-0008-0000-0000-0000B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6" name="Text Box 1759">
          <a:extLst>
            <a:ext uri="{FF2B5EF4-FFF2-40B4-BE49-F238E27FC236}">
              <a16:creationId xmlns:a16="http://schemas.microsoft.com/office/drawing/2014/main" id="{00000000-0008-0000-0000-0000B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7" name="Text Box 1755">
          <a:extLst>
            <a:ext uri="{FF2B5EF4-FFF2-40B4-BE49-F238E27FC236}">
              <a16:creationId xmlns:a16="http://schemas.microsoft.com/office/drawing/2014/main" id="{00000000-0008-0000-0000-0000B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8" name="Text Box 1756">
          <a:extLst>
            <a:ext uri="{FF2B5EF4-FFF2-40B4-BE49-F238E27FC236}">
              <a16:creationId xmlns:a16="http://schemas.microsoft.com/office/drawing/2014/main" id="{00000000-0008-0000-0000-0000B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89" name="Text Box 1757">
          <a:extLst>
            <a:ext uri="{FF2B5EF4-FFF2-40B4-BE49-F238E27FC236}">
              <a16:creationId xmlns:a16="http://schemas.microsoft.com/office/drawing/2014/main" id="{00000000-0008-0000-0000-0000B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0" name="Text Box 1758">
          <a:extLst>
            <a:ext uri="{FF2B5EF4-FFF2-40B4-BE49-F238E27FC236}">
              <a16:creationId xmlns:a16="http://schemas.microsoft.com/office/drawing/2014/main" id="{00000000-0008-0000-0000-0000B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1" name="Text Box 1759">
          <a:extLst>
            <a:ext uri="{FF2B5EF4-FFF2-40B4-BE49-F238E27FC236}">
              <a16:creationId xmlns:a16="http://schemas.microsoft.com/office/drawing/2014/main" id="{00000000-0008-0000-0000-0000B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2" name="Text Box 1755">
          <a:extLst>
            <a:ext uri="{FF2B5EF4-FFF2-40B4-BE49-F238E27FC236}">
              <a16:creationId xmlns:a16="http://schemas.microsoft.com/office/drawing/2014/main" id="{00000000-0008-0000-0000-0000B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3" name="Text Box 1756">
          <a:extLst>
            <a:ext uri="{FF2B5EF4-FFF2-40B4-BE49-F238E27FC236}">
              <a16:creationId xmlns:a16="http://schemas.microsoft.com/office/drawing/2014/main" id="{00000000-0008-0000-0000-0000B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4" name="Text Box 1757">
          <a:extLst>
            <a:ext uri="{FF2B5EF4-FFF2-40B4-BE49-F238E27FC236}">
              <a16:creationId xmlns:a16="http://schemas.microsoft.com/office/drawing/2014/main" id="{00000000-0008-0000-0000-0000B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5" name="Text Box 1758">
          <a:extLst>
            <a:ext uri="{FF2B5EF4-FFF2-40B4-BE49-F238E27FC236}">
              <a16:creationId xmlns:a16="http://schemas.microsoft.com/office/drawing/2014/main" id="{00000000-0008-0000-0000-0000B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6" name="Text Box 1759">
          <a:extLst>
            <a:ext uri="{FF2B5EF4-FFF2-40B4-BE49-F238E27FC236}">
              <a16:creationId xmlns:a16="http://schemas.microsoft.com/office/drawing/2014/main" id="{00000000-0008-0000-0000-0000C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7" name="Text Box 1755">
          <a:extLst>
            <a:ext uri="{FF2B5EF4-FFF2-40B4-BE49-F238E27FC236}">
              <a16:creationId xmlns:a16="http://schemas.microsoft.com/office/drawing/2014/main" id="{00000000-0008-0000-0000-0000C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8" name="Text Box 1756">
          <a:extLst>
            <a:ext uri="{FF2B5EF4-FFF2-40B4-BE49-F238E27FC236}">
              <a16:creationId xmlns:a16="http://schemas.microsoft.com/office/drawing/2014/main" id="{00000000-0008-0000-0000-0000C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499" name="Text Box 1757">
          <a:extLst>
            <a:ext uri="{FF2B5EF4-FFF2-40B4-BE49-F238E27FC236}">
              <a16:creationId xmlns:a16="http://schemas.microsoft.com/office/drawing/2014/main" id="{00000000-0008-0000-0000-0000C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0" name="Text Box 1758">
          <a:extLst>
            <a:ext uri="{FF2B5EF4-FFF2-40B4-BE49-F238E27FC236}">
              <a16:creationId xmlns:a16="http://schemas.microsoft.com/office/drawing/2014/main" id="{00000000-0008-0000-0000-0000C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1" name="Text Box 1759">
          <a:extLst>
            <a:ext uri="{FF2B5EF4-FFF2-40B4-BE49-F238E27FC236}">
              <a16:creationId xmlns:a16="http://schemas.microsoft.com/office/drawing/2014/main" id="{00000000-0008-0000-0000-0000C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2" name="Text Box 1755">
          <a:extLst>
            <a:ext uri="{FF2B5EF4-FFF2-40B4-BE49-F238E27FC236}">
              <a16:creationId xmlns:a16="http://schemas.microsoft.com/office/drawing/2014/main" id="{00000000-0008-0000-0000-0000C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3" name="Text Box 1756">
          <a:extLst>
            <a:ext uri="{FF2B5EF4-FFF2-40B4-BE49-F238E27FC236}">
              <a16:creationId xmlns:a16="http://schemas.microsoft.com/office/drawing/2014/main" id="{00000000-0008-0000-0000-0000C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4" name="Text Box 1757">
          <a:extLst>
            <a:ext uri="{FF2B5EF4-FFF2-40B4-BE49-F238E27FC236}">
              <a16:creationId xmlns:a16="http://schemas.microsoft.com/office/drawing/2014/main" id="{00000000-0008-0000-0000-0000C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5" name="Text Box 1758">
          <a:extLst>
            <a:ext uri="{FF2B5EF4-FFF2-40B4-BE49-F238E27FC236}">
              <a16:creationId xmlns:a16="http://schemas.microsoft.com/office/drawing/2014/main" id="{00000000-0008-0000-0000-0000C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6" name="Text Box 1759">
          <a:extLst>
            <a:ext uri="{FF2B5EF4-FFF2-40B4-BE49-F238E27FC236}">
              <a16:creationId xmlns:a16="http://schemas.microsoft.com/office/drawing/2014/main" id="{00000000-0008-0000-0000-0000C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7" name="Text Box 1755">
          <a:extLst>
            <a:ext uri="{FF2B5EF4-FFF2-40B4-BE49-F238E27FC236}">
              <a16:creationId xmlns:a16="http://schemas.microsoft.com/office/drawing/2014/main" id="{00000000-0008-0000-0000-0000C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8" name="Text Box 1756">
          <a:extLst>
            <a:ext uri="{FF2B5EF4-FFF2-40B4-BE49-F238E27FC236}">
              <a16:creationId xmlns:a16="http://schemas.microsoft.com/office/drawing/2014/main" id="{00000000-0008-0000-0000-0000C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09" name="Text Box 1757">
          <a:extLst>
            <a:ext uri="{FF2B5EF4-FFF2-40B4-BE49-F238E27FC236}">
              <a16:creationId xmlns:a16="http://schemas.microsoft.com/office/drawing/2014/main" id="{00000000-0008-0000-0000-0000C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0" name="Text Box 1758">
          <a:extLst>
            <a:ext uri="{FF2B5EF4-FFF2-40B4-BE49-F238E27FC236}">
              <a16:creationId xmlns:a16="http://schemas.microsoft.com/office/drawing/2014/main" id="{00000000-0008-0000-0000-0000C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1" name="Text Box 1759">
          <a:extLst>
            <a:ext uri="{FF2B5EF4-FFF2-40B4-BE49-F238E27FC236}">
              <a16:creationId xmlns:a16="http://schemas.microsoft.com/office/drawing/2014/main" id="{00000000-0008-0000-0000-0000C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2" name="Text Box 1755">
          <a:extLst>
            <a:ext uri="{FF2B5EF4-FFF2-40B4-BE49-F238E27FC236}">
              <a16:creationId xmlns:a16="http://schemas.microsoft.com/office/drawing/2014/main" id="{00000000-0008-0000-0000-0000D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3" name="Text Box 1756">
          <a:extLst>
            <a:ext uri="{FF2B5EF4-FFF2-40B4-BE49-F238E27FC236}">
              <a16:creationId xmlns:a16="http://schemas.microsoft.com/office/drawing/2014/main" id="{00000000-0008-0000-0000-0000D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4" name="Text Box 1757">
          <a:extLst>
            <a:ext uri="{FF2B5EF4-FFF2-40B4-BE49-F238E27FC236}">
              <a16:creationId xmlns:a16="http://schemas.microsoft.com/office/drawing/2014/main" id="{00000000-0008-0000-0000-0000D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5" name="Text Box 1758">
          <a:extLst>
            <a:ext uri="{FF2B5EF4-FFF2-40B4-BE49-F238E27FC236}">
              <a16:creationId xmlns:a16="http://schemas.microsoft.com/office/drawing/2014/main" id="{00000000-0008-0000-0000-0000D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6" name="Text Box 1759">
          <a:extLst>
            <a:ext uri="{FF2B5EF4-FFF2-40B4-BE49-F238E27FC236}">
              <a16:creationId xmlns:a16="http://schemas.microsoft.com/office/drawing/2014/main" id="{00000000-0008-0000-0000-0000D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7" name="Text Box 1755">
          <a:extLst>
            <a:ext uri="{FF2B5EF4-FFF2-40B4-BE49-F238E27FC236}">
              <a16:creationId xmlns:a16="http://schemas.microsoft.com/office/drawing/2014/main" id="{00000000-0008-0000-0000-0000D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8" name="Text Box 1756">
          <a:extLst>
            <a:ext uri="{FF2B5EF4-FFF2-40B4-BE49-F238E27FC236}">
              <a16:creationId xmlns:a16="http://schemas.microsoft.com/office/drawing/2014/main" id="{00000000-0008-0000-0000-0000D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19" name="Text Box 1757">
          <a:extLst>
            <a:ext uri="{FF2B5EF4-FFF2-40B4-BE49-F238E27FC236}">
              <a16:creationId xmlns:a16="http://schemas.microsoft.com/office/drawing/2014/main" id="{00000000-0008-0000-0000-0000D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0" name="Text Box 1758">
          <a:extLst>
            <a:ext uri="{FF2B5EF4-FFF2-40B4-BE49-F238E27FC236}">
              <a16:creationId xmlns:a16="http://schemas.microsoft.com/office/drawing/2014/main" id="{00000000-0008-0000-0000-0000D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1" name="Text Box 1759">
          <a:extLst>
            <a:ext uri="{FF2B5EF4-FFF2-40B4-BE49-F238E27FC236}">
              <a16:creationId xmlns:a16="http://schemas.microsoft.com/office/drawing/2014/main" id="{00000000-0008-0000-0000-0000D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2" name="Text Box 1755">
          <a:extLst>
            <a:ext uri="{FF2B5EF4-FFF2-40B4-BE49-F238E27FC236}">
              <a16:creationId xmlns:a16="http://schemas.microsoft.com/office/drawing/2014/main" id="{00000000-0008-0000-0000-0000D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3" name="Text Box 1756">
          <a:extLst>
            <a:ext uri="{FF2B5EF4-FFF2-40B4-BE49-F238E27FC236}">
              <a16:creationId xmlns:a16="http://schemas.microsoft.com/office/drawing/2014/main" id="{00000000-0008-0000-0000-0000D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4" name="Text Box 1757">
          <a:extLst>
            <a:ext uri="{FF2B5EF4-FFF2-40B4-BE49-F238E27FC236}">
              <a16:creationId xmlns:a16="http://schemas.microsoft.com/office/drawing/2014/main" id="{00000000-0008-0000-0000-0000D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5" name="Text Box 1758">
          <a:extLst>
            <a:ext uri="{FF2B5EF4-FFF2-40B4-BE49-F238E27FC236}">
              <a16:creationId xmlns:a16="http://schemas.microsoft.com/office/drawing/2014/main" id="{00000000-0008-0000-0000-0000D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6" name="Text Box 1759">
          <a:extLst>
            <a:ext uri="{FF2B5EF4-FFF2-40B4-BE49-F238E27FC236}">
              <a16:creationId xmlns:a16="http://schemas.microsoft.com/office/drawing/2014/main" id="{00000000-0008-0000-0000-0000D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7" name="Text Box 1755">
          <a:extLst>
            <a:ext uri="{FF2B5EF4-FFF2-40B4-BE49-F238E27FC236}">
              <a16:creationId xmlns:a16="http://schemas.microsoft.com/office/drawing/2014/main" id="{00000000-0008-0000-0000-0000D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8" name="Text Box 1756">
          <a:extLst>
            <a:ext uri="{FF2B5EF4-FFF2-40B4-BE49-F238E27FC236}">
              <a16:creationId xmlns:a16="http://schemas.microsoft.com/office/drawing/2014/main" id="{00000000-0008-0000-0000-0000E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29" name="Text Box 1757">
          <a:extLst>
            <a:ext uri="{FF2B5EF4-FFF2-40B4-BE49-F238E27FC236}">
              <a16:creationId xmlns:a16="http://schemas.microsoft.com/office/drawing/2014/main" id="{00000000-0008-0000-0000-0000E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0" name="Text Box 1758">
          <a:extLst>
            <a:ext uri="{FF2B5EF4-FFF2-40B4-BE49-F238E27FC236}">
              <a16:creationId xmlns:a16="http://schemas.microsoft.com/office/drawing/2014/main" id="{00000000-0008-0000-0000-0000E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1" name="Text Box 1759">
          <a:extLst>
            <a:ext uri="{FF2B5EF4-FFF2-40B4-BE49-F238E27FC236}">
              <a16:creationId xmlns:a16="http://schemas.microsoft.com/office/drawing/2014/main" id="{00000000-0008-0000-0000-0000E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2" name="Text Box 1755">
          <a:extLst>
            <a:ext uri="{FF2B5EF4-FFF2-40B4-BE49-F238E27FC236}">
              <a16:creationId xmlns:a16="http://schemas.microsoft.com/office/drawing/2014/main" id="{00000000-0008-0000-0000-0000E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3" name="Text Box 1756">
          <a:extLst>
            <a:ext uri="{FF2B5EF4-FFF2-40B4-BE49-F238E27FC236}">
              <a16:creationId xmlns:a16="http://schemas.microsoft.com/office/drawing/2014/main" id="{00000000-0008-0000-0000-0000E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4" name="Text Box 1757">
          <a:extLst>
            <a:ext uri="{FF2B5EF4-FFF2-40B4-BE49-F238E27FC236}">
              <a16:creationId xmlns:a16="http://schemas.microsoft.com/office/drawing/2014/main" id="{00000000-0008-0000-0000-0000E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5" name="Text Box 1758">
          <a:extLst>
            <a:ext uri="{FF2B5EF4-FFF2-40B4-BE49-F238E27FC236}">
              <a16:creationId xmlns:a16="http://schemas.microsoft.com/office/drawing/2014/main" id="{00000000-0008-0000-0000-0000E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6" name="Text Box 1759">
          <a:extLst>
            <a:ext uri="{FF2B5EF4-FFF2-40B4-BE49-F238E27FC236}">
              <a16:creationId xmlns:a16="http://schemas.microsoft.com/office/drawing/2014/main" id="{00000000-0008-0000-0000-0000E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7" name="Text Box 1755">
          <a:extLst>
            <a:ext uri="{FF2B5EF4-FFF2-40B4-BE49-F238E27FC236}">
              <a16:creationId xmlns:a16="http://schemas.microsoft.com/office/drawing/2014/main" id="{00000000-0008-0000-0000-0000E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8" name="Text Box 1756">
          <a:extLst>
            <a:ext uri="{FF2B5EF4-FFF2-40B4-BE49-F238E27FC236}">
              <a16:creationId xmlns:a16="http://schemas.microsoft.com/office/drawing/2014/main" id="{00000000-0008-0000-0000-0000E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39" name="Text Box 1757">
          <a:extLst>
            <a:ext uri="{FF2B5EF4-FFF2-40B4-BE49-F238E27FC236}">
              <a16:creationId xmlns:a16="http://schemas.microsoft.com/office/drawing/2014/main" id="{00000000-0008-0000-0000-0000E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0" name="Text Box 1758">
          <a:extLst>
            <a:ext uri="{FF2B5EF4-FFF2-40B4-BE49-F238E27FC236}">
              <a16:creationId xmlns:a16="http://schemas.microsoft.com/office/drawing/2014/main" id="{00000000-0008-0000-0000-0000E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1" name="Text Box 1759">
          <a:extLst>
            <a:ext uri="{FF2B5EF4-FFF2-40B4-BE49-F238E27FC236}">
              <a16:creationId xmlns:a16="http://schemas.microsoft.com/office/drawing/2014/main" id="{00000000-0008-0000-0000-0000E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2" name="Text Box 1755">
          <a:extLst>
            <a:ext uri="{FF2B5EF4-FFF2-40B4-BE49-F238E27FC236}">
              <a16:creationId xmlns:a16="http://schemas.microsoft.com/office/drawing/2014/main" id="{00000000-0008-0000-0000-0000E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3" name="Text Box 1756">
          <a:extLst>
            <a:ext uri="{FF2B5EF4-FFF2-40B4-BE49-F238E27FC236}">
              <a16:creationId xmlns:a16="http://schemas.microsoft.com/office/drawing/2014/main" id="{00000000-0008-0000-0000-0000E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4" name="Text Box 1757">
          <a:extLst>
            <a:ext uri="{FF2B5EF4-FFF2-40B4-BE49-F238E27FC236}">
              <a16:creationId xmlns:a16="http://schemas.microsoft.com/office/drawing/2014/main" id="{00000000-0008-0000-0000-0000F0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5" name="Text Box 1758">
          <a:extLst>
            <a:ext uri="{FF2B5EF4-FFF2-40B4-BE49-F238E27FC236}">
              <a16:creationId xmlns:a16="http://schemas.microsoft.com/office/drawing/2014/main" id="{00000000-0008-0000-0000-0000F1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6" name="Text Box 1759">
          <a:extLst>
            <a:ext uri="{FF2B5EF4-FFF2-40B4-BE49-F238E27FC236}">
              <a16:creationId xmlns:a16="http://schemas.microsoft.com/office/drawing/2014/main" id="{00000000-0008-0000-0000-0000F2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7" name="Text Box 1755">
          <a:extLst>
            <a:ext uri="{FF2B5EF4-FFF2-40B4-BE49-F238E27FC236}">
              <a16:creationId xmlns:a16="http://schemas.microsoft.com/office/drawing/2014/main" id="{00000000-0008-0000-0000-0000F3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8" name="Text Box 1756">
          <a:extLst>
            <a:ext uri="{FF2B5EF4-FFF2-40B4-BE49-F238E27FC236}">
              <a16:creationId xmlns:a16="http://schemas.microsoft.com/office/drawing/2014/main" id="{00000000-0008-0000-0000-0000F4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49" name="Text Box 1757">
          <a:extLst>
            <a:ext uri="{FF2B5EF4-FFF2-40B4-BE49-F238E27FC236}">
              <a16:creationId xmlns:a16="http://schemas.microsoft.com/office/drawing/2014/main" id="{00000000-0008-0000-0000-0000F5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0" name="Text Box 1758">
          <a:extLst>
            <a:ext uri="{FF2B5EF4-FFF2-40B4-BE49-F238E27FC236}">
              <a16:creationId xmlns:a16="http://schemas.microsoft.com/office/drawing/2014/main" id="{00000000-0008-0000-0000-0000F6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1" name="Text Box 1759">
          <a:extLst>
            <a:ext uri="{FF2B5EF4-FFF2-40B4-BE49-F238E27FC236}">
              <a16:creationId xmlns:a16="http://schemas.microsoft.com/office/drawing/2014/main" id="{00000000-0008-0000-0000-0000F7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2" name="Text Box 1755">
          <a:extLst>
            <a:ext uri="{FF2B5EF4-FFF2-40B4-BE49-F238E27FC236}">
              <a16:creationId xmlns:a16="http://schemas.microsoft.com/office/drawing/2014/main" id="{00000000-0008-0000-0000-0000F8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3" name="Text Box 1756">
          <a:extLst>
            <a:ext uri="{FF2B5EF4-FFF2-40B4-BE49-F238E27FC236}">
              <a16:creationId xmlns:a16="http://schemas.microsoft.com/office/drawing/2014/main" id="{00000000-0008-0000-0000-0000F9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4" name="Text Box 1757">
          <a:extLst>
            <a:ext uri="{FF2B5EF4-FFF2-40B4-BE49-F238E27FC236}">
              <a16:creationId xmlns:a16="http://schemas.microsoft.com/office/drawing/2014/main" id="{00000000-0008-0000-0000-0000FA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5" name="Text Box 1758">
          <a:extLst>
            <a:ext uri="{FF2B5EF4-FFF2-40B4-BE49-F238E27FC236}">
              <a16:creationId xmlns:a16="http://schemas.microsoft.com/office/drawing/2014/main" id="{00000000-0008-0000-0000-0000FB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6" name="Text Box 1759">
          <a:extLst>
            <a:ext uri="{FF2B5EF4-FFF2-40B4-BE49-F238E27FC236}">
              <a16:creationId xmlns:a16="http://schemas.microsoft.com/office/drawing/2014/main" id="{00000000-0008-0000-0000-0000FC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7" name="Text Box 1755">
          <a:extLst>
            <a:ext uri="{FF2B5EF4-FFF2-40B4-BE49-F238E27FC236}">
              <a16:creationId xmlns:a16="http://schemas.microsoft.com/office/drawing/2014/main" id="{00000000-0008-0000-0000-0000FD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8" name="Text Box 1756">
          <a:extLst>
            <a:ext uri="{FF2B5EF4-FFF2-40B4-BE49-F238E27FC236}">
              <a16:creationId xmlns:a16="http://schemas.microsoft.com/office/drawing/2014/main" id="{00000000-0008-0000-0000-0000FE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59" name="Text Box 1757">
          <a:extLst>
            <a:ext uri="{FF2B5EF4-FFF2-40B4-BE49-F238E27FC236}">
              <a16:creationId xmlns:a16="http://schemas.microsoft.com/office/drawing/2014/main" id="{00000000-0008-0000-0000-0000FF09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0" name="Text Box 1758">
          <a:extLst>
            <a:ext uri="{FF2B5EF4-FFF2-40B4-BE49-F238E27FC236}">
              <a16:creationId xmlns:a16="http://schemas.microsoft.com/office/drawing/2014/main" id="{00000000-0008-0000-0000-000000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1" name="Text Box 1759">
          <a:extLst>
            <a:ext uri="{FF2B5EF4-FFF2-40B4-BE49-F238E27FC236}">
              <a16:creationId xmlns:a16="http://schemas.microsoft.com/office/drawing/2014/main" id="{00000000-0008-0000-0000-000001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2" name="Text Box 1755">
          <a:extLst>
            <a:ext uri="{FF2B5EF4-FFF2-40B4-BE49-F238E27FC236}">
              <a16:creationId xmlns:a16="http://schemas.microsoft.com/office/drawing/2014/main" id="{00000000-0008-0000-0000-000002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3" name="Text Box 1756">
          <a:extLst>
            <a:ext uri="{FF2B5EF4-FFF2-40B4-BE49-F238E27FC236}">
              <a16:creationId xmlns:a16="http://schemas.microsoft.com/office/drawing/2014/main" id="{00000000-0008-0000-0000-000003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4" name="Text Box 1757">
          <a:extLst>
            <a:ext uri="{FF2B5EF4-FFF2-40B4-BE49-F238E27FC236}">
              <a16:creationId xmlns:a16="http://schemas.microsoft.com/office/drawing/2014/main" id="{00000000-0008-0000-0000-000004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5" name="Text Box 1758">
          <a:extLst>
            <a:ext uri="{FF2B5EF4-FFF2-40B4-BE49-F238E27FC236}">
              <a16:creationId xmlns:a16="http://schemas.microsoft.com/office/drawing/2014/main" id="{00000000-0008-0000-0000-000005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6" name="Text Box 1759">
          <a:extLst>
            <a:ext uri="{FF2B5EF4-FFF2-40B4-BE49-F238E27FC236}">
              <a16:creationId xmlns:a16="http://schemas.microsoft.com/office/drawing/2014/main" id="{00000000-0008-0000-0000-000006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7" name="Text Box 1755">
          <a:extLst>
            <a:ext uri="{FF2B5EF4-FFF2-40B4-BE49-F238E27FC236}">
              <a16:creationId xmlns:a16="http://schemas.microsoft.com/office/drawing/2014/main" id="{00000000-0008-0000-0000-000007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8" name="Text Box 1756">
          <a:extLst>
            <a:ext uri="{FF2B5EF4-FFF2-40B4-BE49-F238E27FC236}">
              <a16:creationId xmlns:a16="http://schemas.microsoft.com/office/drawing/2014/main" id="{00000000-0008-0000-0000-000008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69" name="Text Box 1757">
          <a:extLst>
            <a:ext uri="{FF2B5EF4-FFF2-40B4-BE49-F238E27FC236}">
              <a16:creationId xmlns:a16="http://schemas.microsoft.com/office/drawing/2014/main" id="{00000000-0008-0000-0000-000009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0" name="Text Box 1758">
          <a:extLst>
            <a:ext uri="{FF2B5EF4-FFF2-40B4-BE49-F238E27FC236}">
              <a16:creationId xmlns:a16="http://schemas.microsoft.com/office/drawing/2014/main" id="{00000000-0008-0000-0000-00000A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1" name="Text Box 1759">
          <a:extLst>
            <a:ext uri="{FF2B5EF4-FFF2-40B4-BE49-F238E27FC236}">
              <a16:creationId xmlns:a16="http://schemas.microsoft.com/office/drawing/2014/main" id="{00000000-0008-0000-0000-00000B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2" name="Text Box 1755">
          <a:extLst>
            <a:ext uri="{FF2B5EF4-FFF2-40B4-BE49-F238E27FC236}">
              <a16:creationId xmlns:a16="http://schemas.microsoft.com/office/drawing/2014/main" id="{00000000-0008-0000-0000-00000C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3" name="Text Box 1756">
          <a:extLst>
            <a:ext uri="{FF2B5EF4-FFF2-40B4-BE49-F238E27FC236}">
              <a16:creationId xmlns:a16="http://schemas.microsoft.com/office/drawing/2014/main" id="{00000000-0008-0000-0000-00000D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4" name="Text Box 1757">
          <a:extLst>
            <a:ext uri="{FF2B5EF4-FFF2-40B4-BE49-F238E27FC236}">
              <a16:creationId xmlns:a16="http://schemas.microsoft.com/office/drawing/2014/main" id="{00000000-0008-0000-0000-00000E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5" name="Text Box 1758">
          <a:extLst>
            <a:ext uri="{FF2B5EF4-FFF2-40B4-BE49-F238E27FC236}">
              <a16:creationId xmlns:a16="http://schemas.microsoft.com/office/drawing/2014/main" id="{00000000-0008-0000-0000-00000F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6" name="Text Box 1759">
          <a:extLst>
            <a:ext uri="{FF2B5EF4-FFF2-40B4-BE49-F238E27FC236}">
              <a16:creationId xmlns:a16="http://schemas.microsoft.com/office/drawing/2014/main" id="{00000000-0008-0000-0000-000010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7" name="Text Box 1755">
          <a:extLst>
            <a:ext uri="{FF2B5EF4-FFF2-40B4-BE49-F238E27FC236}">
              <a16:creationId xmlns:a16="http://schemas.microsoft.com/office/drawing/2014/main" id="{00000000-0008-0000-0000-000011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8" name="Text Box 1756">
          <a:extLst>
            <a:ext uri="{FF2B5EF4-FFF2-40B4-BE49-F238E27FC236}">
              <a16:creationId xmlns:a16="http://schemas.microsoft.com/office/drawing/2014/main" id="{00000000-0008-0000-0000-000012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79" name="Text Box 1757">
          <a:extLst>
            <a:ext uri="{FF2B5EF4-FFF2-40B4-BE49-F238E27FC236}">
              <a16:creationId xmlns:a16="http://schemas.microsoft.com/office/drawing/2014/main" id="{00000000-0008-0000-0000-000013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80" name="Text Box 1758">
          <a:extLst>
            <a:ext uri="{FF2B5EF4-FFF2-40B4-BE49-F238E27FC236}">
              <a16:creationId xmlns:a16="http://schemas.microsoft.com/office/drawing/2014/main" id="{00000000-0008-0000-0000-000014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81" name="Text Box 1759">
          <a:extLst>
            <a:ext uri="{FF2B5EF4-FFF2-40B4-BE49-F238E27FC236}">
              <a16:creationId xmlns:a16="http://schemas.microsoft.com/office/drawing/2014/main" id="{00000000-0008-0000-0000-000015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82" name="Text Box 1755">
          <a:extLst>
            <a:ext uri="{FF2B5EF4-FFF2-40B4-BE49-F238E27FC236}">
              <a16:creationId xmlns:a16="http://schemas.microsoft.com/office/drawing/2014/main" id="{00000000-0008-0000-0000-000016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83" name="Text Box 1756">
          <a:extLst>
            <a:ext uri="{FF2B5EF4-FFF2-40B4-BE49-F238E27FC236}">
              <a16:creationId xmlns:a16="http://schemas.microsoft.com/office/drawing/2014/main" id="{00000000-0008-0000-0000-000017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84" name="Text Box 1757">
          <a:extLst>
            <a:ext uri="{FF2B5EF4-FFF2-40B4-BE49-F238E27FC236}">
              <a16:creationId xmlns:a16="http://schemas.microsoft.com/office/drawing/2014/main" id="{00000000-0008-0000-0000-000018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85" name="Text Box 1758">
          <a:extLst>
            <a:ext uri="{FF2B5EF4-FFF2-40B4-BE49-F238E27FC236}">
              <a16:creationId xmlns:a16="http://schemas.microsoft.com/office/drawing/2014/main" id="{00000000-0008-0000-0000-000019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86" name="Text Box 1759">
          <a:extLst>
            <a:ext uri="{FF2B5EF4-FFF2-40B4-BE49-F238E27FC236}">
              <a16:creationId xmlns:a16="http://schemas.microsoft.com/office/drawing/2014/main" id="{00000000-0008-0000-0000-00001A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87" name="Text Box 1755">
          <a:extLst>
            <a:ext uri="{FF2B5EF4-FFF2-40B4-BE49-F238E27FC236}">
              <a16:creationId xmlns:a16="http://schemas.microsoft.com/office/drawing/2014/main" id="{00000000-0008-0000-0000-00001B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88" name="Text Box 1756">
          <a:extLst>
            <a:ext uri="{FF2B5EF4-FFF2-40B4-BE49-F238E27FC236}">
              <a16:creationId xmlns:a16="http://schemas.microsoft.com/office/drawing/2014/main" id="{00000000-0008-0000-0000-00001C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89" name="Text Box 1757">
          <a:extLst>
            <a:ext uri="{FF2B5EF4-FFF2-40B4-BE49-F238E27FC236}">
              <a16:creationId xmlns:a16="http://schemas.microsoft.com/office/drawing/2014/main" id="{00000000-0008-0000-0000-00001D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0" name="Text Box 1758">
          <a:extLst>
            <a:ext uri="{FF2B5EF4-FFF2-40B4-BE49-F238E27FC236}">
              <a16:creationId xmlns:a16="http://schemas.microsoft.com/office/drawing/2014/main" id="{00000000-0008-0000-0000-00001E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1" name="Text Box 1759">
          <a:extLst>
            <a:ext uri="{FF2B5EF4-FFF2-40B4-BE49-F238E27FC236}">
              <a16:creationId xmlns:a16="http://schemas.microsoft.com/office/drawing/2014/main" id="{00000000-0008-0000-0000-00001F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2" name="Text Box 1755">
          <a:extLst>
            <a:ext uri="{FF2B5EF4-FFF2-40B4-BE49-F238E27FC236}">
              <a16:creationId xmlns:a16="http://schemas.microsoft.com/office/drawing/2014/main" id="{00000000-0008-0000-0000-000020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3" name="Text Box 1756">
          <a:extLst>
            <a:ext uri="{FF2B5EF4-FFF2-40B4-BE49-F238E27FC236}">
              <a16:creationId xmlns:a16="http://schemas.microsoft.com/office/drawing/2014/main" id="{00000000-0008-0000-0000-000021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4" name="Text Box 1757">
          <a:extLst>
            <a:ext uri="{FF2B5EF4-FFF2-40B4-BE49-F238E27FC236}">
              <a16:creationId xmlns:a16="http://schemas.microsoft.com/office/drawing/2014/main" id="{00000000-0008-0000-0000-000022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5" name="Text Box 1758">
          <a:extLst>
            <a:ext uri="{FF2B5EF4-FFF2-40B4-BE49-F238E27FC236}">
              <a16:creationId xmlns:a16="http://schemas.microsoft.com/office/drawing/2014/main" id="{00000000-0008-0000-0000-000023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596" name="Text Box 1759">
          <a:extLst>
            <a:ext uri="{FF2B5EF4-FFF2-40B4-BE49-F238E27FC236}">
              <a16:creationId xmlns:a16="http://schemas.microsoft.com/office/drawing/2014/main" id="{00000000-0008-0000-0000-000024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97" name="Text Box 1755">
          <a:extLst>
            <a:ext uri="{FF2B5EF4-FFF2-40B4-BE49-F238E27FC236}">
              <a16:creationId xmlns:a16="http://schemas.microsoft.com/office/drawing/2014/main" id="{00000000-0008-0000-0000-000025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98" name="Text Box 1756">
          <a:extLst>
            <a:ext uri="{FF2B5EF4-FFF2-40B4-BE49-F238E27FC236}">
              <a16:creationId xmlns:a16="http://schemas.microsoft.com/office/drawing/2014/main" id="{00000000-0008-0000-0000-000026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599" name="Text Box 1757">
          <a:extLst>
            <a:ext uri="{FF2B5EF4-FFF2-40B4-BE49-F238E27FC236}">
              <a16:creationId xmlns:a16="http://schemas.microsoft.com/office/drawing/2014/main" id="{00000000-0008-0000-0000-000027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600" name="Text Box 1758">
          <a:extLst>
            <a:ext uri="{FF2B5EF4-FFF2-40B4-BE49-F238E27FC236}">
              <a16:creationId xmlns:a16="http://schemas.microsoft.com/office/drawing/2014/main" id="{00000000-0008-0000-0000-000028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601" name="Text Box 1759">
          <a:extLst>
            <a:ext uri="{FF2B5EF4-FFF2-40B4-BE49-F238E27FC236}">
              <a16:creationId xmlns:a16="http://schemas.microsoft.com/office/drawing/2014/main" id="{00000000-0008-0000-0000-0000290A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2" name="Text Box 1755">
          <a:extLst>
            <a:ext uri="{FF2B5EF4-FFF2-40B4-BE49-F238E27FC236}">
              <a16:creationId xmlns:a16="http://schemas.microsoft.com/office/drawing/2014/main" id="{00000000-0008-0000-0000-00002A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3" name="Text Box 1756">
          <a:extLst>
            <a:ext uri="{FF2B5EF4-FFF2-40B4-BE49-F238E27FC236}">
              <a16:creationId xmlns:a16="http://schemas.microsoft.com/office/drawing/2014/main" id="{00000000-0008-0000-0000-00002B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4" name="Text Box 1757">
          <a:extLst>
            <a:ext uri="{FF2B5EF4-FFF2-40B4-BE49-F238E27FC236}">
              <a16:creationId xmlns:a16="http://schemas.microsoft.com/office/drawing/2014/main" id="{00000000-0008-0000-0000-00002C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5" name="Text Box 1758">
          <a:extLst>
            <a:ext uri="{FF2B5EF4-FFF2-40B4-BE49-F238E27FC236}">
              <a16:creationId xmlns:a16="http://schemas.microsoft.com/office/drawing/2014/main" id="{00000000-0008-0000-0000-00002D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6" name="Text Box 1759">
          <a:extLst>
            <a:ext uri="{FF2B5EF4-FFF2-40B4-BE49-F238E27FC236}">
              <a16:creationId xmlns:a16="http://schemas.microsoft.com/office/drawing/2014/main" id="{00000000-0008-0000-0000-00002E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7" name="Text Box 1755">
          <a:extLst>
            <a:ext uri="{FF2B5EF4-FFF2-40B4-BE49-F238E27FC236}">
              <a16:creationId xmlns:a16="http://schemas.microsoft.com/office/drawing/2014/main" id="{00000000-0008-0000-0000-00002F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8" name="Text Box 1756">
          <a:extLst>
            <a:ext uri="{FF2B5EF4-FFF2-40B4-BE49-F238E27FC236}">
              <a16:creationId xmlns:a16="http://schemas.microsoft.com/office/drawing/2014/main" id="{00000000-0008-0000-0000-000030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09" name="Text Box 1757">
          <a:extLst>
            <a:ext uri="{FF2B5EF4-FFF2-40B4-BE49-F238E27FC236}">
              <a16:creationId xmlns:a16="http://schemas.microsoft.com/office/drawing/2014/main" id="{00000000-0008-0000-0000-000031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0" name="Text Box 1758">
          <a:extLst>
            <a:ext uri="{FF2B5EF4-FFF2-40B4-BE49-F238E27FC236}">
              <a16:creationId xmlns:a16="http://schemas.microsoft.com/office/drawing/2014/main" id="{00000000-0008-0000-0000-000032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1" name="Text Box 1759">
          <a:extLst>
            <a:ext uri="{FF2B5EF4-FFF2-40B4-BE49-F238E27FC236}">
              <a16:creationId xmlns:a16="http://schemas.microsoft.com/office/drawing/2014/main" id="{00000000-0008-0000-0000-000033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2" name="Text Box 1755">
          <a:extLst>
            <a:ext uri="{FF2B5EF4-FFF2-40B4-BE49-F238E27FC236}">
              <a16:creationId xmlns:a16="http://schemas.microsoft.com/office/drawing/2014/main" id="{00000000-0008-0000-0000-000034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3" name="Text Box 1756">
          <a:extLst>
            <a:ext uri="{FF2B5EF4-FFF2-40B4-BE49-F238E27FC236}">
              <a16:creationId xmlns:a16="http://schemas.microsoft.com/office/drawing/2014/main" id="{00000000-0008-0000-0000-000035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4" name="Text Box 1757">
          <a:extLst>
            <a:ext uri="{FF2B5EF4-FFF2-40B4-BE49-F238E27FC236}">
              <a16:creationId xmlns:a16="http://schemas.microsoft.com/office/drawing/2014/main" id="{00000000-0008-0000-0000-000036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5" name="Text Box 1758">
          <a:extLst>
            <a:ext uri="{FF2B5EF4-FFF2-40B4-BE49-F238E27FC236}">
              <a16:creationId xmlns:a16="http://schemas.microsoft.com/office/drawing/2014/main" id="{00000000-0008-0000-0000-000037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6" name="Text Box 1759">
          <a:extLst>
            <a:ext uri="{FF2B5EF4-FFF2-40B4-BE49-F238E27FC236}">
              <a16:creationId xmlns:a16="http://schemas.microsoft.com/office/drawing/2014/main" id="{00000000-0008-0000-0000-000038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7" name="Text Box 1755">
          <a:extLst>
            <a:ext uri="{FF2B5EF4-FFF2-40B4-BE49-F238E27FC236}">
              <a16:creationId xmlns:a16="http://schemas.microsoft.com/office/drawing/2014/main" id="{00000000-0008-0000-0000-000039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8" name="Text Box 1756">
          <a:extLst>
            <a:ext uri="{FF2B5EF4-FFF2-40B4-BE49-F238E27FC236}">
              <a16:creationId xmlns:a16="http://schemas.microsoft.com/office/drawing/2014/main" id="{00000000-0008-0000-0000-00003A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19" name="Text Box 1757">
          <a:extLst>
            <a:ext uri="{FF2B5EF4-FFF2-40B4-BE49-F238E27FC236}">
              <a16:creationId xmlns:a16="http://schemas.microsoft.com/office/drawing/2014/main" id="{00000000-0008-0000-0000-00003B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20" name="Text Box 1758">
          <a:extLst>
            <a:ext uri="{FF2B5EF4-FFF2-40B4-BE49-F238E27FC236}">
              <a16:creationId xmlns:a16="http://schemas.microsoft.com/office/drawing/2014/main" id="{00000000-0008-0000-0000-00003C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2621" name="Text Box 1759">
          <a:extLst>
            <a:ext uri="{FF2B5EF4-FFF2-40B4-BE49-F238E27FC236}">
              <a16:creationId xmlns:a16="http://schemas.microsoft.com/office/drawing/2014/main" id="{00000000-0008-0000-0000-00003D0A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2" name="Text Box 1755">
          <a:extLst>
            <a:ext uri="{FF2B5EF4-FFF2-40B4-BE49-F238E27FC236}">
              <a16:creationId xmlns:a16="http://schemas.microsoft.com/office/drawing/2014/main" id="{00000000-0008-0000-0000-00003E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3" name="Text Box 1756">
          <a:extLst>
            <a:ext uri="{FF2B5EF4-FFF2-40B4-BE49-F238E27FC236}">
              <a16:creationId xmlns:a16="http://schemas.microsoft.com/office/drawing/2014/main" id="{00000000-0008-0000-0000-00003F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4" name="Text Box 1757">
          <a:extLst>
            <a:ext uri="{FF2B5EF4-FFF2-40B4-BE49-F238E27FC236}">
              <a16:creationId xmlns:a16="http://schemas.microsoft.com/office/drawing/2014/main" id="{00000000-0008-0000-0000-000040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5" name="Text Box 1758">
          <a:extLst>
            <a:ext uri="{FF2B5EF4-FFF2-40B4-BE49-F238E27FC236}">
              <a16:creationId xmlns:a16="http://schemas.microsoft.com/office/drawing/2014/main" id="{00000000-0008-0000-0000-000041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6" name="Text Box 1759">
          <a:extLst>
            <a:ext uri="{FF2B5EF4-FFF2-40B4-BE49-F238E27FC236}">
              <a16:creationId xmlns:a16="http://schemas.microsoft.com/office/drawing/2014/main" id="{00000000-0008-0000-0000-000042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7" name="Text Box 1755">
          <a:extLst>
            <a:ext uri="{FF2B5EF4-FFF2-40B4-BE49-F238E27FC236}">
              <a16:creationId xmlns:a16="http://schemas.microsoft.com/office/drawing/2014/main" id="{00000000-0008-0000-0000-000043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8" name="Text Box 1756">
          <a:extLst>
            <a:ext uri="{FF2B5EF4-FFF2-40B4-BE49-F238E27FC236}">
              <a16:creationId xmlns:a16="http://schemas.microsoft.com/office/drawing/2014/main" id="{00000000-0008-0000-0000-000044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29" name="Text Box 1757">
          <a:extLst>
            <a:ext uri="{FF2B5EF4-FFF2-40B4-BE49-F238E27FC236}">
              <a16:creationId xmlns:a16="http://schemas.microsoft.com/office/drawing/2014/main" id="{00000000-0008-0000-0000-000045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0" name="Text Box 1758">
          <a:extLst>
            <a:ext uri="{FF2B5EF4-FFF2-40B4-BE49-F238E27FC236}">
              <a16:creationId xmlns:a16="http://schemas.microsoft.com/office/drawing/2014/main" id="{00000000-0008-0000-0000-000046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1" name="Text Box 1759">
          <a:extLst>
            <a:ext uri="{FF2B5EF4-FFF2-40B4-BE49-F238E27FC236}">
              <a16:creationId xmlns:a16="http://schemas.microsoft.com/office/drawing/2014/main" id="{00000000-0008-0000-0000-000047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2" name="Text Box 1755">
          <a:extLst>
            <a:ext uri="{FF2B5EF4-FFF2-40B4-BE49-F238E27FC236}">
              <a16:creationId xmlns:a16="http://schemas.microsoft.com/office/drawing/2014/main" id="{00000000-0008-0000-0000-000048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3" name="Text Box 1756">
          <a:extLst>
            <a:ext uri="{FF2B5EF4-FFF2-40B4-BE49-F238E27FC236}">
              <a16:creationId xmlns:a16="http://schemas.microsoft.com/office/drawing/2014/main" id="{00000000-0008-0000-0000-000049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4" name="Text Box 1757">
          <a:extLst>
            <a:ext uri="{FF2B5EF4-FFF2-40B4-BE49-F238E27FC236}">
              <a16:creationId xmlns:a16="http://schemas.microsoft.com/office/drawing/2014/main" id="{00000000-0008-0000-0000-00004A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5" name="Text Box 1758">
          <a:extLst>
            <a:ext uri="{FF2B5EF4-FFF2-40B4-BE49-F238E27FC236}">
              <a16:creationId xmlns:a16="http://schemas.microsoft.com/office/drawing/2014/main" id="{00000000-0008-0000-0000-00004B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6" name="Text Box 1759">
          <a:extLst>
            <a:ext uri="{FF2B5EF4-FFF2-40B4-BE49-F238E27FC236}">
              <a16:creationId xmlns:a16="http://schemas.microsoft.com/office/drawing/2014/main" id="{00000000-0008-0000-0000-00004C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7" name="Text Box 1755">
          <a:extLst>
            <a:ext uri="{FF2B5EF4-FFF2-40B4-BE49-F238E27FC236}">
              <a16:creationId xmlns:a16="http://schemas.microsoft.com/office/drawing/2014/main" id="{00000000-0008-0000-0000-00004D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8" name="Text Box 1756">
          <a:extLst>
            <a:ext uri="{FF2B5EF4-FFF2-40B4-BE49-F238E27FC236}">
              <a16:creationId xmlns:a16="http://schemas.microsoft.com/office/drawing/2014/main" id="{00000000-0008-0000-0000-00004E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39" name="Text Box 1757">
          <a:extLst>
            <a:ext uri="{FF2B5EF4-FFF2-40B4-BE49-F238E27FC236}">
              <a16:creationId xmlns:a16="http://schemas.microsoft.com/office/drawing/2014/main" id="{00000000-0008-0000-0000-00004F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0" name="Text Box 1758">
          <a:extLst>
            <a:ext uri="{FF2B5EF4-FFF2-40B4-BE49-F238E27FC236}">
              <a16:creationId xmlns:a16="http://schemas.microsoft.com/office/drawing/2014/main" id="{00000000-0008-0000-0000-000050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1" name="Text Box 1759">
          <a:extLst>
            <a:ext uri="{FF2B5EF4-FFF2-40B4-BE49-F238E27FC236}">
              <a16:creationId xmlns:a16="http://schemas.microsoft.com/office/drawing/2014/main" id="{00000000-0008-0000-0000-000051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2" name="Text Box 1755">
          <a:extLst>
            <a:ext uri="{FF2B5EF4-FFF2-40B4-BE49-F238E27FC236}">
              <a16:creationId xmlns:a16="http://schemas.microsoft.com/office/drawing/2014/main" id="{00000000-0008-0000-0000-000052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3" name="Text Box 1756">
          <a:extLst>
            <a:ext uri="{FF2B5EF4-FFF2-40B4-BE49-F238E27FC236}">
              <a16:creationId xmlns:a16="http://schemas.microsoft.com/office/drawing/2014/main" id="{00000000-0008-0000-0000-000053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4" name="Text Box 1757">
          <a:extLst>
            <a:ext uri="{FF2B5EF4-FFF2-40B4-BE49-F238E27FC236}">
              <a16:creationId xmlns:a16="http://schemas.microsoft.com/office/drawing/2014/main" id="{00000000-0008-0000-0000-000054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5" name="Text Box 1758">
          <a:extLst>
            <a:ext uri="{FF2B5EF4-FFF2-40B4-BE49-F238E27FC236}">
              <a16:creationId xmlns:a16="http://schemas.microsoft.com/office/drawing/2014/main" id="{00000000-0008-0000-0000-000055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6" name="Text Box 1759">
          <a:extLst>
            <a:ext uri="{FF2B5EF4-FFF2-40B4-BE49-F238E27FC236}">
              <a16:creationId xmlns:a16="http://schemas.microsoft.com/office/drawing/2014/main" id="{00000000-0008-0000-0000-000056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7" name="Text Box 1755">
          <a:extLst>
            <a:ext uri="{FF2B5EF4-FFF2-40B4-BE49-F238E27FC236}">
              <a16:creationId xmlns:a16="http://schemas.microsoft.com/office/drawing/2014/main" id="{00000000-0008-0000-0000-000057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8" name="Text Box 1756">
          <a:extLst>
            <a:ext uri="{FF2B5EF4-FFF2-40B4-BE49-F238E27FC236}">
              <a16:creationId xmlns:a16="http://schemas.microsoft.com/office/drawing/2014/main" id="{00000000-0008-0000-0000-000058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49" name="Text Box 1757">
          <a:extLst>
            <a:ext uri="{FF2B5EF4-FFF2-40B4-BE49-F238E27FC236}">
              <a16:creationId xmlns:a16="http://schemas.microsoft.com/office/drawing/2014/main" id="{00000000-0008-0000-0000-000059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0" name="Text Box 1758">
          <a:extLst>
            <a:ext uri="{FF2B5EF4-FFF2-40B4-BE49-F238E27FC236}">
              <a16:creationId xmlns:a16="http://schemas.microsoft.com/office/drawing/2014/main" id="{00000000-0008-0000-0000-00005A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1" name="Text Box 1759">
          <a:extLst>
            <a:ext uri="{FF2B5EF4-FFF2-40B4-BE49-F238E27FC236}">
              <a16:creationId xmlns:a16="http://schemas.microsoft.com/office/drawing/2014/main" id="{00000000-0008-0000-0000-00005B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2" name="Text Box 1755">
          <a:extLst>
            <a:ext uri="{FF2B5EF4-FFF2-40B4-BE49-F238E27FC236}">
              <a16:creationId xmlns:a16="http://schemas.microsoft.com/office/drawing/2014/main" id="{00000000-0008-0000-0000-00005C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3" name="Text Box 1756">
          <a:extLst>
            <a:ext uri="{FF2B5EF4-FFF2-40B4-BE49-F238E27FC236}">
              <a16:creationId xmlns:a16="http://schemas.microsoft.com/office/drawing/2014/main" id="{00000000-0008-0000-0000-00005D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4" name="Text Box 1757">
          <a:extLst>
            <a:ext uri="{FF2B5EF4-FFF2-40B4-BE49-F238E27FC236}">
              <a16:creationId xmlns:a16="http://schemas.microsoft.com/office/drawing/2014/main" id="{00000000-0008-0000-0000-00005E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5" name="Text Box 1758">
          <a:extLst>
            <a:ext uri="{FF2B5EF4-FFF2-40B4-BE49-F238E27FC236}">
              <a16:creationId xmlns:a16="http://schemas.microsoft.com/office/drawing/2014/main" id="{00000000-0008-0000-0000-00005F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6" name="Text Box 1759">
          <a:extLst>
            <a:ext uri="{FF2B5EF4-FFF2-40B4-BE49-F238E27FC236}">
              <a16:creationId xmlns:a16="http://schemas.microsoft.com/office/drawing/2014/main" id="{00000000-0008-0000-0000-000060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7" name="Text Box 1755">
          <a:extLst>
            <a:ext uri="{FF2B5EF4-FFF2-40B4-BE49-F238E27FC236}">
              <a16:creationId xmlns:a16="http://schemas.microsoft.com/office/drawing/2014/main" id="{00000000-0008-0000-0000-000061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8" name="Text Box 1756">
          <a:extLst>
            <a:ext uri="{FF2B5EF4-FFF2-40B4-BE49-F238E27FC236}">
              <a16:creationId xmlns:a16="http://schemas.microsoft.com/office/drawing/2014/main" id="{00000000-0008-0000-0000-000062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59" name="Text Box 1757">
          <a:extLst>
            <a:ext uri="{FF2B5EF4-FFF2-40B4-BE49-F238E27FC236}">
              <a16:creationId xmlns:a16="http://schemas.microsoft.com/office/drawing/2014/main" id="{00000000-0008-0000-0000-000063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0" name="Text Box 1758">
          <a:extLst>
            <a:ext uri="{FF2B5EF4-FFF2-40B4-BE49-F238E27FC236}">
              <a16:creationId xmlns:a16="http://schemas.microsoft.com/office/drawing/2014/main" id="{00000000-0008-0000-0000-000064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1" name="Text Box 1759">
          <a:extLst>
            <a:ext uri="{FF2B5EF4-FFF2-40B4-BE49-F238E27FC236}">
              <a16:creationId xmlns:a16="http://schemas.microsoft.com/office/drawing/2014/main" id="{00000000-0008-0000-0000-000065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2" name="Text Box 1755">
          <a:extLst>
            <a:ext uri="{FF2B5EF4-FFF2-40B4-BE49-F238E27FC236}">
              <a16:creationId xmlns:a16="http://schemas.microsoft.com/office/drawing/2014/main" id="{00000000-0008-0000-0000-000066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3" name="Text Box 1756">
          <a:extLst>
            <a:ext uri="{FF2B5EF4-FFF2-40B4-BE49-F238E27FC236}">
              <a16:creationId xmlns:a16="http://schemas.microsoft.com/office/drawing/2014/main" id="{00000000-0008-0000-0000-000067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4" name="Text Box 1757">
          <a:extLst>
            <a:ext uri="{FF2B5EF4-FFF2-40B4-BE49-F238E27FC236}">
              <a16:creationId xmlns:a16="http://schemas.microsoft.com/office/drawing/2014/main" id="{00000000-0008-0000-0000-000068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5" name="Text Box 1758">
          <a:extLst>
            <a:ext uri="{FF2B5EF4-FFF2-40B4-BE49-F238E27FC236}">
              <a16:creationId xmlns:a16="http://schemas.microsoft.com/office/drawing/2014/main" id="{00000000-0008-0000-0000-000069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6" name="Text Box 1759">
          <a:extLst>
            <a:ext uri="{FF2B5EF4-FFF2-40B4-BE49-F238E27FC236}">
              <a16:creationId xmlns:a16="http://schemas.microsoft.com/office/drawing/2014/main" id="{00000000-0008-0000-0000-00006A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7" name="Text Box 1755">
          <a:extLst>
            <a:ext uri="{FF2B5EF4-FFF2-40B4-BE49-F238E27FC236}">
              <a16:creationId xmlns:a16="http://schemas.microsoft.com/office/drawing/2014/main" id="{00000000-0008-0000-0000-00006B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8" name="Text Box 1756">
          <a:extLst>
            <a:ext uri="{FF2B5EF4-FFF2-40B4-BE49-F238E27FC236}">
              <a16:creationId xmlns:a16="http://schemas.microsoft.com/office/drawing/2014/main" id="{00000000-0008-0000-0000-00006C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69" name="Text Box 1757">
          <a:extLst>
            <a:ext uri="{FF2B5EF4-FFF2-40B4-BE49-F238E27FC236}">
              <a16:creationId xmlns:a16="http://schemas.microsoft.com/office/drawing/2014/main" id="{00000000-0008-0000-0000-00006D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0" name="Text Box 1758">
          <a:extLst>
            <a:ext uri="{FF2B5EF4-FFF2-40B4-BE49-F238E27FC236}">
              <a16:creationId xmlns:a16="http://schemas.microsoft.com/office/drawing/2014/main" id="{00000000-0008-0000-0000-00006E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1" name="Text Box 1759">
          <a:extLst>
            <a:ext uri="{FF2B5EF4-FFF2-40B4-BE49-F238E27FC236}">
              <a16:creationId xmlns:a16="http://schemas.microsoft.com/office/drawing/2014/main" id="{00000000-0008-0000-0000-00006F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2" name="Text Box 1755">
          <a:extLst>
            <a:ext uri="{FF2B5EF4-FFF2-40B4-BE49-F238E27FC236}">
              <a16:creationId xmlns:a16="http://schemas.microsoft.com/office/drawing/2014/main" id="{00000000-0008-0000-0000-000070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3" name="Text Box 1756">
          <a:extLst>
            <a:ext uri="{FF2B5EF4-FFF2-40B4-BE49-F238E27FC236}">
              <a16:creationId xmlns:a16="http://schemas.microsoft.com/office/drawing/2014/main" id="{00000000-0008-0000-0000-000071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4" name="Text Box 1757">
          <a:extLst>
            <a:ext uri="{FF2B5EF4-FFF2-40B4-BE49-F238E27FC236}">
              <a16:creationId xmlns:a16="http://schemas.microsoft.com/office/drawing/2014/main" id="{00000000-0008-0000-0000-000072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5" name="Text Box 1758">
          <a:extLst>
            <a:ext uri="{FF2B5EF4-FFF2-40B4-BE49-F238E27FC236}">
              <a16:creationId xmlns:a16="http://schemas.microsoft.com/office/drawing/2014/main" id="{00000000-0008-0000-0000-000073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6" name="Text Box 1759">
          <a:extLst>
            <a:ext uri="{FF2B5EF4-FFF2-40B4-BE49-F238E27FC236}">
              <a16:creationId xmlns:a16="http://schemas.microsoft.com/office/drawing/2014/main" id="{00000000-0008-0000-0000-000074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7" name="Text Box 1755">
          <a:extLst>
            <a:ext uri="{FF2B5EF4-FFF2-40B4-BE49-F238E27FC236}">
              <a16:creationId xmlns:a16="http://schemas.microsoft.com/office/drawing/2014/main" id="{00000000-0008-0000-0000-000075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8" name="Text Box 1756">
          <a:extLst>
            <a:ext uri="{FF2B5EF4-FFF2-40B4-BE49-F238E27FC236}">
              <a16:creationId xmlns:a16="http://schemas.microsoft.com/office/drawing/2014/main" id="{00000000-0008-0000-0000-000076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79" name="Text Box 1757">
          <a:extLst>
            <a:ext uri="{FF2B5EF4-FFF2-40B4-BE49-F238E27FC236}">
              <a16:creationId xmlns:a16="http://schemas.microsoft.com/office/drawing/2014/main" id="{00000000-0008-0000-0000-000077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80" name="Text Box 1758">
          <a:extLst>
            <a:ext uri="{FF2B5EF4-FFF2-40B4-BE49-F238E27FC236}">
              <a16:creationId xmlns:a16="http://schemas.microsoft.com/office/drawing/2014/main" id="{00000000-0008-0000-0000-000078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21"/>
    <xdr:sp macro="" textlink="">
      <xdr:nvSpPr>
        <xdr:cNvPr id="2681" name="Text Box 1759">
          <a:extLst>
            <a:ext uri="{FF2B5EF4-FFF2-40B4-BE49-F238E27FC236}">
              <a16:creationId xmlns:a16="http://schemas.microsoft.com/office/drawing/2014/main" id="{00000000-0008-0000-0000-0000790A0000}"/>
            </a:ext>
          </a:extLst>
        </xdr:cNvPr>
        <xdr:cNvSpPr txBox="1">
          <a:spLocks noChangeArrowheads="1"/>
        </xdr:cNvSpPr>
      </xdr:nvSpPr>
      <xdr:spPr bwMode="auto">
        <a:xfrm>
          <a:off x="1219200" y="4953000"/>
          <a:ext cx="940594" cy="260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2" name="Text Box 1755">
          <a:extLst>
            <a:ext uri="{FF2B5EF4-FFF2-40B4-BE49-F238E27FC236}">
              <a16:creationId xmlns:a16="http://schemas.microsoft.com/office/drawing/2014/main" id="{00000000-0008-0000-0000-00007A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3" name="Text Box 1756">
          <a:extLst>
            <a:ext uri="{FF2B5EF4-FFF2-40B4-BE49-F238E27FC236}">
              <a16:creationId xmlns:a16="http://schemas.microsoft.com/office/drawing/2014/main" id="{00000000-0008-0000-0000-00007B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4" name="Text Box 1757">
          <a:extLst>
            <a:ext uri="{FF2B5EF4-FFF2-40B4-BE49-F238E27FC236}">
              <a16:creationId xmlns:a16="http://schemas.microsoft.com/office/drawing/2014/main" id="{00000000-0008-0000-0000-00007C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5" name="Text Box 1758">
          <a:extLst>
            <a:ext uri="{FF2B5EF4-FFF2-40B4-BE49-F238E27FC236}">
              <a16:creationId xmlns:a16="http://schemas.microsoft.com/office/drawing/2014/main" id="{00000000-0008-0000-0000-00007D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6" name="Text Box 1759">
          <a:extLst>
            <a:ext uri="{FF2B5EF4-FFF2-40B4-BE49-F238E27FC236}">
              <a16:creationId xmlns:a16="http://schemas.microsoft.com/office/drawing/2014/main" id="{00000000-0008-0000-0000-00007E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7" name="Text Box 1755">
          <a:extLst>
            <a:ext uri="{FF2B5EF4-FFF2-40B4-BE49-F238E27FC236}">
              <a16:creationId xmlns:a16="http://schemas.microsoft.com/office/drawing/2014/main" id="{00000000-0008-0000-0000-00007F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8" name="Text Box 1756">
          <a:extLst>
            <a:ext uri="{FF2B5EF4-FFF2-40B4-BE49-F238E27FC236}">
              <a16:creationId xmlns:a16="http://schemas.microsoft.com/office/drawing/2014/main" id="{00000000-0008-0000-0000-000080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89" name="Text Box 1757">
          <a:extLst>
            <a:ext uri="{FF2B5EF4-FFF2-40B4-BE49-F238E27FC236}">
              <a16:creationId xmlns:a16="http://schemas.microsoft.com/office/drawing/2014/main" id="{00000000-0008-0000-0000-000081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0" name="Text Box 1758">
          <a:extLst>
            <a:ext uri="{FF2B5EF4-FFF2-40B4-BE49-F238E27FC236}">
              <a16:creationId xmlns:a16="http://schemas.microsoft.com/office/drawing/2014/main" id="{00000000-0008-0000-0000-000082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1" name="Text Box 1759">
          <a:extLst>
            <a:ext uri="{FF2B5EF4-FFF2-40B4-BE49-F238E27FC236}">
              <a16:creationId xmlns:a16="http://schemas.microsoft.com/office/drawing/2014/main" id="{00000000-0008-0000-0000-000083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2" name="Text Box 1755">
          <a:extLst>
            <a:ext uri="{FF2B5EF4-FFF2-40B4-BE49-F238E27FC236}">
              <a16:creationId xmlns:a16="http://schemas.microsoft.com/office/drawing/2014/main" id="{00000000-0008-0000-0000-000084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3" name="Text Box 1756">
          <a:extLst>
            <a:ext uri="{FF2B5EF4-FFF2-40B4-BE49-F238E27FC236}">
              <a16:creationId xmlns:a16="http://schemas.microsoft.com/office/drawing/2014/main" id="{00000000-0008-0000-0000-000085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4" name="Text Box 1757">
          <a:extLst>
            <a:ext uri="{FF2B5EF4-FFF2-40B4-BE49-F238E27FC236}">
              <a16:creationId xmlns:a16="http://schemas.microsoft.com/office/drawing/2014/main" id="{00000000-0008-0000-0000-000086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5" name="Text Box 1758">
          <a:extLst>
            <a:ext uri="{FF2B5EF4-FFF2-40B4-BE49-F238E27FC236}">
              <a16:creationId xmlns:a16="http://schemas.microsoft.com/office/drawing/2014/main" id="{00000000-0008-0000-0000-000087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6" name="Text Box 1759">
          <a:extLst>
            <a:ext uri="{FF2B5EF4-FFF2-40B4-BE49-F238E27FC236}">
              <a16:creationId xmlns:a16="http://schemas.microsoft.com/office/drawing/2014/main" id="{00000000-0008-0000-0000-000088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7" name="Text Box 1755">
          <a:extLst>
            <a:ext uri="{FF2B5EF4-FFF2-40B4-BE49-F238E27FC236}">
              <a16:creationId xmlns:a16="http://schemas.microsoft.com/office/drawing/2014/main" id="{00000000-0008-0000-0000-000089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8" name="Text Box 1756">
          <a:extLst>
            <a:ext uri="{FF2B5EF4-FFF2-40B4-BE49-F238E27FC236}">
              <a16:creationId xmlns:a16="http://schemas.microsoft.com/office/drawing/2014/main" id="{00000000-0008-0000-0000-00008A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699" name="Text Box 1757">
          <a:extLst>
            <a:ext uri="{FF2B5EF4-FFF2-40B4-BE49-F238E27FC236}">
              <a16:creationId xmlns:a16="http://schemas.microsoft.com/office/drawing/2014/main" id="{00000000-0008-0000-0000-00008B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0" name="Text Box 1758">
          <a:extLst>
            <a:ext uri="{FF2B5EF4-FFF2-40B4-BE49-F238E27FC236}">
              <a16:creationId xmlns:a16="http://schemas.microsoft.com/office/drawing/2014/main" id="{00000000-0008-0000-0000-00008C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1" name="Text Box 1759">
          <a:extLst>
            <a:ext uri="{FF2B5EF4-FFF2-40B4-BE49-F238E27FC236}">
              <a16:creationId xmlns:a16="http://schemas.microsoft.com/office/drawing/2014/main" id="{00000000-0008-0000-0000-00008D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2" name="Text Box 1755">
          <a:extLst>
            <a:ext uri="{FF2B5EF4-FFF2-40B4-BE49-F238E27FC236}">
              <a16:creationId xmlns:a16="http://schemas.microsoft.com/office/drawing/2014/main" id="{00000000-0008-0000-0000-00008E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3" name="Text Box 1756">
          <a:extLst>
            <a:ext uri="{FF2B5EF4-FFF2-40B4-BE49-F238E27FC236}">
              <a16:creationId xmlns:a16="http://schemas.microsoft.com/office/drawing/2014/main" id="{00000000-0008-0000-0000-00008F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4" name="Text Box 1757">
          <a:extLst>
            <a:ext uri="{FF2B5EF4-FFF2-40B4-BE49-F238E27FC236}">
              <a16:creationId xmlns:a16="http://schemas.microsoft.com/office/drawing/2014/main" id="{00000000-0008-0000-0000-000090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5" name="Text Box 1758">
          <a:extLst>
            <a:ext uri="{FF2B5EF4-FFF2-40B4-BE49-F238E27FC236}">
              <a16:creationId xmlns:a16="http://schemas.microsoft.com/office/drawing/2014/main" id="{00000000-0008-0000-0000-000091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6" name="Text Box 1759">
          <a:extLst>
            <a:ext uri="{FF2B5EF4-FFF2-40B4-BE49-F238E27FC236}">
              <a16:creationId xmlns:a16="http://schemas.microsoft.com/office/drawing/2014/main" id="{00000000-0008-0000-0000-000092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7" name="Text Box 1755">
          <a:extLst>
            <a:ext uri="{FF2B5EF4-FFF2-40B4-BE49-F238E27FC236}">
              <a16:creationId xmlns:a16="http://schemas.microsoft.com/office/drawing/2014/main" id="{00000000-0008-0000-0000-000093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8" name="Text Box 1756">
          <a:extLst>
            <a:ext uri="{FF2B5EF4-FFF2-40B4-BE49-F238E27FC236}">
              <a16:creationId xmlns:a16="http://schemas.microsoft.com/office/drawing/2014/main" id="{00000000-0008-0000-0000-000094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09" name="Text Box 1757">
          <a:extLst>
            <a:ext uri="{FF2B5EF4-FFF2-40B4-BE49-F238E27FC236}">
              <a16:creationId xmlns:a16="http://schemas.microsoft.com/office/drawing/2014/main" id="{00000000-0008-0000-0000-000095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0" name="Text Box 1758">
          <a:extLst>
            <a:ext uri="{FF2B5EF4-FFF2-40B4-BE49-F238E27FC236}">
              <a16:creationId xmlns:a16="http://schemas.microsoft.com/office/drawing/2014/main" id="{00000000-0008-0000-0000-000096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1" name="Text Box 1759">
          <a:extLst>
            <a:ext uri="{FF2B5EF4-FFF2-40B4-BE49-F238E27FC236}">
              <a16:creationId xmlns:a16="http://schemas.microsoft.com/office/drawing/2014/main" id="{00000000-0008-0000-0000-000097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2" name="Text Box 1755">
          <a:extLst>
            <a:ext uri="{FF2B5EF4-FFF2-40B4-BE49-F238E27FC236}">
              <a16:creationId xmlns:a16="http://schemas.microsoft.com/office/drawing/2014/main" id="{00000000-0008-0000-0000-000098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3" name="Text Box 1756">
          <a:extLst>
            <a:ext uri="{FF2B5EF4-FFF2-40B4-BE49-F238E27FC236}">
              <a16:creationId xmlns:a16="http://schemas.microsoft.com/office/drawing/2014/main" id="{00000000-0008-0000-0000-000099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4" name="Text Box 1757">
          <a:extLst>
            <a:ext uri="{FF2B5EF4-FFF2-40B4-BE49-F238E27FC236}">
              <a16:creationId xmlns:a16="http://schemas.microsoft.com/office/drawing/2014/main" id="{00000000-0008-0000-0000-00009A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5" name="Text Box 1758">
          <a:extLst>
            <a:ext uri="{FF2B5EF4-FFF2-40B4-BE49-F238E27FC236}">
              <a16:creationId xmlns:a16="http://schemas.microsoft.com/office/drawing/2014/main" id="{00000000-0008-0000-0000-00009B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6" name="Text Box 1759">
          <a:extLst>
            <a:ext uri="{FF2B5EF4-FFF2-40B4-BE49-F238E27FC236}">
              <a16:creationId xmlns:a16="http://schemas.microsoft.com/office/drawing/2014/main" id="{00000000-0008-0000-0000-00009C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7" name="Text Box 1755">
          <a:extLst>
            <a:ext uri="{FF2B5EF4-FFF2-40B4-BE49-F238E27FC236}">
              <a16:creationId xmlns:a16="http://schemas.microsoft.com/office/drawing/2014/main" id="{00000000-0008-0000-0000-00009D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8" name="Text Box 1756">
          <a:extLst>
            <a:ext uri="{FF2B5EF4-FFF2-40B4-BE49-F238E27FC236}">
              <a16:creationId xmlns:a16="http://schemas.microsoft.com/office/drawing/2014/main" id="{00000000-0008-0000-0000-00009E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19" name="Text Box 1757">
          <a:extLst>
            <a:ext uri="{FF2B5EF4-FFF2-40B4-BE49-F238E27FC236}">
              <a16:creationId xmlns:a16="http://schemas.microsoft.com/office/drawing/2014/main" id="{00000000-0008-0000-0000-00009F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0" name="Text Box 1758">
          <a:extLst>
            <a:ext uri="{FF2B5EF4-FFF2-40B4-BE49-F238E27FC236}">
              <a16:creationId xmlns:a16="http://schemas.microsoft.com/office/drawing/2014/main" id="{00000000-0008-0000-0000-0000A0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1" name="Text Box 1759">
          <a:extLst>
            <a:ext uri="{FF2B5EF4-FFF2-40B4-BE49-F238E27FC236}">
              <a16:creationId xmlns:a16="http://schemas.microsoft.com/office/drawing/2014/main" id="{00000000-0008-0000-0000-0000A1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2" name="Text Box 1755">
          <a:extLst>
            <a:ext uri="{FF2B5EF4-FFF2-40B4-BE49-F238E27FC236}">
              <a16:creationId xmlns:a16="http://schemas.microsoft.com/office/drawing/2014/main" id="{00000000-0008-0000-0000-0000A2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3" name="Text Box 1756">
          <a:extLst>
            <a:ext uri="{FF2B5EF4-FFF2-40B4-BE49-F238E27FC236}">
              <a16:creationId xmlns:a16="http://schemas.microsoft.com/office/drawing/2014/main" id="{00000000-0008-0000-0000-0000A3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4" name="Text Box 1757">
          <a:extLst>
            <a:ext uri="{FF2B5EF4-FFF2-40B4-BE49-F238E27FC236}">
              <a16:creationId xmlns:a16="http://schemas.microsoft.com/office/drawing/2014/main" id="{00000000-0008-0000-0000-0000A4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5" name="Text Box 1758">
          <a:extLst>
            <a:ext uri="{FF2B5EF4-FFF2-40B4-BE49-F238E27FC236}">
              <a16:creationId xmlns:a16="http://schemas.microsoft.com/office/drawing/2014/main" id="{00000000-0008-0000-0000-0000A5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6" name="Text Box 1759">
          <a:extLst>
            <a:ext uri="{FF2B5EF4-FFF2-40B4-BE49-F238E27FC236}">
              <a16:creationId xmlns:a16="http://schemas.microsoft.com/office/drawing/2014/main" id="{00000000-0008-0000-0000-0000A6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7" name="Text Box 1755">
          <a:extLst>
            <a:ext uri="{FF2B5EF4-FFF2-40B4-BE49-F238E27FC236}">
              <a16:creationId xmlns:a16="http://schemas.microsoft.com/office/drawing/2014/main" id="{00000000-0008-0000-0000-0000A7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8" name="Text Box 1756">
          <a:extLst>
            <a:ext uri="{FF2B5EF4-FFF2-40B4-BE49-F238E27FC236}">
              <a16:creationId xmlns:a16="http://schemas.microsoft.com/office/drawing/2014/main" id="{00000000-0008-0000-0000-0000A8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29" name="Text Box 1757">
          <a:extLst>
            <a:ext uri="{FF2B5EF4-FFF2-40B4-BE49-F238E27FC236}">
              <a16:creationId xmlns:a16="http://schemas.microsoft.com/office/drawing/2014/main" id="{00000000-0008-0000-0000-0000A9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0" name="Text Box 1758">
          <a:extLst>
            <a:ext uri="{FF2B5EF4-FFF2-40B4-BE49-F238E27FC236}">
              <a16:creationId xmlns:a16="http://schemas.microsoft.com/office/drawing/2014/main" id="{00000000-0008-0000-0000-0000AA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1" name="Text Box 1759">
          <a:extLst>
            <a:ext uri="{FF2B5EF4-FFF2-40B4-BE49-F238E27FC236}">
              <a16:creationId xmlns:a16="http://schemas.microsoft.com/office/drawing/2014/main" id="{00000000-0008-0000-0000-0000AB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2" name="Text Box 1755">
          <a:extLst>
            <a:ext uri="{FF2B5EF4-FFF2-40B4-BE49-F238E27FC236}">
              <a16:creationId xmlns:a16="http://schemas.microsoft.com/office/drawing/2014/main" id="{00000000-0008-0000-0000-0000AC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3" name="Text Box 1756">
          <a:extLst>
            <a:ext uri="{FF2B5EF4-FFF2-40B4-BE49-F238E27FC236}">
              <a16:creationId xmlns:a16="http://schemas.microsoft.com/office/drawing/2014/main" id="{00000000-0008-0000-0000-0000AD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4" name="Text Box 1757">
          <a:extLst>
            <a:ext uri="{FF2B5EF4-FFF2-40B4-BE49-F238E27FC236}">
              <a16:creationId xmlns:a16="http://schemas.microsoft.com/office/drawing/2014/main" id="{00000000-0008-0000-0000-0000AE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5" name="Text Box 1758">
          <a:extLst>
            <a:ext uri="{FF2B5EF4-FFF2-40B4-BE49-F238E27FC236}">
              <a16:creationId xmlns:a16="http://schemas.microsoft.com/office/drawing/2014/main" id="{00000000-0008-0000-0000-0000AF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6" name="Text Box 1759">
          <a:extLst>
            <a:ext uri="{FF2B5EF4-FFF2-40B4-BE49-F238E27FC236}">
              <a16:creationId xmlns:a16="http://schemas.microsoft.com/office/drawing/2014/main" id="{00000000-0008-0000-0000-0000B0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7" name="Text Box 1755">
          <a:extLst>
            <a:ext uri="{FF2B5EF4-FFF2-40B4-BE49-F238E27FC236}">
              <a16:creationId xmlns:a16="http://schemas.microsoft.com/office/drawing/2014/main" id="{00000000-0008-0000-0000-0000B1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8" name="Text Box 1756">
          <a:extLst>
            <a:ext uri="{FF2B5EF4-FFF2-40B4-BE49-F238E27FC236}">
              <a16:creationId xmlns:a16="http://schemas.microsoft.com/office/drawing/2014/main" id="{00000000-0008-0000-0000-0000B2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39" name="Text Box 1757">
          <a:extLst>
            <a:ext uri="{FF2B5EF4-FFF2-40B4-BE49-F238E27FC236}">
              <a16:creationId xmlns:a16="http://schemas.microsoft.com/office/drawing/2014/main" id="{00000000-0008-0000-0000-0000B3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40" name="Text Box 1758">
          <a:extLst>
            <a:ext uri="{FF2B5EF4-FFF2-40B4-BE49-F238E27FC236}">
              <a16:creationId xmlns:a16="http://schemas.microsoft.com/office/drawing/2014/main" id="{00000000-0008-0000-0000-0000B4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741" name="Text Box 1759">
          <a:extLst>
            <a:ext uri="{FF2B5EF4-FFF2-40B4-BE49-F238E27FC236}">
              <a16:creationId xmlns:a16="http://schemas.microsoft.com/office/drawing/2014/main" id="{00000000-0008-0000-0000-0000B50A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2" name="Text Box 1755">
          <a:extLst>
            <a:ext uri="{FF2B5EF4-FFF2-40B4-BE49-F238E27FC236}">
              <a16:creationId xmlns:a16="http://schemas.microsoft.com/office/drawing/2014/main" id="{00000000-0008-0000-0000-0000B6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3" name="Text Box 1756">
          <a:extLst>
            <a:ext uri="{FF2B5EF4-FFF2-40B4-BE49-F238E27FC236}">
              <a16:creationId xmlns:a16="http://schemas.microsoft.com/office/drawing/2014/main" id="{00000000-0008-0000-0000-0000B7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4" name="Text Box 1757">
          <a:extLst>
            <a:ext uri="{FF2B5EF4-FFF2-40B4-BE49-F238E27FC236}">
              <a16:creationId xmlns:a16="http://schemas.microsoft.com/office/drawing/2014/main" id="{00000000-0008-0000-0000-0000B8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5" name="Text Box 1758">
          <a:extLst>
            <a:ext uri="{FF2B5EF4-FFF2-40B4-BE49-F238E27FC236}">
              <a16:creationId xmlns:a16="http://schemas.microsoft.com/office/drawing/2014/main" id="{00000000-0008-0000-0000-0000B9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6" name="Text Box 1759">
          <a:extLst>
            <a:ext uri="{FF2B5EF4-FFF2-40B4-BE49-F238E27FC236}">
              <a16:creationId xmlns:a16="http://schemas.microsoft.com/office/drawing/2014/main" id="{00000000-0008-0000-0000-0000BA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7" name="Text Box 1755">
          <a:extLst>
            <a:ext uri="{FF2B5EF4-FFF2-40B4-BE49-F238E27FC236}">
              <a16:creationId xmlns:a16="http://schemas.microsoft.com/office/drawing/2014/main" id="{00000000-0008-0000-0000-0000BB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8" name="Text Box 1756">
          <a:extLst>
            <a:ext uri="{FF2B5EF4-FFF2-40B4-BE49-F238E27FC236}">
              <a16:creationId xmlns:a16="http://schemas.microsoft.com/office/drawing/2014/main" id="{00000000-0008-0000-0000-0000BC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49" name="Text Box 1757">
          <a:extLst>
            <a:ext uri="{FF2B5EF4-FFF2-40B4-BE49-F238E27FC236}">
              <a16:creationId xmlns:a16="http://schemas.microsoft.com/office/drawing/2014/main" id="{00000000-0008-0000-0000-0000BD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0" name="Text Box 1758">
          <a:extLst>
            <a:ext uri="{FF2B5EF4-FFF2-40B4-BE49-F238E27FC236}">
              <a16:creationId xmlns:a16="http://schemas.microsoft.com/office/drawing/2014/main" id="{00000000-0008-0000-0000-0000BE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1" name="Text Box 1759">
          <a:extLst>
            <a:ext uri="{FF2B5EF4-FFF2-40B4-BE49-F238E27FC236}">
              <a16:creationId xmlns:a16="http://schemas.microsoft.com/office/drawing/2014/main" id="{00000000-0008-0000-0000-0000BF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2" name="Text Box 1755">
          <a:extLst>
            <a:ext uri="{FF2B5EF4-FFF2-40B4-BE49-F238E27FC236}">
              <a16:creationId xmlns:a16="http://schemas.microsoft.com/office/drawing/2014/main" id="{00000000-0008-0000-0000-0000C0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3" name="Text Box 1756">
          <a:extLst>
            <a:ext uri="{FF2B5EF4-FFF2-40B4-BE49-F238E27FC236}">
              <a16:creationId xmlns:a16="http://schemas.microsoft.com/office/drawing/2014/main" id="{00000000-0008-0000-0000-0000C1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4" name="Text Box 1757">
          <a:extLst>
            <a:ext uri="{FF2B5EF4-FFF2-40B4-BE49-F238E27FC236}">
              <a16:creationId xmlns:a16="http://schemas.microsoft.com/office/drawing/2014/main" id="{00000000-0008-0000-0000-0000C2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5" name="Text Box 1758">
          <a:extLst>
            <a:ext uri="{FF2B5EF4-FFF2-40B4-BE49-F238E27FC236}">
              <a16:creationId xmlns:a16="http://schemas.microsoft.com/office/drawing/2014/main" id="{00000000-0008-0000-0000-0000C3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6" name="Text Box 1759">
          <a:extLst>
            <a:ext uri="{FF2B5EF4-FFF2-40B4-BE49-F238E27FC236}">
              <a16:creationId xmlns:a16="http://schemas.microsoft.com/office/drawing/2014/main" id="{00000000-0008-0000-0000-0000C4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7" name="Text Box 1755">
          <a:extLst>
            <a:ext uri="{FF2B5EF4-FFF2-40B4-BE49-F238E27FC236}">
              <a16:creationId xmlns:a16="http://schemas.microsoft.com/office/drawing/2014/main" id="{00000000-0008-0000-0000-0000C5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8" name="Text Box 1756">
          <a:extLst>
            <a:ext uri="{FF2B5EF4-FFF2-40B4-BE49-F238E27FC236}">
              <a16:creationId xmlns:a16="http://schemas.microsoft.com/office/drawing/2014/main" id="{00000000-0008-0000-0000-0000C6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59" name="Text Box 1757">
          <a:extLst>
            <a:ext uri="{FF2B5EF4-FFF2-40B4-BE49-F238E27FC236}">
              <a16:creationId xmlns:a16="http://schemas.microsoft.com/office/drawing/2014/main" id="{00000000-0008-0000-0000-0000C7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0" name="Text Box 1758">
          <a:extLst>
            <a:ext uri="{FF2B5EF4-FFF2-40B4-BE49-F238E27FC236}">
              <a16:creationId xmlns:a16="http://schemas.microsoft.com/office/drawing/2014/main" id="{00000000-0008-0000-0000-0000C8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1" name="Text Box 1759">
          <a:extLst>
            <a:ext uri="{FF2B5EF4-FFF2-40B4-BE49-F238E27FC236}">
              <a16:creationId xmlns:a16="http://schemas.microsoft.com/office/drawing/2014/main" id="{00000000-0008-0000-0000-0000C9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2" name="Text Box 1755">
          <a:extLst>
            <a:ext uri="{FF2B5EF4-FFF2-40B4-BE49-F238E27FC236}">
              <a16:creationId xmlns:a16="http://schemas.microsoft.com/office/drawing/2014/main" id="{00000000-0008-0000-0000-0000CA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3" name="Text Box 1756">
          <a:extLst>
            <a:ext uri="{FF2B5EF4-FFF2-40B4-BE49-F238E27FC236}">
              <a16:creationId xmlns:a16="http://schemas.microsoft.com/office/drawing/2014/main" id="{00000000-0008-0000-0000-0000CB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4" name="Text Box 1757">
          <a:extLst>
            <a:ext uri="{FF2B5EF4-FFF2-40B4-BE49-F238E27FC236}">
              <a16:creationId xmlns:a16="http://schemas.microsoft.com/office/drawing/2014/main" id="{00000000-0008-0000-0000-0000CC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5" name="Text Box 1758">
          <a:extLst>
            <a:ext uri="{FF2B5EF4-FFF2-40B4-BE49-F238E27FC236}">
              <a16:creationId xmlns:a16="http://schemas.microsoft.com/office/drawing/2014/main" id="{00000000-0008-0000-0000-0000CD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6" name="Text Box 1759">
          <a:extLst>
            <a:ext uri="{FF2B5EF4-FFF2-40B4-BE49-F238E27FC236}">
              <a16:creationId xmlns:a16="http://schemas.microsoft.com/office/drawing/2014/main" id="{00000000-0008-0000-0000-0000CE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7" name="Text Box 1755">
          <a:extLst>
            <a:ext uri="{FF2B5EF4-FFF2-40B4-BE49-F238E27FC236}">
              <a16:creationId xmlns:a16="http://schemas.microsoft.com/office/drawing/2014/main" id="{00000000-0008-0000-0000-0000CF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8" name="Text Box 1756">
          <a:extLst>
            <a:ext uri="{FF2B5EF4-FFF2-40B4-BE49-F238E27FC236}">
              <a16:creationId xmlns:a16="http://schemas.microsoft.com/office/drawing/2014/main" id="{00000000-0008-0000-0000-0000D0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69" name="Text Box 1757">
          <a:extLst>
            <a:ext uri="{FF2B5EF4-FFF2-40B4-BE49-F238E27FC236}">
              <a16:creationId xmlns:a16="http://schemas.microsoft.com/office/drawing/2014/main" id="{00000000-0008-0000-0000-0000D1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0" name="Text Box 1758">
          <a:extLst>
            <a:ext uri="{FF2B5EF4-FFF2-40B4-BE49-F238E27FC236}">
              <a16:creationId xmlns:a16="http://schemas.microsoft.com/office/drawing/2014/main" id="{00000000-0008-0000-0000-0000D2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1" name="Text Box 1759">
          <a:extLst>
            <a:ext uri="{FF2B5EF4-FFF2-40B4-BE49-F238E27FC236}">
              <a16:creationId xmlns:a16="http://schemas.microsoft.com/office/drawing/2014/main" id="{00000000-0008-0000-0000-0000D3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2" name="Text Box 1755">
          <a:extLst>
            <a:ext uri="{FF2B5EF4-FFF2-40B4-BE49-F238E27FC236}">
              <a16:creationId xmlns:a16="http://schemas.microsoft.com/office/drawing/2014/main" id="{00000000-0008-0000-0000-0000D4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3" name="Text Box 1756">
          <a:extLst>
            <a:ext uri="{FF2B5EF4-FFF2-40B4-BE49-F238E27FC236}">
              <a16:creationId xmlns:a16="http://schemas.microsoft.com/office/drawing/2014/main" id="{00000000-0008-0000-0000-0000D5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4" name="Text Box 1757">
          <a:extLst>
            <a:ext uri="{FF2B5EF4-FFF2-40B4-BE49-F238E27FC236}">
              <a16:creationId xmlns:a16="http://schemas.microsoft.com/office/drawing/2014/main" id="{00000000-0008-0000-0000-0000D6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5" name="Text Box 1758">
          <a:extLst>
            <a:ext uri="{FF2B5EF4-FFF2-40B4-BE49-F238E27FC236}">
              <a16:creationId xmlns:a16="http://schemas.microsoft.com/office/drawing/2014/main" id="{00000000-0008-0000-0000-0000D7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6" name="Text Box 1759">
          <a:extLst>
            <a:ext uri="{FF2B5EF4-FFF2-40B4-BE49-F238E27FC236}">
              <a16:creationId xmlns:a16="http://schemas.microsoft.com/office/drawing/2014/main" id="{00000000-0008-0000-0000-0000D8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7" name="Text Box 1755">
          <a:extLst>
            <a:ext uri="{FF2B5EF4-FFF2-40B4-BE49-F238E27FC236}">
              <a16:creationId xmlns:a16="http://schemas.microsoft.com/office/drawing/2014/main" id="{00000000-0008-0000-0000-0000D9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8" name="Text Box 1756">
          <a:extLst>
            <a:ext uri="{FF2B5EF4-FFF2-40B4-BE49-F238E27FC236}">
              <a16:creationId xmlns:a16="http://schemas.microsoft.com/office/drawing/2014/main" id="{00000000-0008-0000-0000-0000DA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79" name="Text Box 1757">
          <a:extLst>
            <a:ext uri="{FF2B5EF4-FFF2-40B4-BE49-F238E27FC236}">
              <a16:creationId xmlns:a16="http://schemas.microsoft.com/office/drawing/2014/main" id="{00000000-0008-0000-0000-0000DB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0" name="Text Box 1758">
          <a:extLst>
            <a:ext uri="{FF2B5EF4-FFF2-40B4-BE49-F238E27FC236}">
              <a16:creationId xmlns:a16="http://schemas.microsoft.com/office/drawing/2014/main" id="{00000000-0008-0000-0000-0000DC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1" name="Text Box 1759">
          <a:extLst>
            <a:ext uri="{FF2B5EF4-FFF2-40B4-BE49-F238E27FC236}">
              <a16:creationId xmlns:a16="http://schemas.microsoft.com/office/drawing/2014/main" id="{00000000-0008-0000-0000-0000DD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2" name="Text Box 1755">
          <a:extLst>
            <a:ext uri="{FF2B5EF4-FFF2-40B4-BE49-F238E27FC236}">
              <a16:creationId xmlns:a16="http://schemas.microsoft.com/office/drawing/2014/main" id="{00000000-0008-0000-0000-0000DE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3" name="Text Box 1756">
          <a:extLst>
            <a:ext uri="{FF2B5EF4-FFF2-40B4-BE49-F238E27FC236}">
              <a16:creationId xmlns:a16="http://schemas.microsoft.com/office/drawing/2014/main" id="{00000000-0008-0000-0000-0000DF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4" name="Text Box 1757">
          <a:extLst>
            <a:ext uri="{FF2B5EF4-FFF2-40B4-BE49-F238E27FC236}">
              <a16:creationId xmlns:a16="http://schemas.microsoft.com/office/drawing/2014/main" id="{00000000-0008-0000-0000-0000E0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5" name="Text Box 1758">
          <a:extLst>
            <a:ext uri="{FF2B5EF4-FFF2-40B4-BE49-F238E27FC236}">
              <a16:creationId xmlns:a16="http://schemas.microsoft.com/office/drawing/2014/main" id="{00000000-0008-0000-0000-0000E1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6" name="Text Box 1759">
          <a:extLst>
            <a:ext uri="{FF2B5EF4-FFF2-40B4-BE49-F238E27FC236}">
              <a16:creationId xmlns:a16="http://schemas.microsoft.com/office/drawing/2014/main" id="{00000000-0008-0000-0000-0000E2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7" name="Text Box 1755">
          <a:extLst>
            <a:ext uri="{FF2B5EF4-FFF2-40B4-BE49-F238E27FC236}">
              <a16:creationId xmlns:a16="http://schemas.microsoft.com/office/drawing/2014/main" id="{00000000-0008-0000-0000-0000E3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8" name="Text Box 1756">
          <a:extLst>
            <a:ext uri="{FF2B5EF4-FFF2-40B4-BE49-F238E27FC236}">
              <a16:creationId xmlns:a16="http://schemas.microsoft.com/office/drawing/2014/main" id="{00000000-0008-0000-0000-0000E4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89" name="Text Box 1757">
          <a:extLst>
            <a:ext uri="{FF2B5EF4-FFF2-40B4-BE49-F238E27FC236}">
              <a16:creationId xmlns:a16="http://schemas.microsoft.com/office/drawing/2014/main" id="{00000000-0008-0000-0000-0000E5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0" name="Text Box 1758">
          <a:extLst>
            <a:ext uri="{FF2B5EF4-FFF2-40B4-BE49-F238E27FC236}">
              <a16:creationId xmlns:a16="http://schemas.microsoft.com/office/drawing/2014/main" id="{00000000-0008-0000-0000-0000E6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1" name="Text Box 1759">
          <a:extLst>
            <a:ext uri="{FF2B5EF4-FFF2-40B4-BE49-F238E27FC236}">
              <a16:creationId xmlns:a16="http://schemas.microsoft.com/office/drawing/2014/main" id="{00000000-0008-0000-0000-0000E7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2" name="Text Box 1755">
          <a:extLst>
            <a:ext uri="{FF2B5EF4-FFF2-40B4-BE49-F238E27FC236}">
              <a16:creationId xmlns:a16="http://schemas.microsoft.com/office/drawing/2014/main" id="{00000000-0008-0000-0000-0000E8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3" name="Text Box 1756">
          <a:extLst>
            <a:ext uri="{FF2B5EF4-FFF2-40B4-BE49-F238E27FC236}">
              <a16:creationId xmlns:a16="http://schemas.microsoft.com/office/drawing/2014/main" id="{00000000-0008-0000-0000-0000E9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4" name="Text Box 1757">
          <a:extLst>
            <a:ext uri="{FF2B5EF4-FFF2-40B4-BE49-F238E27FC236}">
              <a16:creationId xmlns:a16="http://schemas.microsoft.com/office/drawing/2014/main" id="{00000000-0008-0000-0000-0000EA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5" name="Text Box 1758">
          <a:extLst>
            <a:ext uri="{FF2B5EF4-FFF2-40B4-BE49-F238E27FC236}">
              <a16:creationId xmlns:a16="http://schemas.microsoft.com/office/drawing/2014/main" id="{00000000-0008-0000-0000-0000EB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6" name="Text Box 1759">
          <a:extLst>
            <a:ext uri="{FF2B5EF4-FFF2-40B4-BE49-F238E27FC236}">
              <a16:creationId xmlns:a16="http://schemas.microsoft.com/office/drawing/2014/main" id="{00000000-0008-0000-0000-0000EC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7" name="Text Box 1755">
          <a:extLst>
            <a:ext uri="{FF2B5EF4-FFF2-40B4-BE49-F238E27FC236}">
              <a16:creationId xmlns:a16="http://schemas.microsoft.com/office/drawing/2014/main" id="{00000000-0008-0000-0000-0000ED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8" name="Text Box 1756">
          <a:extLst>
            <a:ext uri="{FF2B5EF4-FFF2-40B4-BE49-F238E27FC236}">
              <a16:creationId xmlns:a16="http://schemas.microsoft.com/office/drawing/2014/main" id="{00000000-0008-0000-0000-0000EE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799" name="Text Box 1757">
          <a:extLst>
            <a:ext uri="{FF2B5EF4-FFF2-40B4-BE49-F238E27FC236}">
              <a16:creationId xmlns:a16="http://schemas.microsoft.com/office/drawing/2014/main" id="{00000000-0008-0000-0000-0000EF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0" name="Text Box 1758">
          <a:extLst>
            <a:ext uri="{FF2B5EF4-FFF2-40B4-BE49-F238E27FC236}">
              <a16:creationId xmlns:a16="http://schemas.microsoft.com/office/drawing/2014/main" id="{00000000-0008-0000-0000-0000F0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1" name="Text Box 1759">
          <a:extLst>
            <a:ext uri="{FF2B5EF4-FFF2-40B4-BE49-F238E27FC236}">
              <a16:creationId xmlns:a16="http://schemas.microsoft.com/office/drawing/2014/main" id="{00000000-0008-0000-0000-0000F1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2" name="Text Box 1755">
          <a:extLst>
            <a:ext uri="{FF2B5EF4-FFF2-40B4-BE49-F238E27FC236}">
              <a16:creationId xmlns:a16="http://schemas.microsoft.com/office/drawing/2014/main" id="{00000000-0008-0000-0000-0000F2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3" name="Text Box 1756">
          <a:extLst>
            <a:ext uri="{FF2B5EF4-FFF2-40B4-BE49-F238E27FC236}">
              <a16:creationId xmlns:a16="http://schemas.microsoft.com/office/drawing/2014/main" id="{00000000-0008-0000-0000-0000F3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4" name="Text Box 1757">
          <a:extLst>
            <a:ext uri="{FF2B5EF4-FFF2-40B4-BE49-F238E27FC236}">
              <a16:creationId xmlns:a16="http://schemas.microsoft.com/office/drawing/2014/main" id="{00000000-0008-0000-0000-0000F4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5" name="Text Box 1758">
          <a:extLst>
            <a:ext uri="{FF2B5EF4-FFF2-40B4-BE49-F238E27FC236}">
              <a16:creationId xmlns:a16="http://schemas.microsoft.com/office/drawing/2014/main" id="{00000000-0008-0000-0000-0000F5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6" name="Text Box 1759">
          <a:extLst>
            <a:ext uri="{FF2B5EF4-FFF2-40B4-BE49-F238E27FC236}">
              <a16:creationId xmlns:a16="http://schemas.microsoft.com/office/drawing/2014/main" id="{00000000-0008-0000-0000-0000F6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7" name="Text Box 1755">
          <a:extLst>
            <a:ext uri="{FF2B5EF4-FFF2-40B4-BE49-F238E27FC236}">
              <a16:creationId xmlns:a16="http://schemas.microsoft.com/office/drawing/2014/main" id="{00000000-0008-0000-0000-0000F7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8" name="Text Box 1756">
          <a:extLst>
            <a:ext uri="{FF2B5EF4-FFF2-40B4-BE49-F238E27FC236}">
              <a16:creationId xmlns:a16="http://schemas.microsoft.com/office/drawing/2014/main" id="{00000000-0008-0000-0000-0000F8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09" name="Text Box 1757">
          <a:extLst>
            <a:ext uri="{FF2B5EF4-FFF2-40B4-BE49-F238E27FC236}">
              <a16:creationId xmlns:a16="http://schemas.microsoft.com/office/drawing/2014/main" id="{00000000-0008-0000-0000-0000F9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0" name="Text Box 1758">
          <a:extLst>
            <a:ext uri="{FF2B5EF4-FFF2-40B4-BE49-F238E27FC236}">
              <a16:creationId xmlns:a16="http://schemas.microsoft.com/office/drawing/2014/main" id="{00000000-0008-0000-0000-0000FA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1" name="Text Box 1759">
          <a:extLst>
            <a:ext uri="{FF2B5EF4-FFF2-40B4-BE49-F238E27FC236}">
              <a16:creationId xmlns:a16="http://schemas.microsoft.com/office/drawing/2014/main" id="{00000000-0008-0000-0000-0000FB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2" name="Text Box 1755">
          <a:extLst>
            <a:ext uri="{FF2B5EF4-FFF2-40B4-BE49-F238E27FC236}">
              <a16:creationId xmlns:a16="http://schemas.microsoft.com/office/drawing/2014/main" id="{00000000-0008-0000-0000-0000FC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3" name="Text Box 1756">
          <a:extLst>
            <a:ext uri="{FF2B5EF4-FFF2-40B4-BE49-F238E27FC236}">
              <a16:creationId xmlns:a16="http://schemas.microsoft.com/office/drawing/2014/main" id="{00000000-0008-0000-0000-0000FD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4" name="Text Box 1757">
          <a:extLst>
            <a:ext uri="{FF2B5EF4-FFF2-40B4-BE49-F238E27FC236}">
              <a16:creationId xmlns:a16="http://schemas.microsoft.com/office/drawing/2014/main" id="{00000000-0008-0000-0000-0000FE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5" name="Text Box 1758">
          <a:extLst>
            <a:ext uri="{FF2B5EF4-FFF2-40B4-BE49-F238E27FC236}">
              <a16:creationId xmlns:a16="http://schemas.microsoft.com/office/drawing/2014/main" id="{00000000-0008-0000-0000-0000FF0A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6" name="Text Box 1759">
          <a:extLst>
            <a:ext uri="{FF2B5EF4-FFF2-40B4-BE49-F238E27FC236}">
              <a16:creationId xmlns:a16="http://schemas.microsoft.com/office/drawing/2014/main" id="{00000000-0008-0000-0000-00000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7" name="Text Box 1755">
          <a:extLst>
            <a:ext uri="{FF2B5EF4-FFF2-40B4-BE49-F238E27FC236}">
              <a16:creationId xmlns:a16="http://schemas.microsoft.com/office/drawing/2014/main" id="{00000000-0008-0000-0000-000001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8" name="Text Box 1756">
          <a:extLst>
            <a:ext uri="{FF2B5EF4-FFF2-40B4-BE49-F238E27FC236}">
              <a16:creationId xmlns:a16="http://schemas.microsoft.com/office/drawing/2014/main" id="{00000000-0008-0000-0000-000002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19" name="Text Box 1757">
          <a:extLst>
            <a:ext uri="{FF2B5EF4-FFF2-40B4-BE49-F238E27FC236}">
              <a16:creationId xmlns:a16="http://schemas.microsoft.com/office/drawing/2014/main" id="{00000000-0008-0000-0000-000003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0" name="Text Box 1758">
          <a:extLst>
            <a:ext uri="{FF2B5EF4-FFF2-40B4-BE49-F238E27FC236}">
              <a16:creationId xmlns:a16="http://schemas.microsoft.com/office/drawing/2014/main" id="{00000000-0008-0000-0000-000004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1" name="Text Box 1759">
          <a:extLst>
            <a:ext uri="{FF2B5EF4-FFF2-40B4-BE49-F238E27FC236}">
              <a16:creationId xmlns:a16="http://schemas.microsoft.com/office/drawing/2014/main" id="{00000000-0008-0000-0000-000005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2" name="Text Box 1755">
          <a:extLst>
            <a:ext uri="{FF2B5EF4-FFF2-40B4-BE49-F238E27FC236}">
              <a16:creationId xmlns:a16="http://schemas.microsoft.com/office/drawing/2014/main" id="{00000000-0008-0000-0000-000006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3" name="Text Box 1756">
          <a:extLst>
            <a:ext uri="{FF2B5EF4-FFF2-40B4-BE49-F238E27FC236}">
              <a16:creationId xmlns:a16="http://schemas.microsoft.com/office/drawing/2014/main" id="{00000000-0008-0000-0000-00000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4" name="Text Box 1757">
          <a:extLst>
            <a:ext uri="{FF2B5EF4-FFF2-40B4-BE49-F238E27FC236}">
              <a16:creationId xmlns:a16="http://schemas.microsoft.com/office/drawing/2014/main" id="{00000000-0008-0000-0000-00000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5" name="Text Box 1758">
          <a:extLst>
            <a:ext uri="{FF2B5EF4-FFF2-40B4-BE49-F238E27FC236}">
              <a16:creationId xmlns:a16="http://schemas.microsoft.com/office/drawing/2014/main" id="{00000000-0008-0000-0000-00000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6" name="Text Box 1759">
          <a:extLst>
            <a:ext uri="{FF2B5EF4-FFF2-40B4-BE49-F238E27FC236}">
              <a16:creationId xmlns:a16="http://schemas.microsoft.com/office/drawing/2014/main" id="{00000000-0008-0000-0000-00000A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7" name="Text Box 1755">
          <a:extLst>
            <a:ext uri="{FF2B5EF4-FFF2-40B4-BE49-F238E27FC236}">
              <a16:creationId xmlns:a16="http://schemas.microsoft.com/office/drawing/2014/main" id="{00000000-0008-0000-0000-00000B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8" name="Text Box 1756">
          <a:extLst>
            <a:ext uri="{FF2B5EF4-FFF2-40B4-BE49-F238E27FC236}">
              <a16:creationId xmlns:a16="http://schemas.microsoft.com/office/drawing/2014/main" id="{00000000-0008-0000-0000-00000C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29" name="Text Box 1757">
          <a:extLst>
            <a:ext uri="{FF2B5EF4-FFF2-40B4-BE49-F238E27FC236}">
              <a16:creationId xmlns:a16="http://schemas.microsoft.com/office/drawing/2014/main" id="{00000000-0008-0000-0000-00000D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0" name="Text Box 1758">
          <a:extLst>
            <a:ext uri="{FF2B5EF4-FFF2-40B4-BE49-F238E27FC236}">
              <a16:creationId xmlns:a16="http://schemas.microsoft.com/office/drawing/2014/main" id="{00000000-0008-0000-0000-00000E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1" name="Text Box 1759">
          <a:extLst>
            <a:ext uri="{FF2B5EF4-FFF2-40B4-BE49-F238E27FC236}">
              <a16:creationId xmlns:a16="http://schemas.microsoft.com/office/drawing/2014/main" id="{00000000-0008-0000-0000-00000F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2" name="Text Box 1755">
          <a:extLst>
            <a:ext uri="{FF2B5EF4-FFF2-40B4-BE49-F238E27FC236}">
              <a16:creationId xmlns:a16="http://schemas.microsoft.com/office/drawing/2014/main" id="{00000000-0008-0000-0000-00001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3" name="Text Box 1756">
          <a:extLst>
            <a:ext uri="{FF2B5EF4-FFF2-40B4-BE49-F238E27FC236}">
              <a16:creationId xmlns:a16="http://schemas.microsoft.com/office/drawing/2014/main" id="{00000000-0008-0000-0000-000011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4" name="Text Box 1757">
          <a:extLst>
            <a:ext uri="{FF2B5EF4-FFF2-40B4-BE49-F238E27FC236}">
              <a16:creationId xmlns:a16="http://schemas.microsoft.com/office/drawing/2014/main" id="{00000000-0008-0000-0000-000012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5" name="Text Box 1758">
          <a:extLst>
            <a:ext uri="{FF2B5EF4-FFF2-40B4-BE49-F238E27FC236}">
              <a16:creationId xmlns:a16="http://schemas.microsoft.com/office/drawing/2014/main" id="{00000000-0008-0000-0000-000013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6" name="Text Box 1759">
          <a:extLst>
            <a:ext uri="{FF2B5EF4-FFF2-40B4-BE49-F238E27FC236}">
              <a16:creationId xmlns:a16="http://schemas.microsoft.com/office/drawing/2014/main" id="{00000000-0008-0000-0000-000014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7" name="Text Box 1755">
          <a:extLst>
            <a:ext uri="{FF2B5EF4-FFF2-40B4-BE49-F238E27FC236}">
              <a16:creationId xmlns:a16="http://schemas.microsoft.com/office/drawing/2014/main" id="{00000000-0008-0000-0000-000015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8" name="Text Box 1756">
          <a:extLst>
            <a:ext uri="{FF2B5EF4-FFF2-40B4-BE49-F238E27FC236}">
              <a16:creationId xmlns:a16="http://schemas.microsoft.com/office/drawing/2014/main" id="{00000000-0008-0000-0000-000016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39" name="Text Box 1757">
          <a:extLst>
            <a:ext uri="{FF2B5EF4-FFF2-40B4-BE49-F238E27FC236}">
              <a16:creationId xmlns:a16="http://schemas.microsoft.com/office/drawing/2014/main" id="{00000000-0008-0000-0000-00001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0" name="Text Box 1758">
          <a:extLst>
            <a:ext uri="{FF2B5EF4-FFF2-40B4-BE49-F238E27FC236}">
              <a16:creationId xmlns:a16="http://schemas.microsoft.com/office/drawing/2014/main" id="{00000000-0008-0000-0000-00001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1" name="Text Box 1759">
          <a:extLst>
            <a:ext uri="{FF2B5EF4-FFF2-40B4-BE49-F238E27FC236}">
              <a16:creationId xmlns:a16="http://schemas.microsoft.com/office/drawing/2014/main" id="{00000000-0008-0000-0000-00001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2" name="Text Box 1755">
          <a:extLst>
            <a:ext uri="{FF2B5EF4-FFF2-40B4-BE49-F238E27FC236}">
              <a16:creationId xmlns:a16="http://schemas.microsoft.com/office/drawing/2014/main" id="{00000000-0008-0000-0000-00001A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3" name="Text Box 1756">
          <a:extLst>
            <a:ext uri="{FF2B5EF4-FFF2-40B4-BE49-F238E27FC236}">
              <a16:creationId xmlns:a16="http://schemas.microsoft.com/office/drawing/2014/main" id="{00000000-0008-0000-0000-00001B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4" name="Text Box 1757">
          <a:extLst>
            <a:ext uri="{FF2B5EF4-FFF2-40B4-BE49-F238E27FC236}">
              <a16:creationId xmlns:a16="http://schemas.microsoft.com/office/drawing/2014/main" id="{00000000-0008-0000-0000-00001C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5" name="Text Box 1758">
          <a:extLst>
            <a:ext uri="{FF2B5EF4-FFF2-40B4-BE49-F238E27FC236}">
              <a16:creationId xmlns:a16="http://schemas.microsoft.com/office/drawing/2014/main" id="{00000000-0008-0000-0000-00001D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6" name="Text Box 1759">
          <a:extLst>
            <a:ext uri="{FF2B5EF4-FFF2-40B4-BE49-F238E27FC236}">
              <a16:creationId xmlns:a16="http://schemas.microsoft.com/office/drawing/2014/main" id="{00000000-0008-0000-0000-00001E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7" name="Text Box 1755">
          <a:extLst>
            <a:ext uri="{FF2B5EF4-FFF2-40B4-BE49-F238E27FC236}">
              <a16:creationId xmlns:a16="http://schemas.microsoft.com/office/drawing/2014/main" id="{00000000-0008-0000-0000-00001F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8" name="Text Box 1756">
          <a:extLst>
            <a:ext uri="{FF2B5EF4-FFF2-40B4-BE49-F238E27FC236}">
              <a16:creationId xmlns:a16="http://schemas.microsoft.com/office/drawing/2014/main" id="{00000000-0008-0000-0000-00002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49" name="Text Box 1757">
          <a:extLst>
            <a:ext uri="{FF2B5EF4-FFF2-40B4-BE49-F238E27FC236}">
              <a16:creationId xmlns:a16="http://schemas.microsoft.com/office/drawing/2014/main" id="{00000000-0008-0000-0000-000021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0" name="Text Box 1758">
          <a:extLst>
            <a:ext uri="{FF2B5EF4-FFF2-40B4-BE49-F238E27FC236}">
              <a16:creationId xmlns:a16="http://schemas.microsoft.com/office/drawing/2014/main" id="{00000000-0008-0000-0000-000022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1" name="Text Box 1759">
          <a:extLst>
            <a:ext uri="{FF2B5EF4-FFF2-40B4-BE49-F238E27FC236}">
              <a16:creationId xmlns:a16="http://schemas.microsoft.com/office/drawing/2014/main" id="{00000000-0008-0000-0000-000023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2" name="Text Box 1755">
          <a:extLst>
            <a:ext uri="{FF2B5EF4-FFF2-40B4-BE49-F238E27FC236}">
              <a16:creationId xmlns:a16="http://schemas.microsoft.com/office/drawing/2014/main" id="{00000000-0008-0000-0000-000024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3" name="Text Box 1756">
          <a:extLst>
            <a:ext uri="{FF2B5EF4-FFF2-40B4-BE49-F238E27FC236}">
              <a16:creationId xmlns:a16="http://schemas.microsoft.com/office/drawing/2014/main" id="{00000000-0008-0000-0000-000025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4" name="Text Box 1757">
          <a:extLst>
            <a:ext uri="{FF2B5EF4-FFF2-40B4-BE49-F238E27FC236}">
              <a16:creationId xmlns:a16="http://schemas.microsoft.com/office/drawing/2014/main" id="{00000000-0008-0000-0000-000026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5" name="Text Box 1758">
          <a:extLst>
            <a:ext uri="{FF2B5EF4-FFF2-40B4-BE49-F238E27FC236}">
              <a16:creationId xmlns:a16="http://schemas.microsoft.com/office/drawing/2014/main" id="{00000000-0008-0000-0000-00002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6" name="Text Box 1759">
          <a:extLst>
            <a:ext uri="{FF2B5EF4-FFF2-40B4-BE49-F238E27FC236}">
              <a16:creationId xmlns:a16="http://schemas.microsoft.com/office/drawing/2014/main" id="{00000000-0008-0000-0000-00002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7" name="Text Box 1755">
          <a:extLst>
            <a:ext uri="{FF2B5EF4-FFF2-40B4-BE49-F238E27FC236}">
              <a16:creationId xmlns:a16="http://schemas.microsoft.com/office/drawing/2014/main" id="{00000000-0008-0000-0000-00002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8" name="Text Box 1756">
          <a:extLst>
            <a:ext uri="{FF2B5EF4-FFF2-40B4-BE49-F238E27FC236}">
              <a16:creationId xmlns:a16="http://schemas.microsoft.com/office/drawing/2014/main" id="{00000000-0008-0000-0000-00002A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59" name="Text Box 1757">
          <a:extLst>
            <a:ext uri="{FF2B5EF4-FFF2-40B4-BE49-F238E27FC236}">
              <a16:creationId xmlns:a16="http://schemas.microsoft.com/office/drawing/2014/main" id="{00000000-0008-0000-0000-00002B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0" name="Text Box 1758">
          <a:extLst>
            <a:ext uri="{FF2B5EF4-FFF2-40B4-BE49-F238E27FC236}">
              <a16:creationId xmlns:a16="http://schemas.microsoft.com/office/drawing/2014/main" id="{00000000-0008-0000-0000-00002C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1" name="Text Box 1759">
          <a:extLst>
            <a:ext uri="{FF2B5EF4-FFF2-40B4-BE49-F238E27FC236}">
              <a16:creationId xmlns:a16="http://schemas.microsoft.com/office/drawing/2014/main" id="{00000000-0008-0000-0000-00002D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2" name="Text Box 1755">
          <a:extLst>
            <a:ext uri="{FF2B5EF4-FFF2-40B4-BE49-F238E27FC236}">
              <a16:creationId xmlns:a16="http://schemas.microsoft.com/office/drawing/2014/main" id="{00000000-0008-0000-0000-00002E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3" name="Text Box 1756">
          <a:extLst>
            <a:ext uri="{FF2B5EF4-FFF2-40B4-BE49-F238E27FC236}">
              <a16:creationId xmlns:a16="http://schemas.microsoft.com/office/drawing/2014/main" id="{00000000-0008-0000-0000-00002F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4" name="Text Box 1757">
          <a:extLst>
            <a:ext uri="{FF2B5EF4-FFF2-40B4-BE49-F238E27FC236}">
              <a16:creationId xmlns:a16="http://schemas.microsoft.com/office/drawing/2014/main" id="{00000000-0008-0000-0000-00003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5" name="Text Box 1758">
          <a:extLst>
            <a:ext uri="{FF2B5EF4-FFF2-40B4-BE49-F238E27FC236}">
              <a16:creationId xmlns:a16="http://schemas.microsoft.com/office/drawing/2014/main" id="{00000000-0008-0000-0000-000031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6" name="Text Box 1759">
          <a:extLst>
            <a:ext uri="{FF2B5EF4-FFF2-40B4-BE49-F238E27FC236}">
              <a16:creationId xmlns:a16="http://schemas.microsoft.com/office/drawing/2014/main" id="{00000000-0008-0000-0000-000032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7" name="Text Box 1755">
          <a:extLst>
            <a:ext uri="{FF2B5EF4-FFF2-40B4-BE49-F238E27FC236}">
              <a16:creationId xmlns:a16="http://schemas.microsoft.com/office/drawing/2014/main" id="{00000000-0008-0000-0000-000033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8" name="Text Box 1756">
          <a:extLst>
            <a:ext uri="{FF2B5EF4-FFF2-40B4-BE49-F238E27FC236}">
              <a16:creationId xmlns:a16="http://schemas.microsoft.com/office/drawing/2014/main" id="{00000000-0008-0000-0000-000034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69" name="Text Box 1757">
          <a:extLst>
            <a:ext uri="{FF2B5EF4-FFF2-40B4-BE49-F238E27FC236}">
              <a16:creationId xmlns:a16="http://schemas.microsoft.com/office/drawing/2014/main" id="{00000000-0008-0000-0000-000035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0" name="Text Box 1758">
          <a:extLst>
            <a:ext uri="{FF2B5EF4-FFF2-40B4-BE49-F238E27FC236}">
              <a16:creationId xmlns:a16="http://schemas.microsoft.com/office/drawing/2014/main" id="{00000000-0008-0000-0000-000036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1" name="Text Box 1759">
          <a:extLst>
            <a:ext uri="{FF2B5EF4-FFF2-40B4-BE49-F238E27FC236}">
              <a16:creationId xmlns:a16="http://schemas.microsoft.com/office/drawing/2014/main" id="{00000000-0008-0000-0000-00003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2" name="Text Box 1755">
          <a:extLst>
            <a:ext uri="{FF2B5EF4-FFF2-40B4-BE49-F238E27FC236}">
              <a16:creationId xmlns:a16="http://schemas.microsoft.com/office/drawing/2014/main" id="{00000000-0008-0000-0000-00003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3" name="Text Box 1756">
          <a:extLst>
            <a:ext uri="{FF2B5EF4-FFF2-40B4-BE49-F238E27FC236}">
              <a16:creationId xmlns:a16="http://schemas.microsoft.com/office/drawing/2014/main" id="{00000000-0008-0000-0000-00003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4" name="Text Box 1757">
          <a:extLst>
            <a:ext uri="{FF2B5EF4-FFF2-40B4-BE49-F238E27FC236}">
              <a16:creationId xmlns:a16="http://schemas.microsoft.com/office/drawing/2014/main" id="{00000000-0008-0000-0000-00003A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5" name="Text Box 1758">
          <a:extLst>
            <a:ext uri="{FF2B5EF4-FFF2-40B4-BE49-F238E27FC236}">
              <a16:creationId xmlns:a16="http://schemas.microsoft.com/office/drawing/2014/main" id="{00000000-0008-0000-0000-00003B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6" name="Text Box 1759">
          <a:extLst>
            <a:ext uri="{FF2B5EF4-FFF2-40B4-BE49-F238E27FC236}">
              <a16:creationId xmlns:a16="http://schemas.microsoft.com/office/drawing/2014/main" id="{00000000-0008-0000-0000-00003C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7" name="Text Box 1755">
          <a:extLst>
            <a:ext uri="{FF2B5EF4-FFF2-40B4-BE49-F238E27FC236}">
              <a16:creationId xmlns:a16="http://schemas.microsoft.com/office/drawing/2014/main" id="{00000000-0008-0000-0000-00003D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8" name="Text Box 1756">
          <a:extLst>
            <a:ext uri="{FF2B5EF4-FFF2-40B4-BE49-F238E27FC236}">
              <a16:creationId xmlns:a16="http://schemas.microsoft.com/office/drawing/2014/main" id="{00000000-0008-0000-0000-00003E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79" name="Text Box 1757">
          <a:extLst>
            <a:ext uri="{FF2B5EF4-FFF2-40B4-BE49-F238E27FC236}">
              <a16:creationId xmlns:a16="http://schemas.microsoft.com/office/drawing/2014/main" id="{00000000-0008-0000-0000-00003F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80" name="Text Box 1758">
          <a:extLst>
            <a:ext uri="{FF2B5EF4-FFF2-40B4-BE49-F238E27FC236}">
              <a16:creationId xmlns:a16="http://schemas.microsoft.com/office/drawing/2014/main" id="{00000000-0008-0000-0000-00004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81" name="Text Box 1759">
          <a:extLst>
            <a:ext uri="{FF2B5EF4-FFF2-40B4-BE49-F238E27FC236}">
              <a16:creationId xmlns:a16="http://schemas.microsoft.com/office/drawing/2014/main" id="{00000000-0008-0000-0000-000041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82" name="Text Box 1755">
          <a:extLst>
            <a:ext uri="{FF2B5EF4-FFF2-40B4-BE49-F238E27FC236}">
              <a16:creationId xmlns:a16="http://schemas.microsoft.com/office/drawing/2014/main" id="{00000000-0008-0000-0000-000042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83" name="Text Box 1756">
          <a:extLst>
            <a:ext uri="{FF2B5EF4-FFF2-40B4-BE49-F238E27FC236}">
              <a16:creationId xmlns:a16="http://schemas.microsoft.com/office/drawing/2014/main" id="{00000000-0008-0000-0000-000043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84" name="Text Box 1757">
          <a:extLst>
            <a:ext uri="{FF2B5EF4-FFF2-40B4-BE49-F238E27FC236}">
              <a16:creationId xmlns:a16="http://schemas.microsoft.com/office/drawing/2014/main" id="{00000000-0008-0000-0000-000044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85" name="Text Box 1758">
          <a:extLst>
            <a:ext uri="{FF2B5EF4-FFF2-40B4-BE49-F238E27FC236}">
              <a16:creationId xmlns:a16="http://schemas.microsoft.com/office/drawing/2014/main" id="{00000000-0008-0000-0000-000045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86" name="Text Box 1759">
          <a:extLst>
            <a:ext uri="{FF2B5EF4-FFF2-40B4-BE49-F238E27FC236}">
              <a16:creationId xmlns:a16="http://schemas.microsoft.com/office/drawing/2014/main" id="{00000000-0008-0000-0000-000046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87" name="Text Box 1755">
          <a:extLst>
            <a:ext uri="{FF2B5EF4-FFF2-40B4-BE49-F238E27FC236}">
              <a16:creationId xmlns:a16="http://schemas.microsoft.com/office/drawing/2014/main" id="{00000000-0008-0000-0000-00004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88" name="Text Box 1756">
          <a:extLst>
            <a:ext uri="{FF2B5EF4-FFF2-40B4-BE49-F238E27FC236}">
              <a16:creationId xmlns:a16="http://schemas.microsoft.com/office/drawing/2014/main" id="{00000000-0008-0000-0000-00004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89" name="Text Box 1757">
          <a:extLst>
            <a:ext uri="{FF2B5EF4-FFF2-40B4-BE49-F238E27FC236}">
              <a16:creationId xmlns:a16="http://schemas.microsoft.com/office/drawing/2014/main" id="{00000000-0008-0000-0000-00004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0" name="Text Box 1758">
          <a:extLst>
            <a:ext uri="{FF2B5EF4-FFF2-40B4-BE49-F238E27FC236}">
              <a16:creationId xmlns:a16="http://schemas.microsoft.com/office/drawing/2014/main" id="{00000000-0008-0000-0000-00004A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1" name="Text Box 1759">
          <a:extLst>
            <a:ext uri="{FF2B5EF4-FFF2-40B4-BE49-F238E27FC236}">
              <a16:creationId xmlns:a16="http://schemas.microsoft.com/office/drawing/2014/main" id="{00000000-0008-0000-0000-00004B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2" name="Text Box 1755">
          <a:extLst>
            <a:ext uri="{FF2B5EF4-FFF2-40B4-BE49-F238E27FC236}">
              <a16:creationId xmlns:a16="http://schemas.microsoft.com/office/drawing/2014/main" id="{00000000-0008-0000-0000-00004C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3" name="Text Box 1756">
          <a:extLst>
            <a:ext uri="{FF2B5EF4-FFF2-40B4-BE49-F238E27FC236}">
              <a16:creationId xmlns:a16="http://schemas.microsoft.com/office/drawing/2014/main" id="{00000000-0008-0000-0000-00004D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4" name="Text Box 1757">
          <a:extLst>
            <a:ext uri="{FF2B5EF4-FFF2-40B4-BE49-F238E27FC236}">
              <a16:creationId xmlns:a16="http://schemas.microsoft.com/office/drawing/2014/main" id="{00000000-0008-0000-0000-00004E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5" name="Text Box 1758">
          <a:extLst>
            <a:ext uri="{FF2B5EF4-FFF2-40B4-BE49-F238E27FC236}">
              <a16:creationId xmlns:a16="http://schemas.microsoft.com/office/drawing/2014/main" id="{00000000-0008-0000-0000-00004F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896" name="Text Box 1759">
          <a:extLst>
            <a:ext uri="{FF2B5EF4-FFF2-40B4-BE49-F238E27FC236}">
              <a16:creationId xmlns:a16="http://schemas.microsoft.com/office/drawing/2014/main" id="{00000000-0008-0000-0000-00005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97" name="Text Box 1755">
          <a:extLst>
            <a:ext uri="{FF2B5EF4-FFF2-40B4-BE49-F238E27FC236}">
              <a16:creationId xmlns:a16="http://schemas.microsoft.com/office/drawing/2014/main" id="{00000000-0008-0000-0000-000051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98" name="Text Box 1756">
          <a:extLst>
            <a:ext uri="{FF2B5EF4-FFF2-40B4-BE49-F238E27FC236}">
              <a16:creationId xmlns:a16="http://schemas.microsoft.com/office/drawing/2014/main" id="{00000000-0008-0000-0000-000052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899" name="Text Box 1757">
          <a:extLst>
            <a:ext uri="{FF2B5EF4-FFF2-40B4-BE49-F238E27FC236}">
              <a16:creationId xmlns:a16="http://schemas.microsoft.com/office/drawing/2014/main" id="{00000000-0008-0000-0000-000053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900" name="Text Box 1758">
          <a:extLst>
            <a:ext uri="{FF2B5EF4-FFF2-40B4-BE49-F238E27FC236}">
              <a16:creationId xmlns:a16="http://schemas.microsoft.com/office/drawing/2014/main" id="{00000000-0008-0000-0000-000054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4"/>
    <xdr:sp macro="" textlink="">
      <xdr:nvSpPr>
        <xdr:cNvPr id="2901" name="Text Box 1759">
          <a:extLst>
            <a:ext uri="{FF2B5EF4-FFF2-40B4-BE49-F238E27FC236}">
              <a16:creationId xmlns:a16="http://schemas.microsoft.com/office/drawing/2014/main" id="{00000000-0008-0000-0000-0000550B0000}"/>
            </a:ext>
          </a:extLst>
        </xdr:cNvPr>
        <xdr:cNvSpPr txBox="1">
          <a:spLocks noChangeArrowheads="1"/>
        </xdr:cNvSpPr>
      </xdr:nvSpPr>
      <xdr:spPr bwMode="auto">
        <a:xfrm>
          <a:off x="1219200" y="4953000"/>
          <a:ext cx="940594" cy="27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2" name="Text Box 1755">
          <a:extLst>
            <a:ext uri="{FF2B5EF4-FFF2-40B4-BE49-F238E27FC236}">
              <a16:creationId xmlns:a16="http://schemas.microsoft.com/office/drawing/2014/main" id="{00000000-0008-0000-0000-000056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3" name="Text Box 1756">
          <a:extLst>
            <a:ext uri="{FF2B5EF4-FFF2-40B4-BE49-F238E27FC236}">
              <a16:creationId xmlns:a16="http://schemas.microsoft.com/office/drawing/2014/main" id="{00000000-0008-0000-0000-00005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4" name="Text Box 1757">
          <a:extLst>
            <a:ext uri="{FF2B5EF4-FFF2-40B4-BE49-F238E27FC236}">
              <a16:creationId xmlns:a16="http://schemas.microsoft.com/office/drawing/2014/main" id="{00000000-0008-0000-0000-00005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5" name="Text Box 1758">
          <a:extLst>
            <a:ext uri="{FF2B5EF4-FFF2-40B4-BE49-F238E27FC236}">
              <a16:creationId xmlns:a16="http://schemas.microsoft.com/office/drawing/2014/main" id="{00000000-0008-0000-0000-00005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6" name="Text Box 1759">
          <a:extLst>
            <a:ext uri="{FF2B5EF4-FFF2-40B4-BE49-F238E27FC236}">
              <a16:creationId xmlns:a16="http://schemas.microsoft.com/office/drawing/2014/main" id="{00000000-0008-0000-0000-00005A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7" name="Text Box 1755">
          <a:extLst>
            <a:ext uri="{FF2B5EF4-FFF2-40B4-BE49-F238E27FC236}">
              <a16:creationId xmlns:a16="http://schemas.microsoft.com/office/drawing/2014/main" id="{00000000-0008-0000-0000-00005B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8" name="Text Box 1756">
          <a:extLst>
            <a:ext uri="{FF2B5EF4-FFF2-40B4-BE49-F238E27FC236}">
              <a16:creationId xmlns:a16="http://schemas.microsoft.com/office/drawing/2014/main" id="{00000000-0008-0000-0000-00005C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09" name="Text Box 1757">
          <a:extLst>
            <a:ext uri="{FF2B5EF4-FFF2-40B4-BE49-F238E27FC236}">
              <a16:creationId xmlns:a16="http://schemas.microsoft.com/office/drawing/2014/main" id="{00000000-0008-0000-0000-00005D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0" name="Text Box 1758">
          <a:extLst>
            <a:ext uri="{FF2B5EF4-FFF2-40B4-BE49-F238E27FC236}">
              <a16:creationId xmlns:a16="http://schemas.microsoft.com/office/drawing/2014/main" id="{00000000-0008-0000-0000-00005E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1" name="Text Box 1759">
          <a:extLst>
            <a:ext uri="{FF2B5EF4-FFF2-40B4-BE49-F238E27FC236}">
              <a16:creationId xmlns:a16="http://schemas.microsoft.com/office/drawing/2014/main" id="{00000000-0008-0000-0000-00005F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2" name="Text Box 1755">
          <a:extLst>
            <a:ext uri="{FF2B5EF4-FFF2-40B4-BE49-F238E27FC236}">
              <a16:creationId xmlns:a16="http://schemas.microsoft.com/office/drawing/2014/main" id="{00000000-0008-0000-0000-000060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3" name="Text Box 1756">
          <a:extLst>
            <a:ext uri="{FF2B5EF4-FFF2-40B4-BE49-F238E27FC236}">
              <a16:creationId xmlns:a16="http://schemas.microsoft.com/office/drawing/2014/main" id="{00000000-0008-0000-0000-000061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4" name="Text Box 1757">
          <a:extLst>
            <a:ext uri="{FF2B5EF4-FFF2-40B4-BE49-F238E27FC236}">
              <a16:creationId xmlns:a16="http://schemas.microsoft.com/office/drawing/2014/main" id="{00000000-0008-0000-0000-000062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5" name="Text Box 1758">
          <a:extLst>
            <a:ext uri="{FF2B5EF4-FFF2-40B4-BE49-F238E27FC236}">
              <a16:creationId xmlns:a16="http://schemas.microsoft.com/office/drawing/2014/main" id="{00000000-0008-0000-0000-000063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6" name="Text Box 1759">
          <a:extLst>
            <a:ext uri="{FF2B5EF4-FFF2-40B4-BE49-F238E27FC236}">
              <a16:creationId xmlns:a16="http://schemas.microsoft.com/office/drawing/2014/main" id="{00000000-0008-0000-0000-000064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7" name="Text Box 1755">
          <a:extLst>
            <a:ext uri="{FF2B5EF4-FFF2-40B4-BE49-F238E27FC236}">
              <a16:creationId xmlns:a16="http://schemas.microsoft.com/office/drawing/2014/main" id="{00000000-0008-0000-0000-000065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8" name="Text Box 1756">
          <a:extLst>
            <a:ext uri="{FF2B5EF4-FFF2-40B4-BE49-F238E27FC236}">
              <a16:creationId xmlns:a16="http://schemas.microsoft.com/office/drawing/2014/main" id="{00000000-0008-0000-0000-000066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19" name="Text Box 1757">
          <a:extLst>
            <a:ext uri="{FF2B5EF4-FFF2-40B4-BE49-F238E27FC236}">
              <a16:creationId xmlns:a16="http://schemas.microsoft.com/office/drawing/2014/main" id="{00000000-0008-0000-0000-000067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20" name="Text Box 1758">
          <a:extLst>
            <a:ext uri="{FF2B5EF4-FFF2-40B4-BE49-F238E27FC236}">
              <a16:creationId xmlns:a16="http://schemas.microsoft.com/office/drawing/2014/main" id="{00000000-0008-0000-0000-000068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9"/>
    <xdr:sp macro="" textlink="">
      <xdr:nvSpPr>
        <xdr:cNvPr id="2921" name="Text Box 1759">
          <a:extLst>
            <a:ext uri="{FF2B5EF4-FFF2-40B4-BE49-F238E27FC236}">
              <a16:creationId xmlns:a16="http://schemas.microsoft.com/office/drawing/2014/main" id="{00000000-0008-0000-0000-0000690B0000}"/>
            </a:ext>
          </a:extLst>
        </xdr:cNvPr>
        <xdr:cNvSpPr txBox="1">
          <a:spLocks noChangeArrowheads="1"/>
        </xdr:cNvSpPr>
      </xdr:nvSpPr>
      <xdr:spPr bwMode="auto">
        <a:xfrm>
          <a:off x="1219200" y="4953000"/>
          <a:ext cx="940594" cy="26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2" name="Text Box 1755">
          <a:extLst>
            <a:ext uri="{FF2B5EF4-FFF2-40B4-BE49-F238E27FC236}">
              <a16:creationId xmlns:a16="http://schemas.microsoft.com/office/drawing/2014/main" id="{00000000-0008-0000-0000-00006A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3" name="Text Box 1756">
          <a:extLst>
            <a:ext uri="{FF2B5EF4-FFF2-40B4-BE49-F238E27FC236}">
              <a16:creationId xmlns:a16="http://schemas.microsoft.com/office/drawing/2014/main" id="{00000000-0008-0000-0000-00006B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4" name="Text Box 1757">
          <a:extLst>
            <a:ext uri="{FF2B5EF4-FFF2-40B4-BE49-F238E27FC236}">
              <a16:creationId xmlns:a16="http://schemas.microsoft.com/office/drawing/2014/main" id="{00000000-0008-0000-0000-00006C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5" name="Text Box 1758">
          <a:extLst>
            <a:ext uri="{FF2B5EF4-FFF2-40B4-BE49-F238E27FC236}">
              <a16:creationId xmlns:a16="http://schemas.microsoft.com/office/drawing/2014/main" id="{00000000-0008-0000-0000-00006D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6" name="Text Box 1759">
          <a:extLst>
            <a:ext uri="{FF2B5EF4-FFF2-40B4-BE49-F238E27FC236}">
              <a16:creationId xmlns:a16="http://schemas.microsoft.com/office/drawing/2014/main" id="{00000000-0008-0000-0000-00006E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7" name="Text Box 1755">
          <a:extLst>
            <a:ext uri="{FF2B5EF4-FFF2-40B4-BE49-F238E27FC236}">
              <a16:creationId xmlns:a16="http://schemas.microsoft.com/office/drawing/2014/main" id="{00000000-0008-0000-0000-00006F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8" name="Text Box 1756">
          <a:extLst>
            <a:ext uri="{FF2B5EF4-FFF2-40B4-BE49-F238E27FC236}">
              <a16:creationId xmlns:a16="http://schemas.microsoft.com/office/drawing/2014/main" id="{00000000-0008-0000-0000-000070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29" name="Text Box 1757">
          <a:extLst>
            <a:ext uri="{FF2B5EF4-FFF2-40B4-BE49-F238E27FC236}">
              <a16:creationId xmlns:a16="http://schemas.microsoft.com/office/drawing/2014/main" id="{00000000-0008-0000-0000-000071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0" name="Text Box 1758">
          <a:extLst>
            <a:ext uri="{FF2B5EF4-FFF2-40B4-BE49-F238E27FC236}">
              <a16:creationId xmlns:a16="http://schemas.microsoft.com/office/drawing/2014/main" id="{00000000-0008-0000-0000-000072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1" name="Text Box 1759">
          <a:extLst>
            <a:ext uri="{FF2B5EF4-FFF2-40B4-BE49-F238E27FC236}">
              <a16:creationId xmlns:a16="http://schemas.microsoft.com/office/drawing/2014/main" id="{00000000-0008-0000-0000-000073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2" name="Text Box 1755">
          <a:extLst>
            <a:ext uri="{FF2B5EF4-FFF2-40B4-BE49-F238E27FC236}">
              <a16:creationId xmlns:a16="http://schemas.microsoft.com/office/drawing/2014/main" id="{00000000-0008-0000-0000-000074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3" name="Text Box 1756">
          <a:extLst>
            <a:ext uri="{FF2B5EF4-FFF2-40B4-BE49-F238E27FC236}">
              <a16:creationId xmlns:a16="http://schemas.microsoft.com/office/drawing/2014/main" id="{00000000-0008-0000-0000-000075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4" name="Text Box 1757">
          <a:extLst>
            <a:ext uri="{FF2B5EF4-FFF2-40B4-BE49-F238E27FC236}">
              <a16:creationId xmlns:a16="http://schemas.microsoft.com/office/drawing/2014/main" id="{00000000-0008-0000-0000-000076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5" name="Text Box 1758">
          <a:extLst>
            <a:ext uri="{FF2B5EF4-FFF2-40B4-BE49-F238E27FC236}">
              <a16:creationId xmlns:a16="http://schemas.microsoft.com/office/drawing/2014/main" id="{00000000-0008-0000-0000-000077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6" name="Text Box 1759">
          <a:extLst>
            <a:ext uri="{FF2B5EF4-FFF2-40B4-BE49-F238E27FC236}">
              <a16:creationId xmlns:a16="http://schemas.microsoft.com/office/drawing/2014/main" id="{00000000-0008-0000-0000-000078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7" name="Text Box 1755">
          <a:extLst>
            <a:ext uri="{FF2B5EF4-FFF2-40B4-BE49-F238E27FC236}">
              <a16:creationId xmlns:a16="http://schemas.microsoft.com/office/drawing/2014/main" id="{00000000-0008-0000-0000-000079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8" name="Text Box 1756">
          <a:extLst>
            <a:ext uri="{FF2B5EF4-FFF2-40B4-BE49-F238E27FC236}">
              <a16:creationId xmlns:a16="http://schemas.microsoft.com/office/drawing/2014/main" id="{00000000-0008-0000-0000-00007A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39" name="Text Box 1757">
          <a:extLst>
            <a:ext uri="{FF2B5EF4-FFF2-40B4-BE49-F238E27FC236}">
              <a16:creationId xmlns:a16="http://schemas.microsoft.com/office/drawing/2014/main" id="{00000000-0008-0000-0000-00007B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0" name="Text Box 1758">
          <a:extLst>
            <a:ext uri="{FF2B5EF4-FFF2-40B4-BE49-F238E27FC236}">
              <a16:creationId xmlns:a16="http://schemas.microsoft.com/office/drawing/2014/main" id="{00000000-0008-0000-0000-00007C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1" name="Text Box 1759">
          <a:extLst>
            <a:ext uri="{FF2B5EF4-FFF2-40B4-BE49-F238E27FC236}">
              <a16:creationId xmlns:a16="http://schemas.microsoft.com/office/drawing/2014/main" id="{00000000-0008-0000-0000-00007D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2" name="Text Box 1755">
          <a:extLst>
            <a:ext uri="{FF2B5EF4-FFF2-40B4-BE49-F238E27FC236}">
              <a16:creationId xmlns:a16="http://schemas.microsoft.com/office/drawing/2014/main" id="{00000000-0008-0000-0000-00007E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3" name="Text Box 1756">
          <a:extLst>
            <a:ext uri="{FF2B5EF4-FFF2-40B4-BE49-F238E27FC236}">
              <a16:creationId xmlns:a16="http://schemas.microsoft.com/office/drawing/2014/main" id="{00000000-0008-0000-0000-00007F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4" name="Text Box 1757">
          <a:extLst>
            <a:ext uri="{FF2B5EF4-FFF2-40B4-BE49-F238E27FC236}">
              <a16:creationId xmlns:a16="http://schemas.microsoft.com/office/drawing/2014/main" id="{00000000-0008-0000-0000-000080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5" name="Text Box 1758">
          <a:extLst>
            <a:ext uri="{FF2B5EF4-FFF2-40B4-BE49-F238E27FC236}">
              <a16:creationId xmlns:a16="http://schemas.microsoft.com/office/drawing/2014/main" id="{00000000-0008-0000-0000-000081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6" name="Text Box 1759">
          <a:extLst>
            <a:ext uri="{FF2B5EF4-FFF2-40B4-BE49-F238E27FC236}">
              <a16:creationId xmlns:a16="http://schemas.microsoft.com/office/drawing/2014/main" id="{00000000-0008-0000-0000-000082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7" name="Text Box 1755">
          <a:extLst>
            <a:ext uri="{FF2B5EF4-FFF2-40B4-BE49-F238E27FC236}">
              <a16:creationId xmlns:a16="http://schemas.microsoft.com/office/drawing/2014/main" id="{00000000-0008-0000-0000-000083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8" name="Text Box 1756">
          <a:extLst>
            <a:ext uri="{FF2B5EF4-FFF2-40B4-BE49-F238E27FC236}">
              <a16:creationId xmlns:a16="http://schemas.microsoft.com/office/drawing/2014/main" id="{00000000-0008-0000-0000-000084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49" name="Text Box 1757">
          <a:extLst>
            <a:ext uri="{FF2B5EF4-FFF2-40B4-BE49-F238E27FC236}">
              <a16:creationId xmlns:a16="http://schemas.microsoft.com/office/drawing/2014/main" id="{00000000-0008-0000-0000-000085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0" name="Text Box 1758">
          <a:extLst>
            <a:ext uri="{FF2B5EF4-FFF2-40B4-BE49-F238E27FC236}">
              <a16:creationId xmlns:a16="http://schemas.microsoft.com/office/drawing/2014/main" id="{00000000-0008-0000-0000-000086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1" name="Text Box 1759">
          <a:extLst>
            <a:ext uri="{FF2B5EF4-FFF2-40B4-BE49-F238E27FC236}">
              <a16:creationId xmlns:a16="http://schemas.microsoft.com/office/drawing/2014/main" id="{00000000-0008-0000-0000-000087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2" name="Text Box 1755">
          <a:extLst>
            <a:ext uri="{FF2B5EF4-FFF2-40B4-BE49-F238E27FC236}">
              <a16:creationId xmlns:a16="http://schemas.microsoft.com/office/drawing/2014/main" id="{00000000-0008-0000-0000-000088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3" name="Text Box 1756">
          <a:extLst>
            <a:ext uri="{FF2B5EF4-FFF2-40B4-BE49-F238E27FC236}">
              <a16:creationId xmlns:a16="http://schemas.microsoft.com/office/drawing/2014/main" id="{00000000-0008-0000-0000-000089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4" name="Text Box 1757">
          <a:extLst>
            <a:ext uri="{FF2B5EF4-FFF2-40B4-BE49-F238E27FC236}">
              <a16:creationId xmlns:a16="http://schemas.microsoft.com/office/drawing/2014/main" id="{00000000-0008-0000-0000-00008A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5" name="Text Box 1758">
          <a:extLst>
            <a:ext uri="{FF2B5EF4-FFF2-40B4-BE49-F238E27FC236}">
              <a16:creationId xmlns:a16="http://schemas.microsoft.com/office/drawing/2014/main" id="{00000000-0008-0000-0000-00008B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6" name="Text Box 1759">
          <a:extLst>
            <a:ext uri="{FF2B5EF4-FFF2-40B4-BE49-F238E27FC236}">
              <a16:creationId xmlns:a16="http://schemas.microsoft.com/office/drawing/2014/main" id="{00000000-0008-0000-0000-00008C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7" name="Text Box 1755">
          <a:extLst>
            <a:ext uri="{FF2B5EF4-FFF2-40B4-BE49-F238E27FC236}">
              <a16:creationId xmlns:a16="http://schemas.microsoft.com/office/drawing/2014/main" id="{00000000-0008-0000-0000-00008D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8" name="Text Box 1756">
          <a:extLst>
            <a:ext uri="{FF2B5EF4-FFF2-40B4-BE49-F238E27FC236}">
              <a16:creationId xmlns:a16="http://schemas.microsoft.com/office/drawing/2014/main" id="{00000000-0008-0000-0000-00008E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59" name="Text Box 1757">
          <a:extLst>
            <a:ext uri="{FF2B5EF4-FFF2-40B4-BE49-F238E27FC236}">
              <a16:creationId xmlns:a16="http://schemas.microsoft.com/office/drawing/2014/main" id="{00000000-0008-0000-0000-00008F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0" name="Text Box 1758">
          <a:extLst>
            <a:ext uri="{FF2B5EF4-FFF2-40B4-BE49-F238E27FC236}">
              <a16:creationId xmlns:a16="http://schemas.microsoft.com/office/drawing/2014/main" id="{00000000-0008-0000-0000-000090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1" name="Text Box 1759">
          <a:extLst>
            <a:ext uri="{FF2B5EF4-FFF2-40B4-BE49-F238E27FC236}">
              <a16:creationId xmlns:a16="http://schemas.microsoft.com/office/drawing/2014/main" id="{00000000-0008-0000-0000-000091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2" name="Text Box 1755">
          <a:extLst>
            <a:ext uri="{FF2B5EF4-FFF2-40B4-BE49-F238E27FC236}">
              <a16:creationId xmlns:a16="http://schemas.microsoft.com/office/drawing/2014/main" id="{00000000-0008-0000-0000-000092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3" name="Text Box 1756">
          <a:extLst>
            <a:ext uri="{FF2B5EF4-FFF2-40B4-BE49-F238E27FC236}">
              <a16:creationId xmlns:a16="http://schemas.microsoft.com/office/drawing/2014/main" id="{00000000-0008-0000-0000-000093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4" name="Text Box 1757">
          <a:extLst>
            <a:ext uri="{FF2B5EF4-FFF2-40B4-BE49-F238E27FC236}">
              <a16:creationId xmlns:a16="http://schemas.microsoft.com/office/drawing/2014/main" id="{00000000-0008-0000-0000-000094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5" name="Text Box 1758">
          <a:extLst>
            <a:ext uri="{FF2B5EF4-FFF2-40B4-BE49-F238E27FC236}">
              <a16:creationId xmlns:a16="http://schemas.microsoft.com/office/drawing/2014/main" id="{00000000-0008-0000-0000-000095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6" name="Text Box 1759">
          <a:extLst>
            <a:ext uri="{FF2B5EF4-FFF2-40B4-BE49-F238E27FC236}">
              <a16:creationId xmlns:a16="http://schemas.microsoft.com/office/drawing/2014/main" id="{00000000-0008-0000-0000-000096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7" name="Text Box 1755">
          <a:extLst>
            <a:ext uri="{FF2B5EF4-FFF2-40B4-BE49-F238E27FC236}">
              <a16:creationId xmlns:a16="http://schemas.microsoft.com/office/drawing/2014/main" id="{00000000-0008-0000-0000-000097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8" name="Text Box 1756">
          <a:extLst>
            <a:ext uri="{FF2B5EF4-FFF2-40B4-BE49-F238E27FC236}">
              <a16:creationId xmlns:a16="http://schemas.microsoft.com/office/drawing/2014/main" id="{00000000-0008-0000-0000-000098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69" name="Text Box 1757">
          <a:extLst>
            <a:ext uri="{FF2B5EF4-FFF2-40B4-BE49-F238E27FC236}">
              <a16:creationId xmlns:a16="http://schemas.microsoft.com/office/drawing/2014/main" id="{00000000-0008-0000-0000-000099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0" name="Text Box 1758">
          <a:extLst>
            <a:ext uri="{FF2B5EF4-FFF2-40B4-BE49-F238E27FC236}">
              <a16:creationId xmlns:a16="http://schemas.microsoft.com/office/drawing/2014/main" id="{00000000-0008-0000-0000-00009A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1" name="Text Box 1759">
          <a:extLst>
            <a:ext uri="{FF2B5EF4-FFF2-40B4-BE49-F238E27FC236}">
              <a16:creationId xmlns:a16="http://schemas.microsoft.com/office/drawing/2014/main" id="{00000000-0008-0000-0000-00009B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2" name="Text Box 1755">
          <a:extLst>
            <a:ext uri="{FF2B5EF4-FFF2-40B4-BE49-F238E27FC236}">
              <a16:creationId xmlns:a16="http://schemas.microsoft.com/office/drawing/2014/main" id="{00000000-0008-0000-0000-00009C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3" name="Text Box 1756">
          <a:extLst>
            <a:ext uri="{FF2B5EF4-FFF2-40B4-BE49-F238E27FC236}">
              <a16:creationId xmlns:a16="http://schemas.microsoft.com/office/drawing/2014/main" id="{00000000-0008-0000-0000-00009D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4" name="Text Box 1757">
          <a:extLst>
            <a:ext uri="{FF2B5EF4-FFF2-40B4-BE49-F238E27FC236}">
              <a16:creationId xmlns:a16="http://schemas.microsoft.com/office/drawing/2014/main" id="{00000000-0008-0000-0000-00009E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5" name="Text Box 1758">
          <a:extLst>
            <a:ext uri="{FF2B5EF4-FFF2-40B4-BE49-F238E27FC236}">
              <a16:creationId xmlns:a16="http://schemas.microsoft.com/office/drawing/2014/main" id="{00000000-0008-0000-0000-00009F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6" name="Text Box 1759">
          <a:extLst>
            <a:ext uri="{FF2B5EF4-FFF2-40B4-BE49-F238E27FC236}">
              <a16:creationId xmlns:a16="http://schemas.microsoft.com/office/drawing/2014/main" id="{00000000-0008-0000-0000-0000A0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7" name="Text Box 1755">
          <a:extLst>
            <a:ext uri="{FF2B5EF4-FFF2-40B4-BE49-F238E27FC236}">
              <a16:creationId xmlns:a16="http://schemas.microsoft.com/office/drawing/2014/main" id="{00000000-0008-0000-0000-0000A1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8" name="Text Box 1756">
          <a:extLst>
            <a:ext uri="{FF2B5EF4-FFF2-40B4-BE49-F238E27FC236}">
              <a16:creationId xmlns:a16="http://schemas.microsoft.com/office/drawing/2014/main" id="{00000000-0008-0000-0000-0000A2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79" name="Text Box 1757">
          <a:extLst>
            <a:ext uri="{FF2B5EF4-FFF2-40B4-BE49-F238E27FC236}">
              <a16:creationId xmlns:a16="http://schemas.microsoft.com/office/drawing/2014/main" id="{00000000-0008-0000-0000-0000A3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80" name="Text Box 1758">
          <a:extLst>
            <a:ext uri="{FF2B5EF4-FFF2-40B4-BE49-F238E27FC236}">
              <a16:creationId xmlns:a16="http://schemas.microsoft.com/office/drawing/2014/main" id="{00000000-0008-0000-0000-0000A4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9"/>
    <xdr:sp macro="" textlink="">
      <xdr:nvSpPr>
        <xdr:cNvPr id="2981" name="Text Box 1759">
          <a:extLst>
            <a:ext uri="{FF2B5EF4-FFF2-40B4-BE49-F238E27FC236}">
              <a16:creationId xmlns:a16="http://schemas.microsoft.com/office/drawing/2014/main" id="{00000000-0008-0000-0000-0000A50B0000}"/>
            </a:ext>
          </a:extLst>
        </xdr:cNvPr>
        <xdr:cNvSpPr txBox="1">
          <a:spLocks noChangeArrowheads="1"/>
        </xdr:cNvSpPr>
      </xdr:nvSpPr>
      <xdr:spPr bwMode="auto">
        <a:xfrm>
          <a:off x="1219200" y="4953000"/>
          <a:ext cx="940594" cy="260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2" name="Text Box 1755">
          <a:extLst>
            <a:ext uri="{FF2B5EF4-FFF2-40B4-BE49-F238E27FC236}">
              <a16:creationId xmlns:a16="http://schemas.microsoft.com/office/drawing/2014/main" id="{00000000-0008-0000-0000-0000A6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3" name="Text Box 1756">
          <a:extLst>
            <a:ext uri="{FF2B5EF4-FFF2-40B4-BE49-F238E27FC236}">
              <a16:creationId xmlns:a16="http://schemas.microsoft.com/office/drawing/2014/main" id="{00000000-0008-0000-0000-0000A7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4" name="Text Box 1757">
          <a:extLst>
            <a:ext uri="{FF2B5EF4-FFF2-40B4-BE49-F238E27FC236}">
              <a16:creationId xmlns:a16="http://schemas.microsoft.com/office/drawing/2014/main" id="{00000000-0008-0000-0000-0000A8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5" name="Text Box 1758">
          <a:extLst>
            <a:ext uri="{FF2B5EF4-FFF2-40B4-BE49-F238E27FC236}">
              <a16:creationId xmlns:a16="http://schemas.microsoft.com/office/drawing/2014/main" id="{00000000-0008-0000-0000-0000A9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6" name="Text Box 1759">
          <a:extLst>
            <a:ext uri="{FF2B5EF4-FFF2-40B4-BE49-F238E27FC236}">
              <a16:creationId xmlns:a16="http://schemas.microsoft.com/office/drawing/2014/main" id="{00000000-0008-0000-0000-0000AA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7" name="Text Box 1755">
          <a:extLst>
            <a:ext uri="{FF2B5EF4-FFF2-40B4-BE49-F238E27FC236}">
              <a16:creationId xmlns:a16="http://schemas.microsoft.com/office/drawing/2014/main" id="{00000000-0008-0000-0000-0000AB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8" name="Text Box 1756">
          <a:extLst>
            <a:ext uri="{FF2B5EF4-FFF2-40B4-BE49-F238E27FC236}">
              <a16:creationId xmlns:a16="http://schemas.microsoft.com/office/drawing/2014/main" id="{00000000-0008-0000-0000-0000AC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89" name="Text Box 1757">
          <a:extLst>
            <a:ext uri="{FF2B5EF4-FFF2-40B4-BE49-F238E27FC236}">
              <a16:creationId xmlns:a16="http://schemas.microsoft.com/office/drawing/2014/main" id="{00000000-0008-0000-0000-0000AD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0" name="Text Box 1758">
          <a:extLst>
            <a:ext uri="{FF2B5EF4-FFF2-40B4-BE49-F238E27FC236}">
              <a16:creationId xmlns:a16="http://schemas.microsoft.com/office/drawing/2014/main" id="{00000000-0008-0000-0000-0000AE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1" name="Text Box 1759">
          <a:extLst>
            <a:ext uri="{FF2B5EF4-FFF2-40B4-BE49-F238E27FC236}">
              <a16:creationId xmlns:a16="http://schemas.microsoft.com/office/drawing/2014/main" id="{00000000-0008-0000-0000-0000AF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2" name="Text Box 1755">
          <a:extLst>
            <a:ext uri="{FF2B5EF4-FFF2-40B4-BE49-F238E27FC236}">
              <a16:creationId xmlns:a16="http://schemas.microsoft.com/office/drawing/2014/main" id="{00000000-0008-0000-0000-0000B0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3" name="Text Box 1756">
          <a:extLst>
            <a:ext uri="{FF2B5EF4-FFF2-40B4-BE49-F238E27FC236}">
              <a16:creationId xmlns:a16="http://schemas.microsoft.com/office/drawing/2014/main" id="{00000000-0008-0000-0000-0000B1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4" name="Text Box 1757">
          <a:extLst>
            <a:ext uri="{FF2B5EF4-FFF2-40B4-BE49-F238E27FC236}">
              <a16:creationId xmlns:a16="http://schemas.microsoft.com/office/drawing/2014/main" id="{00000000-0008-0000-0000-0000B2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5" name="Text Box 1758">
          <a:extLst>
            <a:ext uri="{FF2B5EF4-FFF2-40B4-BE49-F238E27FC236}">
              <a16:creationId xmlns:a16="http://schemas.microsoft.com/office/drawing/2014/main" id="{00000000-0008-0000-0000-0000B3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6" name="Text Box 1759">
          <a:extLst>
            <a:ext uri="{FF2B5EF4-FFF2-40B4-BE49-F238E27FC236}">
              <a16:creationId xmlns:a16="http://schemas.microsoft.com/office/drawing/2014/main" id="{00000000-0008-0000-0000-0000B4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7" name="Text Box 1755">
          <a:extLst>
            <a:ext uri="{FF2B5EF4-FFF2-40B4-BE49-F238E27FC236}">
              <a16:creationId xmlns:a16="http://schemas.microsoft.com/office/drawing/2014/main" id="{00000000-0008-0000-0000-0000B5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8" name="Text Box 1756">
          <a:extLst>
            <a:ext uri="{FF2B5EF4-FFF2-40B4-BE49-F238E27FC236}">
              <a16:creationId xmlns:a16="http://schemas.microsoft.com/office/drawing/2014/main" id="{00000000-0008-0000-0000-0000B6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2999" name="Text Box 1757">
          <a:extLst>
            <a:ext uri="{FF2B5EF4-FFF2-40B4-BE49-F238E27FC236}">
              <a16:creationId xmlns:a16="http://schemas.microsoft.com/office/drawing/2014/main" id="{00000000-0008-0000-0000-0000B7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0" name="Text Box 1758">
          <a:extLst>
            <a:ext uri="{FF2B5EF4-FFF2-40B4-BE49-F238E27FC236}">
              <a16:creationId xmlns:a16="http://schemas.microsoft.com/office/drawing/2014/main" id="{00000000-0008-0000-0000-0000B8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1" name="Text Box 1759">
          <a:extLst>
            <a:ext uri="{FF2B5EF4-FFF2-40B4-BE49-F238E27FC236}">
              <a16:creationId xmlns:a16="http://schemas.microsoft.com/office/drawing/2014/main" id="{00000000-0008-0000-0000-0000B9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2" name="Text Box 1755">
          <a:extLst>
            <a:ext uri="{FF2B5EF4-FFF2-40B4-BE49-F238E27FC236}">
              <a16:creationId xmlns:a16="http://schemas.microsoft.com/office/drawing/2014/main" id="{00000000-0008-0000-0000-0000BA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3" name="Text Box 1756">
          <a:extLst>
            <a:ext uri="{FF2B5EF4-FFF2-40B4-BE49-F238E27FC236}">
              <a16:creationId xmlns:a16="http://schemas.microsoft.com/office/drawing/2014/main" id="{00000000-0008-0000-0000-0000BB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4" name="Text Box 1757">
          <a:extLst>
            <a:ext uri="{FF2B5EF4-FFF2-40B4-BE49-F238E27FC236}">
              <a16:creationId xmlns:a16="http://schemas.microsoft.com/office/drawing/2014/main" id="{00000000-0008-0000-0000-0000BC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5" name="Text Box 1758">
          <a:extLst>
            <a:ext uri="{FF2B5EF4-FFF2-40B4-BE49-F238E27FC236}">
              <a16:creationId xmlns:a16="http://schemas.microsoft.com/office/drawing/2014/main" id="{00000000-0008-0000-0000-0000BD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6" name="Text Box 1759">
          <a:extLst>
            <a:ext uri="{FF2B5EF4-FFF2-40B4-BE49-F238E27FC236}">
              <a16:creationId xmlns:a16="http://schemas.microsoft.com/office/drawing/2014/main" id="{00000000-0008-0000-0000-0000BE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7" name="Text Box 1755">
          <a:extLst>
            <a:ext uri="{FF2B5EF4-FFF2-40B4-BE49-F238E27FC236}">
              <a16:creationId xmlns:a16="http://schemas.microsoft.com/office/drawing/2014/main" id="{00000000-0008-0000-0000-0000BF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8" name="Text Box 1756">
          <a:extLst>
            <a:ext uri="{FF2B5EF4-FFF2-40B4-BE49-F238E27FC236}">
              <a16:creationId xmlns:a16="http://schemas.microsoft.com/office/drawing/2014/main" id="{00000000-0008-0000-0000-0000C0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09" name="Text Box 1757">
          <a:extLst>
            <a:ext uri="{FF2B5EF4-FFF2-40B4-BE49-F238E27FC236}">
              <a16:creationId xmlns:a16="http://schemas.microsoft.com/office/drawing/2014/main" id="{00000000-0008-0000-0000-0000C1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0" name="Text Box 1758">
          <a:extLst>
            <a:ext uri="{FF2B5EF4-FFF2-40B4-BE49-F238E27FC236}">
              <a16:creationId xmlns:a16="http://schemas.microsoft.com/office/drawing/2014/main" id="{00000000-0008-0000-0000-0000C2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1" name="Text Box 1759">
          <a:extLst>
            <a:ext uri="{FF2B5EF4-FFF2-40B4-BE49-F238E27FC236}">
              <a16:creationId xmlns:a16="http://schemas.microsoft.com/office/drawing/2014/main" id="{00000000-0008-0000-0000-0000C3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2" name="Text Box 1755">
          <a:extLst>
            <a:ext uri="{FF2B5EF4-FFF2-40B4-BE49-F238E27FC236}">
              <a16:creationId xmlns:a16="http://schemas.microsoft.com/office/drawing/2014/main" id="{00000000-0008-0000-0000-0000C4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3" name="Text Box 1756">
          <a:extLst>
            <a:ext uri="{FF2B5EF4-FFF2-40B4-BE49-F238E27FC236}">
              <a16:creationId xmlns:a16="http://schemas.microsoft.com/office/drawing/2014/main" id="{00000000-0008-0000-0000-0000C5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4" name="Text Box 1757">
          <a:extLst>
            <a:ext uri="{FF2B5EF4-FFF2-40B4-BE49-F238E27FC236}">
              <a16:creationId xmlns:a16="http://schemas.microsoft.com/office/drawing/2014/main" id="{00000000-0008-0000-0000-0000C6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5" name="Text Box 1758">
          <a:extLst>
            <a:ext uri="{FF2B5EF4-FFF2-40B4-BE49-F238E27FC236}">
              <a16:creationId xmlns:a16="http://schemas.microsoft.com/office/drawing/2014/main" id="{00000000-0008-0000-0000-0000C7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6" name="Text Box 1759">
          <a:extLst>
            <a:ext uri="{FF2B5EF4-FFF2-40B4-BE49-F238E27FC236}">
              <a16:creationId xmlns:a16="http://schemas.microsoft.com/office/drawing/2014/main" id="{00000000-0008-0000-0000-0000C8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7" name="Text Box 1755">
          <a:extLst>
            <a:ext uri="{FF2B5EF4-FFF2-40B4-BE49-F238E27FC236}">
              <a16:creationId xmlns:a16="http://schemas.microsoft.com/office/drawing/2014/main" id="{00000000-0008-0000-0000-0000C9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8" name="Text Box 1756">
          <a:extLst>
            <a:ext uri="{FF2B5EF4-FFF2-40B4-BE49-F238E27FC236}">
              <a16:creationId xmlns:a16="http://schemas.microsoft.com/office/drawing/2014/main" id="{00000000-0008-0000-0000-0000CA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19" name="Text Box 1757">
          <a:extLst>
            <a:ext uri="{FF2B5EF4-FFF2-40B4-BE49-F238E27FC236}">
              <a16:creationId xmlns:a16="http://schemas.microsoft.com/office/drawing/2014/main" id="{00000000-0008-0000-0000-0000CB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0" name="Text Box 1758">
          <a:extLst>
            <a:ext uri="{FF2B5EF4-FFF2-40B4-BE49-F238E27FC236}">
              <a16:creationId xmlns:a16="http://schemas.microsoft.com/office/drawing/2014/main" id="{00000000-0008-0000-0000-0000CC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1" name="Text Box 1759">
          <a:extLst>
            <a:ext uri="{FF2B5EF4-FFF2-40B4-BE49-F238E27FC236}">
              <a16:creationId xmlns:a16="http://schemas.microsoft.com/office/drawing/2014/main" id="{00000000-0008-0000-0000-0000CD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2" name="Text Box 1755">
          <a:extLst>
            <a:ext uri="{FF2B5EF4-FFF2-40B4-BE49-F238E27FC236}">
              <a16:creationId xmlns:a16="http://schemas.microsoft.com/office/drawing/2014/main" id="{00000000-0008-0000-0000-0000CE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3" name="Text Box 1756">
          <a:extLst>
            <a:ext uri="{FF2B5EF4-FFF2-40B4-BE49-F238E27FC236}">
              <a16:creationId xmlns:a16="http://schemas.microsoft.com/office/drawing/2014/main" id="{00000000-0008-0000-0000-0000CF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4" name="Text Box 1757">
          <a:extLst>
            <a:ext uri="{FF2B5EF4-FFF2-40B4-BE49-F238E27FC236}">
              <a16:creationId xmlns:a16="http://schemas.microsoft.com/office/drawing/2014/main" id="{00000000-0008-0000-0000-0000D0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5" name="Text Box 1758">
          <a:extLst>
            <a:ext uri="{FF2B5EF4-FFF2-40B4-BE49-F238E27FC236}">
              <a16:creationId xmlns:a16="http://schemas.microsoft.com/office/drawing/2014/main" id="{00000000-0008-0000-0000-0000D1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6" name="Text Box 1759">
          <a:extLst>
            <a:ext uri="{FF2B5EF4-FFF2-40B4-BE49-F238E27FC236}">
              <a16:creationId xmlns:a16="http://schemas.microsoft.com/office/drawing/2014/main" id="{00000000-0008-0000-0000-0000D2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7" name="Text Box 1755">
          <a:extLst>
            <a:ext uri="{FF2B5EF4-FFF2-40B4-BE49-F238E27FC236}">
              <a16:creationId xmlns:a16="http://schemas.microsoft.com/office/drawing/2014/main" id="{00000000-0008-0000-0000-0000D3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8" name="Text Box 1756">
          <a:extLst>
            <a:ext uri="{FF2B5EF4-FFF2-40B4-BE49-F238E27FC236}">
              <a16:creationId xmlns:a16="http://schemas.microsoft.com/office/drawing/2014/main" id="{00000000-0008-0000-0000-0000D4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29" name="Text Box 1757">
          <a:extLst>
            <a:ext uri="{FF2B5EF4-FFF2-40B4-BE49-F238E27FC236}">
              <a16:creationId xmlns:a16="http://schemas.microsoft.com/office/drawing/2014/main" id="{00000000-0008-0000-0000-0000D5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0" name="Text Box 1758">
          <a:extLst>
            <a:ext uri="{FF2B5EF4-FFF2-40B4-BE49-F238E27FC236}">
              <a16:creationId xmlns:a16="http://schemas.microsoft.com/office/drawing/2014/main" id="{00000000-0008-0000-0000-0000D6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1" name="Text Box 1759">
          <a:extLst>
            <a:ext uri="{FF2B5EF4-FFF2-40B4-BE49-F238E27FC236}">
              <a16:creationId xmlns:a16="http://schemas.microsoft.com/office/drawing/2014/main" id="{00000000-0008-0000-0000-0000D7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2" name="Text Box 1755">
          <a:extLst>
            <a:ext uri="{FF2B5EF4-FFF2-40B4-BE49-F238E27FC236}">
              <a16:creationId xmlns:a16="http://schemas.microsoft.com/office/drawing/2014/main" id="{00000000-0008-0000-0000-0000D8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3" name="Text Box 1756">
          <a:extLst>
            <a:ext uri="{FF2B5EF4-FFF2-40B4-BE49-F238E27FC236}">
              <a16:creationId xmlns:a16="http://schemas.microsoft.com/office/drawing/2014/main" id="{00000000-0008-0000-0000-0000D9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4" name="Text Box 1757">
          <a:extLst>
            <a:ext uri="{FF2B5EF4-FFF2-40B4-BE49-F238E27FC236}">
              <a16:creationId xmlns:a16="http://schemas.microsoft.com/office/drawing/2014/main" id="{00000000-0008-0000-0000-0000DA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5" name="Text Box 1758">
          <a:extLst>
            <a:ext uri="{FF2B5EF4-FFF2-40B4-BE49-F238E27FC236}">
              <a16:creationId xmlns:a16="http://schemas.microsoft.com/office/drawing/2014/main" id="{00000000-0008-0000-0000-0000DB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6" name="Text Box 1759">
          <a:extLst>
            <a:ext uri="{FF2B5EF4-FFF2-40B4-BE49-F238E27FC236}">
              <a16:creationId xmlns:a16="http://schemas.microsoft.com/office/drawing/2014/main" id="{00000000-0008-0000-0000-0000DC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7" name="Text Box 1755">
          <a:extLst>
            <a:ext uri="{FF2B5EF4-FFF2-40B4-BE49-F238E27FC236}">
              <a16:creationId xmlns:a16="http://schemas.microsoft.com/office/drawing/2014/main" id="{00000000-0008-0000-0000-0000DD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8" name="Text Box 1756">
          <a:extLst>
            <a:ext uri="{FF2B5EF4-FFF2-40B4-BE49-F238E27FC236}">
              <a16:creationId xmlns:a16="http://schemas.microsoft.com/office/drawing/2014/main" id="{00000000-0008-0000-0000-0000DE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39" name="Text Box 1757">
          <a:extLst>
            <a:ext uri="{FF2B5EF4-FFF2-40B4-BE49-F238E27FC236}">
              <a16:creationId xmlns:a16="http://schemas.microsoft.com/office/drawing/2014/main" id="{00000000-0008-0000-0000-0000DF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40" name="Text Box 1758">
          <a:extLst>
            <a:ext uri="{FF2B5EF4-FFF2-40B4-BE49-F238E27FC236}">
              <a16:creationId xmlns:a16="http://schemas.microsoft.com/office/drawing/2014/main" id="{00000000-0008-0000-0000-0000E0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041" name="Text Box 1759">
          <a:extLst>
            <a:ext uri="{FF2B5EF4-FFF2-40B4-BE49-F238E27FC236}">
              <a16:creationId xmlns:a16="http://schemas.microsoft.com/office/drawing/2014/main" id="{00000000-0008-0000-0000-0000E10B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2" name="Text Box 1755">
          <a:extLst>
            <a:ext uri="{FF2B5EF4-FFF2-40B4-BE49-F238E27FC236}">
              <a16:creationId xmlns:a16="http://schemas.microsoft.com/office/drawing/2014/main" id="{00000000-0008-0000-0000-0000E2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3" name="Text Box 1756">
          <a:extLst>
            <a:ext uri="{FF2B5EF4-FFF2-40B4-BE49-F238E27FC236}">
              <a16:creationId xmlns:a16="http://schemas.microsoft.com/office/drawing/2014/main" id="{00000000-0008-0000-0000-0000E3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4" name="Text Box 1757">
          <a:extLst>
            <a:ext uri="{FF2B5EF4-FFF2-40B4-BE49-F238E27FC236}">
              <a16:creationId xmlns:a16="http://schemas.microsoft.com/office/drawing/2014/main" id="{00000000-0008-0000-0000-0000E4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5" name="Text Box 1758">
          <a:extLst>
            <a:ext uri="{FF2B5EF4-FFF2-40B4-BE49-F238E27FC236}">
              <a16:creationId xmlns:a16="http://schemas.microsoft.com/office/drawing/2014/main" id="{00000000-0008-0000-0000-0000E5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6" name="Text Box 1759">
          <a:extLst>
            <a:ext uri="{FF2B5EF4-FFF2-40B4-BE49-F238E27FC236}">
              <a16:creationId xmlns:a16="http://schemas.microsoft.com/office/drawing/2014/main" id="{00000000-0008-0000-0000-0000E6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7" name="Text Box 1755">
          <a:extLst>
            <a:ext uri="{FF2B5EF4-FFF2-40B4-BE49-F238E27FC236}">
              <a16:creationId xmlns:a16="http://schemas.microsoft.com/office/drawing/2014/main" id="{00000000-0008-0000-0000-0000E7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8" name="Text Box 1756">
          <a:extLst>
            <a:ext uri="{FF2B5EF4-FFF2-40B4-BE49-F238E27FC236}">
              <a16:creationId xmlns:a16="http://schemas.microsoft.com/office/drawing/2014/main" id="{00000000-0008-0000-0000-0000E8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49" name="Text Box 1757">
          <a:extLst>
            <a:ext uri="{FF2B5EF4-FFF2-40B4-BE49-F238E27FC236}">
              <a16:creationId xmlns:a16="http://schemas.microsoft.com/office/drawing/2014/main" id="{00000000-0008-0000-0000-0000E9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0" name="Text Box 1758">
          <a:extLst>
            <a:ext uri="{FF2B5EF4-FFF2-40B4-BE49-F238E27FC236}">
              <a16:creationId xmlns:a16="http://schemas.microsoft.com/office/drawing/2014/main" id="{00000000-0008-0000-0000-0000EA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1" name="Text Box 1759">
          <a:extLst>
            <a:ext uri="{FF2B5EF4-FFF2-40B4-BE49-F238E27FC236}">
              <a16:creationId xmlns:a16="http://schemas.microsoft.com/office/drawing/2014/main" id="{00000000-0008-0000-0000-0000EB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2" name="Text Box 1755">
          <a:extLst>
            <a:ext uri="{FF2B5EF4-FFF2-40B4-BE49-F238E27FC236}">
              <a16:creationId xmlns:a16="http://schemas.microsoft.com/office/drawing/2014/main" id="{00000000-0008-0000-0000-0000EC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3" name="Text Box 1756">
          <a:extLst>
            <a:ext uri="{FF2B5EF4-FFF2-40B4-BE49-F238E27FC236}">
              <a16:creationId xmlns:a16="http://schemas.microsoft.com/office/drawing/2014/main" id="{00000000-0008-0000-0000-0000ED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4" name="Text Box 1757">
          <a:extLst>
            <a:ext uri="{FF2B5EF4-FFF2-40B4-BE49-F238E27FC236}">
              <a16:creationId xmlns:a16="http://schemas.microsoft.com/office/drawing/2014/main" id="{00000000-0008-0000-0000-0000EE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5" name="Text Box 1758">
          <a:extLst>
            <a:ext uri="{FF2B5EF4-FFF2-40B4-BE49-F238E27FC236}">
              <a16:creationId xmlns:a16="http://schemas.microsoft.com/office/drawing/2014/main" id="{00000000-0008-0000-0000-0000EF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6" name="Text Box 1759">
          <a:extLst>
            <a:ext uri="{FF2B5EF4-FFF2-40B4-BE49-F238E27FC236}">
              <a16:creationId xmlns:a16="http://schemas.microsoft.com/office/drawing/2014/main" id="{00000000-0008-0000-0000-0000F0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7" name="Text Box 1755">
          <a:extLst>
            <a:ext uri="{FF2B5EF4-FFF2-40B4-BE49-F238E27FC236}">
              <a16:creationId xmlns:a16="http://schemas.microsoft.com/office/drawing/2014/main" id="{00000000-0008-0000-0000-0000F1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8" name="Text Box 1756">
          <a:extLst>
            <a:ext uri="{FF2B5EF4-FFF2-40B4-BE49-F238E27FC236}">
              <a16:creationId xmlns:a16="http://schemas.microsoft.com/office/drawing/2014/main" id="{00000000-0008-0000-0000-0000F2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59" name="Text Box 1757">
          <a:extLst>
            <a:ext uri="{FF2B5EF4-FFF2-40B4-BE49-F238E27FC236}">
              <a16:creationId xmlns:a16="http://schemas.microsoft.com/office/drawing/2014/main" id="{00000000-0008-0000-0000-0000F3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0" name="Text Box 1758">
          <a:extLst>
            <a:ext uri="{FF2B5EF4-FFF2-40B4-BE49-F238E27FC236}">
              <a16:creationId xmlns:a16="http://schemas.microsoft.com/office/drawing/2014/main" id="{00000000-0008-0000-0000-0000F4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1" name="Text Box 1759">
          <a:extLst>
            <a:ext uri="{FF2B5EF4-FFF2-40B4-BE49-F238E27FC236}">
              <a16:creationId xmlns:a16="http://schemas.microsoft.com/office/drawing/2014/main" id="{00000000-0008-0000-0000-0000F5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2" name="Text Box 1755">
          <a:extLst>
            <a:ext uri="{FF2B5EF4-FFF2-40B4-BE49-F238E27FC236}">
              <a16:creationId xmlns:a16="http://schemas.microsoft.com/office/drawing/2014/main" id="{00000000-0008-0000-0000-0000F6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3" name="Text Box 1756">
          <a:extLst>
            <a:ext uri="{FF2B5EF4-FFF2-40B4-BE49-F238E27FC236}">
              <a16:creationId xmlns:a16="http://schemas.microsoft.com/office/drawing/2014/main" id="{00000000-0008-0000-0000-0000F7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4" name="Text Box 1757">
          <a:extLst>
            <a:ext uri="{FF2B5EF4-FFF2-40B4-BE49-F238E27FC236}">
              <a16:creationId xmlns:a16="http://schemas.microsoft.com/office/drawing/2014/main" id="{00000000-0008-0000-0000-0000F8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5" name="Text Box 1758">
          <a:extLst>
            <a:ext uri="{FF2B5EF4-FFF2-40B4-BE49-F238E27FC236}">
              <a16:creationId xmlns:a16="http://schemas.microsoft.com/office/drawing/2014/main" id="{00000000-0008-0000-0000-0000F9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6" name="Text Box 1759">
          <a:extLst>
            <a:ext uri="{FF2B5EF4-FFF2-40B4-BE49-F238E27FC236}">
              <a16:creationId xmlns:a16="http://schemas.microsoft.com/office/drawing/2014/main" id="{00000000-0008-0000-0000-0000FA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7" name="Text Box 1755">
          <a:extLst>
            <a:ext uri="{FF2B5EF4-FFF2-40B4-BE49-F238E27FC236}">
              <a16:creationId xmlns:a16="http://schemas.microsoft.com/office/drawing/2014/main" id="{00000000-0008-0000-0000-0000FB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8" name="Text Box 1756">
          <a:extLst>
            <a:ext uri="{FF2B5EF4-FFF2-40B4-BE49-F238E27FC236}">
              <a16:creationId xmlns:a16="http://schemas.microsoft.com/office/drawing/2014/main" id="{00000000-0008-0000-0000-0000FC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69" name="Text Box 1757">
          <a:extLst>
            <a:ext uri="{FF2B5EF4-FFF2-40B4-BE49-F238E27FC236}">
              <a16:creationId xmlns:a16="http://schemas.microsoft.com/office/drawing/2014/main" id="{00000000-0008-0000-0000-0000FD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0" name="Text Box 1758">
          <a:extLst>
            <a:ext uri="{FF2B5EF4-FFF2-40B4-BE49-F238E27FC236}">
              <a16:creationId xmlns:a16="http://schemas.microsoft.com/office/drawing/2014/main" id="{00000000-0008-0000-0000-0000FE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1" name="Text Box 1759">
          <a:extLst>
            <a:ext uri="{FF2B5EF4-FFF2-40B4-BE49-F238E27FC236}">
              <a16:creationId xmlns:a16="http://schemas.microsoft.com/office/drawing/2014/main" id="{00000000-0008-0000-0000-0000FF0B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2" name="Text Box 1755">
          <a:extLst>
            <a:ext uri="{FF2B5EF4-FFF2-40B4-BE49-F238E27FC236}">
              <a16:creationId xmlns:a16="http://schemas.microsoft.com/office/drawing/2014/main" id="{00000000-0008-0000-0000-00000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3" name="Text Box 1756">
          <a:extLst>
            <a:ext uri="{FF2B5EF4-FFF2-40B4-BE49-F238E27FC236}">
              <a16:creationId xmlns:a16="http://schemas.microsoft.com/office/drawing/2014/main" id="{00000000-0008-0000-0000-00000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4" name="Text Box 1757">
          <a:extLst>
            <a:ext uri="{FF2B5EF4-FFF2-40B4-BE49-F238E27FC236}">
              <a16:creationId xmlns:a16="http://schemas.microsoft.com/office/drawing/2014/main" id="{00000000-0008-0000-0000-00000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5" name="Text Box 1758">
          <a:extLst>
            <a:ext uri="{FF2B5EF4-FFF2-40B4-BE49-F238E27FC236}">
              <a16:creationId xmlns:a16="http://schemas.microsoft.com/office/drawing/2014/main" id="{00000000-0008-0000-0000-00000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6" name="Text Box 1759">
          <a:extLst>
            <a:ext uri="{FF2B5EF4-FFF2-40B4-BE49-F238E27FC236}">
              <a16:creationId xmlns:a16="http://schemas.microsoft.com/office/drawing/2014/main" id="{00000000-0008-0000-0000-00000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7" name="Text Box 1755">
          <a:extLst>
            <a:ext uri="{FF2B5EF4-FFF2-40B4-BE49-F238E27FC236}">
              <a16:creationId xmlns:a16="http://schemas.microsoft.com/office/drawing/2014/main" id="{00000000-0008-0000-0000-00000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8" name="Text Box 1756">
          <a:extLst>
            <a:ext uri="{FF2B5EF4-FFF2-40B4-BE49-F238E27FC236}">
              <a16:creationId xmlns:a16="http://schemas.microsoft.com/office/drawing/2014/main" id="{00000000-0008-0000-0000-00000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79" name="Text Box 1757">
          <a:extLst>
            <a:ext uri="{FF2B5EF4-FFF2-40B4-BE49-F238E27FC236}">
              <a16:creationId xmlns:a16="http://schemas.microsoft.com/office/drawing/2014/main" id="{00000000-0008-0000-0000-00000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0" name="Text Box 1758">
          <a:extLst>
            <a:ext uri="{FF2B5EF4-FFF2-40B4-BE49-F238E27FC236}">
              <a16:creationId xmlns:a16="http://schemas.microsoft.com/office/drawing/2014/main" id="{00000000-0008-0000-0000-00000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1" name="Text Box 1759">
          <a:extLst>
            <a:ext uri="{FF2B5EF4-FFF2-40B4-BE49-F238E27FC236}">
              <a16:creationId xmlns:a16="http://schemas.microsoft.com/office/drawing/2014/main" id="{00000000-0008-0000-0000-00000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2" name="Text Box 1755">
          <a:extLst>
            <a:ext uri="{FF2B5EF4-FFF2-40B4-BE49-F238E27FC236}">
              <a16:creationId xmlns:a16="http://schemas.microsoft.com/office/drawing/2014/main" id="{00000000-0008-0000-0000-00000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3" name="Text Box 1756">
          <a:extLst>
            <a:ext uri="{FF2B5EF4-FFF2-40B4-BE49-F238E27FC236}">
              <a16:creationId xmlns:a16="http://schemas.microsoft.com/office/drawing/2014/main" id="{00000000-0008-0000-0000-00000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4" name="Text Box 1757">
          <a:extLst>
            <a:ext uri="{FF2B5EF4-FFF2-40B4-BE49-F238E27FC236}">
              <a16:creationId xmlns:a16="http://schemas.microsoft.com/office/drawing/2014/main" id="{00000000-0008-0000-0000-00000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5" name="Text Box 1758">
          <a:extLst>
            <a:ext uri="{FF2B5EF4-FFF2-40B4-BE49-F238E27FC236}">
              <a16:creationId xmlns:a16="http://schemas.microsoft.com/office/drawing/2014/main" id="{00000000-0008-0000-0000-00000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6" name="Text Box 1759">
          <a:extLst>
            <a:ext uri="{FF2B5EF4-FFF2-40B4-BE49-F238E27FC236}">
              <a16:creationId xmlns:a16="http://schemas.microsoft.com/office/drawing/2014/main" id="{00000000-0008-0000-0000-00000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7" name="Text Box 1755">
          <a:extLst>
            <a:ext uri="{FF2B5EF4-FFF2-40B4-BE49-F238E27FC236}">
              <a16:creationId xmlns:a16="http://schemas.microsoft.com/office/drawing/2014/main" id="{00000000-0008-0000-0000-00000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8" name="Text Box 1756">
          <a:extLst>
            <a:ext uri="{FF2B5EF4-FFF2-40B4-BE49-F238E27FC236}">
              <a16:creationId xmlns:a16="http://schemas.microsoft.com/office/drawing/2014/main" id="{00000000-0008-0000-0000-00001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89" name="Text Box 1757">
          <a:extLst>
            <a:ext uri="{FF2B5EF4-FFF2-40B4-BE49-F238E27FC236}">
              <a16:creationId xmlns:a16="http://schemas.microsoft.com/office/drawing/2014/main" id="{00000000-0008-0000-0000-00001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0" name="Text Box 1758">
          <a:extLst>
            <a:ext uri="{FF2B5EF4-FFF2-40B4-BE49-F238E27FC236}">
              <a16:creationId xmlns:a16="http://schemas.microsoft.com/office/drawing/2014/main" id="{00000000-0008-0000-0000-00001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1" name="Text Box 1759">
          <a:extLst>
            <a:ext uri="{FF2B5EF4-FFF2-40B4-BE49-F238E27FC236}">
              <a16:creationId xmlns:a16="http://schemas.microsoft.com/office/drawing/2014/main" id="{00000000-0008-0000-0000-00001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2" name="Text Box 1755">
          <a:extLst>
            <a:ext uri="{FF2B5EF4-FFF2-40B4-BE49-F238E27FC236}">
              <a16:creationId xmlns:a16="http://schemas.microsoft.com/office/drawing/2014/main" id="{00000000-0008-0000-0000-00001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3" name="Text Box 1756">
          <a:extLst>
            <a:ext uri="{FF2B5EF4-FFF2-40B4-BE49-F238E27FC236}">
              <a16:creationId xmlns:a16="http://schemas.microsoft.com/office/drawing/2014/main" id="{00000000-0008-0000-0000-00001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4" name="Text Box 1757">
          <a:extLst>
            <a:ext uri="{FF2B5EF4-FFF2-40B4-BE49-F238E27FC236}">
              <a16:creationId xmlns:a16="http://schemas.microsoft.com/office/drawing/2014/main" id="{00000000-0008-0000-0000-00001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5" name="Text Box 1758">
          <a:extLst>
            <a:ext uri="{FF2B5EF4-FFF2-40B4-BE49-F238E27FC236}">
              <a16:creationId xmlns:a16="http://schemas.microsoft.com/office/drawing/2014/main" id="{00000000-0008-0000-0000-00001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6" name="Text Box 1759">
          <a:extLst>
            <a:ext uri="{FF2B5EF4-FFF2-40B4-BE49-F238E27FC236}">
              <a16:creationId xmlns:a16="http://schemas.microsoft.com/office/drawing/2014/main" id="{00000000-0008-0000-0000-00001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7" name="Text Box 1755">
          <a:extLst>
            <a:ext uri="{FF2B5EF4-FFF2-40B4-BE49-F238E27FC236}">
              <a16:creationId xmlns:a16="http://schemas.microsoft.com/office/drawing/2014/main" id="{00000000-0008-0000-0000-00001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8" name="Text Box 1756">
          <a:extLst>
            <a:ext uri="{FF2B5EF4-FFF2-40B4-BE49-F238E27FC236}">
              <a16:creationId xmlns:a16="http://schemas.microsoft.com/office/drawing/2014/main" id="{00000000-0008-0000-0000-00001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099" name="Text Box 1757">
          <a:extLst>
            <a:ext uri="{FF2B5EF4-FFF2-40B4-BE49-F238E27FC236}">
              <a16:creationId xmlns:a16="http://schemas.microsoft.com/office/drawing/2014/main" id="{00000000-0008-0000-0000-00001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0" name="Text Box 1758">
          <a:extLst>
            <a:ext uri="{FF2B5EF4-FFF2-40B4-BE49-F238E27FC236}">
              <a16:creationId xmlns:a16="http://schemas.microsoft.com/office/drawing/2014/main" id="{00000000-0008-0000-0000-00001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1" name="Text Box 1759">
          <a:extLst>
            <a:ext uri="{FF2B5EF4-FFF2-40B4-BE49-F238E27FC236}">
              <a16:creationId xmlns:a16="http://schemas.microsoft.com/office/drawing/2014/main" id="{00000000-0008-0000-0000-00001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2" name="Text Box 1755">
          <a:extLst>
            <a:ext uri="{FF2B5EF4-FFF2-40B4-BE49-F238E27FC236}">
              <a16:creationId xmlns:a16="http://schemas.microsoft.com/office/drawing/2014/main" id="{00000000-0008-0000-0000-00001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3" name="Text Box 1756">
          <a:extLst>
            <a:ext uri="{FF2B5EF4-FFF2-40B4-BE49-F238E27FC236}">
              <a16:creationId xmlns:a16="http://schemas.microsoft.com/office/drawing/2014/main" id="{00000000-0008-0000-0000-00001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4" name="Text Box 1757">
          <a:extLst>
            <a:ext uri="{FF2B5EF4-FFF2-40B4-BE49-F238E27FC236}">
              <a16:creationId xmlns:a16="http://schemas.microsoft.com/office/drawing/2014/main" id="{00000000-0008-0000-0000-00002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5" name="Text Box 1758">
          <a:extLst>
            <a:ext uri="{FF2B5EF4-FFF2-40B4-BE49-F238E27FC236}">
              <a16:creationId xmlns:a16="http://schemas.microsoft.com/office/drawing/2014/main" id="{00000000-0008-0000-0000-00002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6" name="Text Box 1759">
          <a:extLst>
            <a:ext uri="{FF2B5EF4-FFF2-40B4-BE49-F238E27FC236}">
              <a16:creationId xmlns:a16="http://schemas.microsoft.com/office/drawing/2014/main" id="{00000000-0008-0000-0000-00002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7" name="Text Box 1755">
          <a:extLst>
            <a:ext uri="{FF2B5EF4-FFF2-40B4-BE49-F238E27FC236}">
              <a16:creationId xmlns:a16="http://schemas.microsoft.com/office/drawing/2014/main" id="{00000000-0008-0000-0000-00002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8" name="Text Box 1756">
          <a:extLst>
            <a:ext uri="{FF2B5EF4-FFF2-40B4-BE49-F238E27FC236}">
              <a16:creationId xmlns:a16="http://schemas.microsoft.com/office/drawing/2014/main" id="{00000000-0008-0000-0000-00002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09" name="Text Box 1757">
          <a:extLst>
            <a:ext uri="{FF2B5EF4-FFF2-40B4-BE49-F238E27FC236}">
              <a16:creationId xmlns:a16="http://schemas.microsoft.com/office/drawing/2014/main" id="{00000000-0008-0000-0000-00002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0" name="Text Box 1758">
          <a:extLst>
            <a:ext uri="{FF2B5EF4-FFF2-40B4-BE49-F238E27FC236}">
              <a16:creationId xmlns:a16="http://schemas.microsoft.com/office/drawing/2014/main" id="{00000000-0008-0000-0000-00002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1" name="Text Box 1759">
          <a:extLst>
            <a:ext uri="{FF2B5EF4-FFF2-40B4-BE49-F238E27FC236}">
              <a16:creationId xmlns:a16="http://schemas.microsoft.com/office/drawing/2014/main" id="{00000000-0008-0000-0000-00002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2" name="Text Box 1755">
          <a:extLst>
            <a:ext uri="{FF2B5EF4-FFF2-40B4-BE49-F238E27FC236}">
              <a16:creationId xmlns:a16="http://schemas.microsoft.com/office/drawing/2014/main" id="{00000000-0008-0000-0000-00002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3" name="Text Box 1756">
          <a:extLst>
            <a:ext uri="{FF2B5EF4-FFF2-40B4-BE49-F238E27FC236}">
              <a16:creationId xmlns:a16="http://schemas.microsoft.com/office/drawing/2014/main" id="{00000000-0008-0000-0000-00002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4" name="Text Box 1757">
          <a:extLst>
            <a:ext uri="{FF2B5EF4-FFF2-40B4-BE49-F238E27FC236}">
              <a16:creationId xmlns:a16="http://schemas.microsoft.com/office/drawing/2014/main" id="{00000000-0008-0000-0000-00002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5" name="Text Box 1758">
          <a:extLst>
            <a:ext uri="{FF2B5EF4-FFF2-40B4-BE49-F238E27FC236}">
              <a16:creationId xmlns:a16="http://schemas.microsoft.com/office/drawing/2014/main" id="{00000000-0008-0000-0000-00002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6" name="Text Box 1759">
          <a:extLst>
            <a:ext uri="{FF2B5EF4-FFF2-40B4-BE49-F238E27FC236}">
              <a16:creationId xmlns:a16="http://schemas.microsoft.com/office/drawing/2014/main" id="{00000000-0008-0000-0000-00002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7" name="Text Box 1755">
          <a:extLst>
            <a:ext uri="{FF2B5EF4-FFF2-40B4-BE49-F238E27FC236}">
              <a16:creationId xmlns:a16="http://schemas.microsoft.com/office/drawing/2014/main" id="{00000000-0008-0000-0000-00002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8" name="Text Box 1756">
          <a:extLst>
            <a:ext uri="{FF2B5EF4-FFF2-40B4-BE49-F238E27FC236}">
              <a16:creationId xmlns:a16="http://schemas.microsoft.com/office/drawing/2014/main" id="{00000000-0008-0000-0000-00002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19" name="Text Box 1757">
          <a:extLst>
            <a:ext uri="{FF2B5EF4-FFF2-40B4-BE49-F238E27FC236}">
              <a16:creationId xmlns:a16="http://schemas.microsoft.com/office/drawing/2014/main" id="{00000000-0008-0000-0000-00002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0" name="Text Box 1758">
          <a:extLst>
            <a:ext uri="{FF2B5EF4-FFF2-40B4-BE49-F238E27FC236}">
              <a16:creationId xmlns:a16="http://schemas.microsoft.com/office/drawing/2014/main" id="{00000000-0008-0000-0000-00003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1" name="Text Box 1759">
          <a:extLst>
            <a:ext uri="{FF2B5EF4-FFF2-40B4-BE49-F238E27FC236}">
              <a16:creationId xmlns:a16="http://schemas.microsoft.com/office/drawing/2014/main" id="{00000000-0008-0000-0000-00003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2" name="Text Box 1755">
          <a:extLst>
            <a:ext uri="{FF2B5EF4-FFF2-40B4-BE49-F238E27FC236}">
              <a16:creationId xmlns:a16="http://schemas.microsoft.com/office/drawing/2014/main" id="{00000000-0008-0000-0000-00003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3" name="Text Box 1756">
          <a:extLst>
            <a:ext uri="{FF2B5EF4-FFF2-40B4-BE49-F238E27FC236}">
              <a16:creationId xmlns:a16="http://schemas.microsoft.com/office/drawing/2014/main" id="{00000000-0008-0000-0000-00003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4" name="Text Box 1757">
          <a:extLst>
            <a:ext uri="{FF2B5EF4-FFF2-40B4-BE49-F238E27FC236}">
              <a16:creationId xmlns:a16="http://schemas.microsoft.com/office/drawing/2014/main" id="{00000000-0008-0000-0000-00003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5" name="Text Box 1758">
          <a:extLst>
            <a:ext uri="{FF2B5EF4-FFF2-40B4-BE49-F238E27FC236}">
              <a16:creationId xmlns:a16="http://schemas.microsoft.com/office/drawing/2014/main" id="{00000000-0008-0000-0000-00003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6" name="Text Box 1759">
          <a:extLst>
            <a:ext uri="{FF2B5EF4-FFF2-40B4-BE49-F238E27FC236}">
              <a16:creationId xmlns:a16="http://schemas.microsoft.com/office/drawing/2014/main" id="{00000000-0008-0000-0000-00003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7" name="Text Box 1755">
          <a:extLst>
            <a:ext uri="{FF2B5EF4-FFF2-40B4-BE49-F238E27FC236}">
              <a16:creationId xmlns:a16="http://schemas.microsoft.com/office/drawing/2014/main" id="{00000000-0008-0000-0000-00003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8" name="Text Box 1756">
          <a:extLst>
            <a:ext uri="{FF2B5EF4-FFF2-40B4-BE49-F238E27FC236}">
              <a16:creationId xmlns:a16="http://schemas.microsoft.com/office/drawing/2014/main" id="{00000000-0008-0000-0000-00003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29" name="Text Box 1757">
          <a:extLst>
            <a:ext uri="{FF2B5EF4-FFF2-40B4-BE49-F238E27FC236}">
              <a16:creationId xmlns:a16="http://schemas.microsoft.com/office/drawing/2014/main" id="{00000000-0008-0000-0000-00003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0" name="Text Box 1758">
          <a:extLst>
            <a:ext uri="{FF2B5EF4-FFF2-40B4-BE49-F238E27FC236}">
              <a16:creationId xmlns:a16="http://schemas.microsoft.com/office/drawing/2014/main" id="{00000000-0008-0000-0000-00003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1" name="Text Box 1759">
          <a:extLst>
            <a:ext uri="{FF2B5EF4-FFF2-40B4-BE49-F238E27FC236}">
              <a16:creationId xmlns:a16="http://schemas.microsoft.com/office/drawing/2014/main" id="{00000000-0008-0000-0000-00003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2" name="Text Box 1755">
          <a:extLst>
            <a:ext uri="{FF2B5EF4-FFF2-40B4-BE49-F238E27FC236}">
              <a16:creationId xmlns:a16="http://schemas.microsoft.com/office/drawing/2014/main" id="{00000000-0008-0000-0000-00003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3" name="Text Box 1756">
          <a:extLst>
            <a:ext uri="{FF2B5EF4-FFF2-40B4-BE49-F238E27FC236}">
              <a16:creationId xmlns:a16="http://schemas.microsoft.com/office/drawing/2014/main" id="{00000000-0008-0000-0000-00003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4" name="Text Box 1757">
          <a:extLst>
            <a:ext uri="{FF2B5EF4-FFF2-40B4-BE49-F238E27FC236}">
              <a16:creationId xmlns:a16="http://schemas.microsoft.com/office/drawing/2014/main" id="{00000000-0008-0000-0000-00003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5" name="Text Box 1758">
          <a:extLst>
            <a:ext uri="{FF2B5EF4-FFF2-40B4-BE49-F238E27FC236}">
              <a16:creationId xmlns:a16="http://schemas.microsoft.com/office/drawing/2014/main" id="{00000000-0008-0000-0000-00003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6" name="Text Box 1759">
          <a:extLst>
            <a:ext uri="{FF2B5EF4-FFF2-40B4-BE49-F238E27FC236}">
              <a16:creationId xmlns:a16="http://schemas.microsoft.com/office/drawing/2014/main" id="{00000000-0008-0000-0000-00004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7" name="Text Box 1755">
          <a:extLst>
            <a:ext uri="{FF2B5EF4-FFF2-40B4-BE49-F238E27FC236}">
              <a16:creationId xmlns:a16="http://schemas.microsoft.com/office/drawing/2014/main" id="{00000000-0008-0000-0000-00004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8" name="Text Box 1756">
          <a:extLst>
            <a:ext uri="{FF2B5EF4-FFF2-40B4-BE49-F238E27FC236}">
              <a16:creationId xmlns:a16="http://schemas.microsoft.com/office/drawing/2014/main" id="{00000000-0008-0000-0000-00004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39" name="Text Box 1757">
          <a:extLst>
            <a:ext uri="{FF2B5EF4-FFF2-40B4-BE49-F238E27FC236}">
              <a16:creationId xmlns:a16="http://schemas.microsoft.com/office/drawing/2014/main" id="{00000000-0008-0000-0000-00004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0" name="Text Box 1758">
          <a:extLst>
            <a:ext uri="{FF2B5EF4-FFF2-40B4-BE49-F238E27FC236}">
              <a16:creationId xmlns:a16="http://schemas.microsoft.com/office/drawing/2014/main" id="{00000000-0008-0000-0000-00004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1" name="Text Box 1759">
          <a:extLst>
            <a:ext uri="{FF2B5EF4-FFF2-40B4-BE49-F238E27FC236}">
              <a16:creationId xmlns:a16="http://schemas.microsoft.com/office/drawing/2014/main" id="{00000000-0008-0000-0000-00004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2" name="Text Box 1755">
          <a:extLst>
            <a:ext uri="{FF2B5EF4-FFF2-40B4-BE49-F238E27FC236}">
              <a16:creationId xmlns:a16="http://schemas.microsoft.com/office/drawing/2014/main" id="{00000000-0008-0000-0000-00004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3" name="Text Box 1756">
          <a:extLst>
            <a:ext uri="{FF2B5EF4-FFF2-40B4-BE49-F238E27FC236}">
              <a16:creationId xmlns:a16="http://schemas.microsoft.com/office/drawing/2014/main" id="{00000000-0008-0000-0000-00004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4" name="Text Box 1757">
          <a:extLst>
            <a:ext uri="{FF2B5EF4-FFF2-40B4-BE49-F238E27FC236}">
              <a16:creationId xmlns:a16="http://schemas.microsoft.com/office/drawing/2014/main" id="{00000000-0008-0000-0000-00004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5" name="Text Box 1758">
          <a:extLst>
            <a:ext uri="{FF2B5EF4-FFF2-40B4-BE49-F238E27FC236}">
              <a16:creationId xmlns:a16="http://schemas.microsoft.com/office/drawing/2014/main" id="{00000000-0008-0000-0000-00004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6" name="Text Box 1759">
          <a:extLst>
            <a:ext uri="{FF2B5EF4-FFF2-40B4-BE49-F238E27FC236}">
              <a16:creationId xmlns:a16="http://schemas.microsoft.com/office/drawing/2014/main" id="{00000000-0008-0000-0000-00004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7" name="Text Box 1755">
          <a:extLst>
            <a:ext uri="{FF2B5EF4-FFF2-40B4-BE49-F238E27FC236}">
              <a16:creationId xmlns:a16="http://schemas.microsoft.com/office/drawing/2014/main" id="{00000000-0008-0000-0000-00004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8" name="Text Box 1756">
          <a:extLst>
            <a:ext uri="{FF2B5EF4-FFF2-40B4-BE49-F238E27FC236}">
              <a16:creationId xmlns:a16="http://schemas.microsoft.com/office/drawing/2014/main" id="{00000000-0008-0000-0000-00004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49" name="Text Box 1757">
          <a:extLst>
            <a:ext uri="{FF2B5EF4-FFF2-40B4-BE49-F238E27FC236}">
              <a16:creationId xmlns:a16="http://schemas.microsoft.com/office/drawing/2014/main" id="{00000000-0008-0000-0000-00004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0" name="Text Box 1758">
          <a:extLst>
            <a:ext uri="{FF2B5EF4-FFF2-40B4-BE49-F238E27FC236}">
              <a16:creationId xmlns:a16="http://schemas.microsoft.com/office/drawing/2014/main" id="{00000000-0008-0000-0000-00004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1" name="Text Box 1759">
          <a:extLst>
            <a:ext uri="{FF2B5EF4-FFF2-40B4-BE49-F238E27FC236}">
              <a16:creationId xmlns:a16="http://schemas.microsoft.com/office/drawing/2014/main" id="{00000000-0008-0000-0000-00004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2" name="Text Box 1755">
          <a:extLst>
            <a:ext uri="{FF2B5EF4-FFF2-40B4-BE49-F238E27FC236}">
              <a16:creationId xmlns:a16="http://schemas.microsoft.com/office/drawing/2014/main" id="{00000000-0008-0000-0000-00005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3" name="Text Box 1756">
          <a:extLst>
            <a:ext uri="{FF2B5EF4-FFF2-40B4-BE49-F238E27FC236}">
              <a16:creationId xmlns:a16="http://schemas.microsoft.com/office/drawing/2014/main" id="{00000000-0008-0000-0000-00005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4" name="Text Box 1757">
          <a:extLst>
            <a:ext uri="{FF2B5EF4-FFF2-40B4-BE49-F238E27FC236}">
              <a16:creationId xmlns:a16="http://schemas.microsoft.com/office/drawing/2014/main" id="{00000000-0008-0000-0000-00005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5" name="Text Box 1758">
          <a:extLst>
            <a:ext uri="{FF2B5EF4-FFF2-40B4-BE49-F238E27FC236}">
              <a16:creationId xmlns:a16="http://schemas.microsoft.com/office/drawing/2014/main" id="{00000000-0008-0000-0000-00005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6" name="Text Box 1759">
          <a:extLst>
            <a:ext uri="{FF2B5EF4-FFF2-40B4-BE49-F238E27FC236}">
              <a16:creationId xmlns:a16="http://schemas.microsoft.com/office/drawing/2014/main" id="{00000000-0008-0000-0000-00005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7" name="Text Box 1755">
          <a:extLst>
            <a:ext uri="{FF2B5EF4-FFF2-40B4-BE49-F238E27FC236}">
              <a16:creationId xmlns:a16="http://schemas.microsoft.com/office/drawing/2014/main" id="{00000000-0008-0000-0000-00005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8" name="Text Box 1756">
          <a:extLst>
            <a:ext uri="{FF2B5EF4-FFF2-40B4-BE49-F238E27FC236}">
              <a16:creationId xmlns:a16="http://schemas.microsoft.com/office/drawing/2014/main" id="{00000000-0008-0000-0000-00005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59" name="Text Box 1757">
          <a:extLst>
            <a:ext uri="{FF2B5EF4-FFF2-40B4-BE49-F238E27FC236}">
              <a16:creationId xmlns:a16="http://schemas.microsoft.com/office/drawing/2014/main" id="{00000000-0008-0000-0000-00005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0" name="Text Box 1758">
          <a:extLst>
            <a:ext uri="{FF2B5EF4-FFF2-40B4-BE49-F238E27FC236}">
              <a16:creationId xmlns:a16="http://schemas.microsoft.com/office/drawing/2014/main" id="{00000000-0008-0000-0000-00005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1" name="Text Box 1759">
          <a:extLst>
            <a:ext uri="{FF2B5EF4-FFF2-40B4-BE49-F238E27FC236}">
              <a16:creationId xmlns:a16="http://schemas.microsoft.com/office/drawing/2014/main" id="{00000000-0008-0000-0000-00005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2" name="Text Box 1755">
          <a:extLst>
            <a:ext uri="{FF2B5EF4-FFF2-40B4-BE49-F238E27FC236}">
              <a16:creationId xmlns:a16="http://schemas.microsoft.com/office/drawing/2014/main" id="{00000000-0008-0000-0000-00005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3" name="Text Box 1756">
          <a:extLst>
            <a:ext uri="{FF2B5EF4-FFF2-40B4-BE49-F238E27FC236}">
              <a16:creationId xmlns:a16="http://schemas.microsoft.com/office/drawing/2014/main" id="{00000000-0008-0000-0000-00005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4" name="Text Box 1757">
          <a:extLst>
            <a:ext uri="{FF2B5EF4-FFF2-40B4-BE49-F238E27FC236}">
              <a16:creationId xmlns:a16="http://schemas.microsoft.com/office/drawing/2014/main" id="{00000000-0008-0000-0000-00005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5" name="Text Box 1758">
          <a:extLst>
            <a:ext uri="{FF2B5EF4-FFF2-40B4-BE49-F238E27FC236}">
              <a16:creationId xmlns:a16="http://schemas.microsoft.com/office/drawing/2014/main" id="{00000000-0008-0000-0000-00005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6" name="Text Box 1759">
          <a:extLst>
            <a:ext uri="{FF2B5EF4-FFF2-40B4-BE49-F238E27FC236}">
              <a16:creationId xmlns:a16="http://schemas.microsoft.com/office/drawing/2014/main" id="{00000000-0008-0000-0000-00005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7" name="Text Box 1755">
          <a:extLst>
            <a:ext uri="{FF2B5EF4-FFF2-40B4-BE49-F238E27FC236}">
              <a16:creationId xmlns:a16="http://schemas.microsoft.com/office/drawing/2014/main" id="{00000000-0008-0000-0000-00005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8" name="Text Box 1756">
          <a:extLst>
            <a:ext uri="{FF2B5EF4-FFF2-40B4-BE49-F238E27FC236}">
              <a16:creationId xmlns:a16="http://schemas.microsoft.com/office/drawing/2014/main" id="{00000000-0008-0000-0000-00006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69" name="Text Box 1757">
          <a:extLst>
            <a:ext uri="{FF2B5EF4-FFF2-40B4-BE49-F238E27FC236}">
              <a16:creationId xmlns:a16="http://schemas.microsoft.com/office/drawing/2014/main" id="{00000000-0008-0000-0000-00006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0" name="Text Box 1758">
          <a:extLst>
            <a:ext uri="{FF2B5EF4-FFF2-40B4-BE49-F238E27FC236}">
              <a16:creationId xmlns:a16="http://schemas.microsoft.com/office/drawing/2014/main" id="{00000000-0008-0000-0000-00006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1" name="Text Box 1759">
          <a:extLst>
            <a:ext uri="{FF2B5EF4-FFF2-40B4-BE49-F238E27FC236}">
              <a16:creationId xmlns:a16="http://schemas.microsoft.com/office/drawing/2014/main" id="{00000000-0008-0000-0000-00006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2" name="Text Box 1755">
          <a:extLst>
            <a:ext uri="{FF2B5EF4-FFF2-40B4-BE49-F238E27FC236}">
              <a16:creationId xmlns:a16="http://schemas.microsoft.com/office/drawing/2014/main" id="{00000000-0008-0000-0000-00006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3" name="Text Box 1756">
          <a:extLst>
            <a:ext uri="{FF2B5EF4-FFF2-40B4-BE49-F238E27FC236}">
              <a16:creationId xmlns:a16="http://schemas.microsoft.com/office/drawing/2014/main" id="{00000000-0008-0000-0000-00006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4" name="Text Box 1757">
          <a:extLst>
            <a:ext uri="{FF2B5EF4-FFF2-40B4-BE49-F238E27FC236}">
              <a16:creationId xmlns:a16="http://schemas.microsoft.com/office/drawing/2014/main" id="{00000000-0008-0000-0000-00006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5" name="Text Box 1758">
          <a:extLst>
            <a:ext uri="{FF2B5EF4-FFF2-40B4-BE49-F238E27FC236}">
              <a16:creationId xmlns:a16="http://schemas.microsoft.com/office/drawing/2014/main" id="{00000000-0008-0000-0000-00006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6" name="Text Box 1759">
          <a:extLst>
            <a:ext uri="{FF2B5EF4-FFF2-40B4-BE49-F238E27FC236}">
              <a16:creationId xmlns:a16="http://schemas.microsoft.com/office/drawing/2014/main" id="{00000000-0008-0000-0000-00006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7" name="Text Box 1755">
          <a:extLst>
            <a:ext uri="{FF2B5EF4-FFF2-40B4-BE49-F238E27FC236}">
              <a16:creationId xmlns:a16="http://schemas.microsoft.com/office/drawing/2014/main" id="{00000000-0008-0000-0000-00006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8" name="Text Box 1756">
          <a:extLst>
            <a:ext uri="{FF2B5EF4-FFF2-40B4-BE49-F238E27FC236}">
              <a16:creationId xmlns:a16="http://schemas.microsoft.com/office/drawing/2014/main" id="{00000000-0008-0000-0000-00006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79" name="Text Box 1757">
          <a:extLst>
            <a:ext uri="{FF2B5EF4-FFF2-40B4-BE49-F238E27FC236}">
              <a16:creationId xmlns:a16="http://schemas.microsoft.com/office/drawing/2014/main" id="{00000000-0008-0000-0000-00006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80" name="Text Box 1758">
          <a:extLst>
            <a:ext uri="{FF2B5EF4-FFF2-40B4-BE49-F238E27FC236}">
              <a16:creationId xmlns:a16="http://schemas.microsoft.com/office/drawing/2014/main" id="{00000000-0008-0000-0000-00006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81" name="Text Box 1759">
          <a:extLst>
            <a:ext uri="{FF2B5EF4-FFF2-40B4-BE49-F238E27FC236}">
              <a16:creationId xmlns:a16="http://schemas.microsoft.com/office/drawing/2014/main" id="{00000000-0008-0000-0000-00006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82" name="Text Box 1755">
          <a:extLst>
            <a:ext uri="{FF2B5EF4-FFF2-40B4-BE49-F238E27FC236}">
              <a16:creationId xmlns:a16="http://schemas.microsoft.com/office/drawing/2014/main" id="{00000000-0008-0000-0000-00006E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83" name="Text Box 1756">
          <a:extLst>
            <a:ext uri="{FF2B5EF4-FFF2-40B4-BE49-F238E27FC236}">
              <a16:creationId xmlns:a16="http://schemas.microsoft.com/office/drawing/2014/main" id="{00000000-0008-0000-0000-00006F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84" name="Text Box 1757">
          <a:extLst>
            <a:ext uri="{FF2B5EF4-FFF2-40B4-BE49-F238E27FC236}">
              <a16:creationId xmlns:a16="http://schemas.microsoft.com/office/drawing/2014/main" id="{00000000-0008-0000-0000-000070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85" name="Text Box 1758">
          <a:extLst>
            <a:ext uri="{FF2B5EF4-FFF2-40B4-BE49-F238E27FC236}">
              <a16:creationId xmlns:a16="http://schemas.microsoft.com/office/drawing/2014/main" id="{00000000-0008-0000-0000-000071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86" name="Text Box 1759">
          <a:extLst>
            <a:ext uri="{FF2B5EF4-FFF2-40B4-BE49-F238E27FC236}">
              <a16:creationId xmlns:a16="http://schemas.microsoft.com/office/drawing/2014/main" id="{00000000-0008-0000-0000-000072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87" name="Text Box 1755">
          <a:extLst>
            <a:ext uri="{FF2B5EF4-FFF2-40B4-BE49-F238E27FC236}">
              <a16:creationId xmlns:a16="http://schemas.microsoft.com/office/drawing/2014/main" id="{00000000-0008-0000-0000-00007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88" name="Text Box 1756">
          <a:extLst>
            <a:ext uri="{FF2B5EF4-FFF2-40B4-BE49-F238E27FC236}">
              <a16:creationId xmlns:a16="http://schemas.microsoft.com/office/drawing/2014/main" id="{00000000-0008-0000-0000-00007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89" name="Text Box 1757">
          <a:extLst>
            <a:ext uri="{FF2B5EF4-FFF2-40B4-BE49-F238E27FC236}">
              <a16:creationId xmlns:a16="http://schemas.microsoft.com/office/drawing/2014/main" id="{00000000-0008-0000-0000-00007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0" name="Text Box 1758">
          <a:extLst>
            <a:ext uri="{FF2B5EF4-FFF2-40B4-BE49-F238E27FC236}">
              <a16:creationId xmlns:a16="http://schemas.microsoft.com/office/drawing/2014/main" id="{00000000-0008-0000-0000-00007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1" name="Text Box 1759">
          <a:extLst>
            <a:ext uri="{FF2B5EF4-FFF2-40B4-BE49-F238E27FC236}">
              <a16:creationId xmlns:a16="http://schemas.microsoft.com/office/drawing/2014/main" id="{00000000-0008-0000-0000-00007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2" name="Text Box 1755">
          <a:extLst>
            <a:ext uri="{FF2B5EF4-FFF2-40B4-BE49-F238E27FC236}">
              <a16:creationId xmlns:a16="http://schemas.microsoft.com/office/drawing/2014/main" id="{00000000-0008-0000-0000-00007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3" name="Text Box 1756">
          <a:extLst>
            <a:ext uri="{FF2B5EF4-FFF2-40B4-BE49-F238E27FC236}">
              <a16:creationId xmlns:a16="http://schemas.microsoft.com/office/drawing/2014/main" id="{00000000-0008-0000-0000-00007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4" name="Text Box 1757">
          <a:extLst>
            <a:ext uri="{FF2B5EF4-FFF2-40B4-BE49-F238E27FC236}">
              <a16:creationId xmlns:a16="http://schemas.microsoft.com/office/drawing/2014/main" id="{00000000-0008-0000-0000-00007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5" name="Text Box 1758">
          <a:extLst>
            <a:ext uri="{FF2B5EF4-FFF2-40B4-BE49-F238E27FC236}">
              <a16:creationId xmlns:a16="http://schemas.microsoft.com/office/drawing/2014/main" id="{00000000-0008-0000-0000-00007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196" name="Text Box 1759">
          <a:extLst>
            <a:ext uri="{FF2B5EF4-FFF2-40B4-BE49-F238E27FC236}">
              <a16:creationId xmlns:a16="http://schemas.microsoft.com/office/drawing/2014/main" id="{00000000-0008-0000-0000-00007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97" name="Text Box 1755">
          <a:extLst>
            <a:ext uri="{FF2B5EF4-FFF2-40B4-BE49-F238E27FC236}">
              <a16:creationId xmlns:a16="http://schemas.microsoft.com/office/drawing/2014/main" id="{00000000-0008-0000-0000-00007D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98" name="Text Box 1756">
          <a:extLst>
            <a:ext uri="{FF2B5EF4-FFF2-40B4-BE49-F238E27FC236}">
              <a16:creationId xmlns:a16="http://schemas.microsoft.com/office/drawing/2014/main" id="{00000000-0008-0000-0000-00007E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199" name="Text Box 1757">
          <a:extLst>
            <a:ext uri="{FF2B5EF4-FFF2-40B4-BE49-F238E27FC236}">
              <a16:creationId xmlns:a16="http://schemas.microsoft.com/office/drawing/2014/main" id="{00000000-0008-0000-0000-00007F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200" name="Text Box 1758">
          <a:extLst>
            <a:ext uri="{FF2B5EF4-FFF2-40B4-BE49-F238E27FC236}">
              <a16:creationId xmlns:a16="http://schemas.microsoft.com/office/drawing/2014/main" id="{00000000-0008-0000-0000-000080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2"/>
    <xdr:sp macro="" textlink="">
      <xdr:nvSpPr>
        <xdr:cNvPr id="3201" name="Text Box 1759">
          <a:extLst>
            <a:ext uri="{FF2B5EF4-FFF2-40B4-BE49-F238E27FC236}">
              <a16:creationId xmlns:a16="http://schemas.microsoft.com/office/drawing/2014/main" id="{00000000-0008-0000-0000-0000810C0000}"/>
            </a:ext>
          </a:extLst>
        </xdr:cNvPr>
        <xdr:cNvSpPr txBox="1">
          <a:spLocks noChangeArrowheads="1"/>
        </xdr:cNvSpPr>
      </xdr:nvSpPr>
      <xdr:spPr bwMode="auto">
        <a:xfrm>
          <a:off x="1219200" y="4953000"/>
          <a:ext cx="940594" cy="27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2" name="Text Box 1755">
          <a:extLst>
            <a:ext uri="{FF2B5EF4-FFF2-40B4-BE49-F238E27FC236}">
              <a16:creationId xmlns:a16="http://schemas.microsoft.com/office/drawing/2014/main" id="{00000000-0008-0000-0000-00008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3" name="Text Box 1756">
          <a:extLst>
            <a:ext uri="{FF2B5EF4-FFF2-40B4-BE49-F238E27FC236}">
              <a16:creationId xmlns:a16="http://schemas.microsoft.com/office/drawing/2014/main" id="{00000000-0008-0000-0000-00008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4" name="Text Box 1757">
          <a:extLst>
            <a:ext uri="{FF2B5EF4-FFF2-40B4-BE49-F238E27FC236}">
              <a16:creationId xmlns:a16="http://schemas.microsoft.com/office/drawing/2014/main" id="{00000000-0008-0000-0000-00008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5" name="Text Box 1758">
          <a:extLst>
            <a:ext uri="{FF2B5EF4-FFF2-40B4-BE49-F238E27FC236}">
              <a16:creationId xmlns:a16="http://schemas.microsoft.com/office/drawing/2014/main" id="{00000000-0008-0000-0000-00008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6" name="Text Box 1759">
          <a:extLst>
            <a:ext uri="{FF2B5EF4-FFF2-40B4-BE49-F238E27FC236}">
              <a16:creationId xmlns:a16="http://schemas.microsoft.com/office/drawing/2014/main" id="{00000000-0008-0000-0000-000086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7" name="Text Box 1755">
          <a:extLst>
            <a:ext uri="{FF2B5EF4-FFF2-40B4-BE49-F238E27FC236}">
              <a16:creationId xmlns:a16="http://schemas.microsoft.com/office/drawing/2014/main" id="{00000000-0008-0000-0000-000087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8" name="Text Box 1756">
          <a:extLst>
            <a:ext uri="{FF2B5EF4-FFF2-40B4-BE49-F238E27FC236}">
              <a16:creationId xmlns:a16="http://schemas.microsoft.com/office/drawing/2014/main" id="{00000000-0008-0000-0000-000088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09" name="Text Box 1757">
          <a:extLst>
            <a:ext uri="{FF2B5EF4-FFF2-40B4-BE49-F238E27FC236}">
              <a16:creationId xmlns:a16="http://schemas.microsoft.com/office/drawing/2014/main" id="{00000000-0008-0000-0000-000089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0" name="Text Box 1758">
          <a:extLst>
            <a:ext uri="{FF2B5EF4-FFF2-40B4-BE49-F238E27FC236}">
              <a16:creationId xmlns:a16="http://schemas.microsoft.com/office/drawing/2014/main" id="{00000000-0008-0000-0000-00008A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1" name="Text Box 1759">
          <a:extLst>
            <a:ext uri="{FF2B5EF4-FFF2-40B4-BE49-F238E27FC236}">
              <a16:creationId xmlns:a16="http://schemas.microsoft.com/office/drawing/2014/main" id="{00000000-0008-0000-0000-00008B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2" name="Text Box 1755">
          <a:extLst>
            <a:ext uri="{FF2B5EF4-FFF2-40B4-BE49-F238E27FC236}">
              <a16:creationId xmlns:a16="http://schemas.microsoft.com/office/drawing/2014/main" id="{00000000-0008-0000-0000-00008C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3" name="Text Box 1756">
          <a:extLst>
            <a:ext uri="{FF2B5EF4-FFF2-40B4-BE49-F238E27FC236}">
              <a16:creationId xmlns:a16="http://schemas.microsoft.com/office/drawing/2014/main" id="{00000000-0008-0000-0000-00008D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4" name="Text Box 1757">
          <a:extLst>
            <a:ext uri="{FF2B5EF4-FFF2-40B4-BE49-F238E27FC236}">
              <a16:creationId xmlns:a16="http://schemas.microsoft.com/office/drawing/2014/main" id="{00000000-0008-0000-0000-00008E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5" name="Text Box 1758">
          <a:extLst>
            <a:ext uri="{FF2B5EF4-FFF2-40B4-BE49-F238E27FC236}">
              <a16:creationId xmlns:a16="http://schemas.microsoft.com/office/drawing/2014/main" id="{00000000-0008-0000-0000-00008F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6" name="Text Box 1759">
          <a:extLst>
            <a:ext uri="{FF2B5EF4-FFF2-40B4-BE49-F238E27FC236}">
              <a16:creationId xmlns:a16="http://schemas.microsoft.com/office/drawing/2014/main" id="{00000000-0008-0000-0000-000090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7" name="Text Box 1755">
          <a:extLst>
            <a:ext uri="{FF2B5EF4-FFF2-40B4-BE49-F238E27FC236}">
              <a16:creationId xmlns:a16="http://schemas.microsoft.com/office/drawing/2014/main" id="{00000000-0008-0000-0000-000091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8" name="Text Box 1756">
          <a:extLst>
            <a:ext uri="{FF2B5EF4-FFF2-40B4-BE49-F238E27FC236}">
              <a16:creationId xmlns:a16="http://schemas.microsoft.com/office/drawing/2014/main" id="{00000000-0008-0000-0000-000092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19" name="Text Box 1757">
          <a:extLst>
            <a:ext uri="{FF2B5EF4-FFF2-40B4-BE49-F238E27FC236}">
              <a16:creationId xmlns:a16="http://schemas.microsoft.com/office/drawing/2014/main" id="{00000000-0008-0000-0000-000093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20" name="Text Box 1758">
          <a:extLst>
            <a:ext uri="{FF2B5EF4-FFF2-40B4-BE49-F238E27FC236}">
              <a16:creationId xmlns:a16="http://schemas.microsoft.com/office/drawing/2014/main" id="{00000000-0008-0000-0000-000094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7"/>
    <xdr:sp macro="" textlink="">
      <xdr:nvSpPr>
        <xdr:cNvPr id="3221" name="Text Box 1759">
          <a:extLst>
            <a:ext uri="{FF2B5EF4-FFF2-40B4-BE49-F238E27FC236}">
              <a16:creationId xmlns:a16="http://schemas.microsoft.com/office/drawing/2014/main" id="{00000000-0008-0000-0000-0000950C0000}"/>
            </a:ext>
          </a:extLst>
        </xdr:cNvPr>
        <xdr:cNvSpPr txBox="1">
          <a:spLocks noChangeArrowheads="1"/>
        </xdr:cNvSpPr>
      </xdr:nvSpPr>
      <xdr:spPr bwMode="auto">
        <a:xfrm>
          <a:off x="1219200" y="4953000"/>
          <a:ext cx="940594" cy="26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2" name="Text Box 1755">
          <a:extLst>
            <a:ext uri="{FF2B5EF4-FFF2-40B4-BE49-F238E27FC236}">
              <a16:creationId xmlns:a16="http://schemas.microsoft.com/office/drawing/2014/main" id="{00000000-0008-0000-0000-000096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3" name="Text Box 1756">
          <a:extLst>
            <a:ext uri="{FF2B5EF4-FFF2-40B4-BE49-F238E27FC236}">
              <a16:creationId xmlns:a16="http://schemas.microsoft.com/office/drawing/2014/main" id="{00000000-0008-0000-0000-000097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4" name="Text Box 1757">
          <a:extLst>
            <a:ext uri="{FF2B5EF4-FFF2-40B4-BE49-F238E27FC236}">
              <a16:creationId xmlns:a16="http://schemas.microsoft.com/office/drawing/2014/main" id="{00000000-0008-0000-0000-000098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5" name="Text Box 1758">
          <a:extLst>
            <a:ext uri="{FF2B5EF4-FFF2-40B4-BE49-F238E27FC236}">
              <a16:creationId xmlns:a16="http://schemas.microsoft.com/office/drawing/2014/main" id="{00000000-0008-0000-0000-000099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6" name="Text Box 1759">
          <a:extLst>
            <a:ext uri="{FF2B5EF4-FFF2-40B4-BE49-F238E27FC236}">
              <a16:creationId xmlns:a16="http://schemas.microsoft.com/office/drawing/2014/main" id="{00000000-0008-0000-0000-00009A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7" name="Text Box 1755">
          <a:extLst>
            <a:ext uri="{FF2B5EF4-FFF2-40B4-BE49-F238E27FC236}">
              <a16:creationId xmlns:a16="http://schemas.microsoft.com/office/drawing/2014/main" id="{00000000-0008-0000-0000-00009B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8" name="Text Box 1756">
          <a:extLst>
            <a:ext uri="{FF2B5EF4-FFF2-40B4-BE49-F238E27FC236}">
              <a16:creationId xmlns:a16="http://schemas.microsoft.com/office/drawing/2014/main" id="{00000000-0008-0000-0000-00009C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29" name="Text Box 1757">
          <a:extLst>
            <a:ext uri="{FF2B5EF4-FFF2-40B4-BE49-F238E27FC236}">
              <a16:creationId xmlns:a16="http://schemas.microsoft.com/office/drawing/2014/main" id="{00000000-0008-0000-0000-00009D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0" name="Text Box 1758">
          <a:extLst>
            <a:ext uri="{FF2B5EF4-FFF2-40B4-BE49-F238E27FC236}">
              <a16:creationId xmlns:a16="http://schemas.microsoft.com/office/drawing/2014/main" id="{00000000-0008-0000-0000-00009E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1" name="Text Box 1759">
          <a:extLst>
            <a:ext uri="{FF2B5EF4-FFF2-40B4-BE49-F238E27FC236}">
              <a16:creationId xmlns:a16="http://schemas.microsoft.com/office/drawing/2014/main" id="{00000000-0008-0000-0000-00009F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2" name="Text Box 1755">
          <a:extLst>
            <a:ext uri="{FF2B5EF4-FFF2-40B4-BE49-F238E27FC236}">
              <a16:creationId xmlns:a16="http://schemas.microsoft.com/office/drawing/2014/main" id="{00000000-0008-0000-0000-0000A0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3" name="Text Box 1756">
          <a:extLst>
            <a:ext uri="{FF2B5EF4-FFF2-40B4-BE49-F238E27FC236}">
              <a16:creationId xmlns:a16="http://schemas.microsoft.com/office/drawing/2014/main" id="{00000000-0008-0000-0000-0000A1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4" name="Text Box 1757">
          <a:extLst>
            <a:ext uri="{FF2B5EF4-FFF2-40B4-BE49-F238E27FC236}">
              <a16:creationId xmlns:a16="http://schemas.microsoft.com/office/drawing/2014/main" id="{00000000-0008-0000-0000-0000A2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5" name="Text Box 1758">
          <a:extLst>
            <a:ext uri="{FF2B5EF4-FFF2-40B4-BE49-F238E27FC236}">
              <a16:creationId xmlns:a16="http://schemas.microsoft.com/office/drawing/2014/main" id="{00000000-0008-0000-0000-0000A3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6" name="Text Box 1759">
          <a:extLst>
            <a:ext uri="{FF2B5EF4-FFF2-40B4-BE49-F238E27FC236}">
              <a16:creationId xmlns:a16="http://schemas.microsoft.com/office/drawing/2014/main" id="{00000000-0008-0000-0000-0000A4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7" name="Text Box 1755">
          <a:extLst>
            <a:ext uri="{FF2B5EF4-FFF2-40B4-BE49-F238E27FC236}">
              <a16:creationId xmlns:a16="http://schemas.microsoft.com/office/drawing/2014/main" id="{00000000-0008-0000-0000-0000A5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8" name="Text Box 1756">
          <a:extLst>
            <a:ext uri="{FF2B5EF4-FFF2-40B4-BE49-F238E27FC236}">
              <a16:creationId xmlns:a16="http://schemas.microsoft.com/office/drawing/2014/main" id="{00000000-0008-0000-0000-0000A6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39" name="Text Box 1757">
          <a:extLst>
            <a:ext uri="{FF2B5EF4-FFF2-40B4-BE49-F238E27FC236}">
              <a16:creationId xmlns:a16="http://schemas.microsoft.com/office/drawing/2014/main" id="{00000000-0008-0000-0000-0000A7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0" name="Text Box 1758">
          <a:extLst>
            <a:ext uri="{FF2B5EF4-FFF2-40B4-BE49-F238E27FC236}">
              <a16:creationId xmlns:a16="http://schemas.microsoft.com/office/drawing/2014/main" id="{00000000-0008-0000-0000-0000A8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1" name="Text Box 1759">
          <a:extLst>
            <a:ext uri="{FF2B5EF4-FFF2-40B4-BE49-F238E27FC236}">
              <a16:creationId xmlns:a16="http://schemas.microsoft.com/office/drawing/2014/main" id="{00000000-0008-0000-0000-0000A9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2" name="Text Box 1755">
          <a:extLst>
            <a:ext uri="{FF2B5EF4-FFF2-40B4-BE49-F238E27FC236}">
              <a16:creationId xmlns:a16="http://schemas.microsoft.com/office/drawing/2014/main" id="{00000000-0008-0000-0000-0000AA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3" name="Text Box 1756">
          <a:extLst>
            <a:ext uri="{FF2B5EF4-FFF2-40B4-BE49-F238E27FC236}">
              <a16:creationId xmlns:a16="http://schemas.microsoft.com/office/drawing/2014/main" id="{00000000-0008-0000-0000-0000AB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4" name="Text Box 1757">
          <a:extLst>
            <a:ext uri="{FF2B5EF4-FFF2-40B4-BE49-F238E27FC236}">
              <a16:creationId xmlns:a16="http://schemas.microsoft.com/office/drawing/2014/main" id="{00000000-0008-0000-0000-0000AC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5" name="Text Box 1758">
          <a:extLst>
            <a:ext uri="{FF2B5EF4-FFF2-40B4-BE49-F238E27FC236}">
              <a16:creationId xmlns:a16="http://schemas.microsoft.com/office/drawing/2014/main" id="{00000000-0008-0000-0000-0000AD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6" name="Text Box 1759">
          <a:extLst>
            <a:ext uri="{FF2B5EF4-FFF2-40B4-BE49-F238E27FC236}">
              <a16:creationId xmlns:a16="http://schemas.microsoft.com/office/drawing/2014/main" id="{00000000-0008-0000-0000-0000AE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7" name="Text Box 1755">
          <a:extLst>
            <a:ext uri="{FF2B5EF4-FFF2-40B4-BE49-F238E27FC236}">
              <a16:creationId xmlns:a16="http://schemas.microsoft.com/office/drawing/2014/main" id="{00000000-0008-0000-0000-0000AF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8" name="Text Box 1756">
          <a:extLst>
            <a:ext uri="{FF2B5EF4-FFF2-40B4-BE49-F238E27FC236}">
              <a16:creationId xmlns:a16="http://schemas.microsoft.com/office/drawing/2014/main" id="{00000000-0008-0000-0000-0000B0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49" name="Text Box 1757">
          <a:extLst>
            <a:ext uri="{FF2B5EF4-FFF2-40B4-BE49-F238E27FC236}">
              <a16:creationId xmlns:a16="http://schemas.microsoft.com/office/drawing/2014/main" id="{00000000-0008-0000-0000-0000B1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0" name="Text Box 1758">
          <a:extLst>
            <a:ext uri="{FF2B5EF4-FFF2-40B4-BE49-F238E27FC236}">
              <a16:creationId xmlns:a16="http://schemas.microsoft.com/office/drawing/2014/main" id="{00000000-0008-0000-0000-0000B2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1" name="Text Box 1759">
          <a:extLst>
            <a:ext uri="{FF2B5EF4-FFF2-40B4-BE49-F238E27FC236}">
              <a16:creationId xmlns:a16="http://schemas.microsoft.com/office/drawing/2014/main" id="{00000000-0008-0000-0000-0000B3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2" name="Text Box 1755">
          <a:extLst>
            <a:ext uri="{FF2B5EF4-FFF2-40B4-BE49-F238E27FC236}">
              <a16:creationId xmlns:a16="http://schemas.microsoft.com/office/drawing/2014/main" id="{00000000-0008-0000-0000-0000B4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3" name="Text Box 1756">
          <a:extLst>
            <a:ext uri="{FF2B5EF4-FFF2-40B4-BE49-F238E27FC236}">
              <a16:creationId xmlns:a16="http://schemas.microsoft.com/office/drawing/2014/main" id="{00000000-0008-0000-0000-0000B5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4" name="Text Box 1757">
          <a:extLst>
            <a:ext uri="{FF2B5EF4-FFF2-40B4-BE49-F238E27FC236}">
              <a16:creationId xmlns:a16="http://schemas.microsoft.com/office/drawing/2014/main" id="{00000000-0008-0000-0000-0000B6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5" name="Text Box 1758">
          <a:extLst>
            <a:ext uri="{FF2B5EF4-FFF2-40B4-BE49-F238E27FC236}">
              <a16:creationId xmlns:a16="http://schemas.microsoft.com/office/drawing/2014/main" id="{00000000-0008-0000-0000-0000B7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6" name="Text Box 1759">
          <a:extLst>
            <a:ext uri="{FF2B5EF4-FFF2-40B4-BE49-F238E27FC236}">
              <a16:creationId xmlns:a16="http://schemas.microsoft.com/office/drawing/2014/main" id="{00000000-0008-0000-0000-0000B8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7" name="Text Box 1755">
          <a:extLst>
            <a:ext uri="{FF2B5EF4-FFF2-40B4-BE49-F238E27FC236}">
              <a16:creationId xmlns:a16="http://schemas.microsoft.com/office/drawing/2014/main" id="{00000000-0008-0000-0000-0000B9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8" name="Text Box 1756">
          <a:extLst>
            <a:ext uri="{FF2B5EF4-FFF2-40B4-BE49-F238E27FC236}">
              <a16:creationId xmlns:a16="http://schemas.microsoft.com/office/drawing/2014/main" id="{00000000-0008-0000-0000-0000BA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59" name="Text Box 1757">
          <a:extLst>
            <a:ext uri="{FF2B5EF4-FFF2-40B4-BE49-F238E27FC236}">
              <a16:creationId xmlns:a16="http://schemas.microsoft.com/office/drawing/2014/main" id="{00000000-0008-0000-0000-0000BB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0" name="Text Box 1758">
          <a:extLst>
            <a:ext uri="{FF2B5EF4-FFF2-40B4-BE49-F238E27FC236}">
              <a16:creationId xmlns:a16="http://schemas.microsoft.com/office/drawing/2014/main" id="{00000000-0008-0000-0000-0000BC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1" name="Text Box 1759">
          <a:extLst>
            <a:ext uri="{FF2B5EF4-FFF2-40B4-BE49-F238E27FC236}">
              <a16:creationId xmlns:a16="http://schemas.microsoft.com/office/drawing/2014/main" id="{00000000-0008-0000-0000-0000BD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2" name="Text Box 1755">
          <a:extLst>
            <a:ext uri="{FF2B5EF4-FFF2-40B4-BE49-F238E27FC236}">
              <a16:creationId xmlns:a16="http://schemas.microsoft.com/office/drawing/2014/main" id="{00000000-0008-0000-0000-0000BE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3" name="Text Box 1756">
          <a:extLst>
            <a:ext uri="{FF2B5EF4-FFF2-40B4-BE49-F238E27FC236}">
              <a16:creationId xmlns:a16="http://schemas.microsoft.com/office/drawing/2014/main" id="{00000000-0008-0000-0000-0000BF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4" name="Text Box 1757">
          <a:extLst>
            <a:ext uri="{FF2B5EF4-FFF2-40B4-BE49-F238E27FC236}">
              <a16:creationId xmlns:a16="http://schemas.microsoft.com/office/drawing/2014/main" id="{00000000-0008-0000-0000-0000C0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5" name="Text Box 1758">
          <a:extLst>
            <a:ext uri="{FF2B5EF4-FFF2-40B4-BE49-F238E27FC236}">
              <a16:creationId xmlns:a16="http://schemas.microsoft.com/office/drawing/2014/main" id="{00000000-0008-0000-0000-0000C1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6" name="Text Box 1759">
          <a:extLst>
            <a:ext uri="{FF2B5EF4-FFF2-40B4-BE49-F238E27FC236}">
              <a16:creationId xmlns:a16="http://schemas.microsoft.com/office/drawing/2014/main" id="{00000000-0008-0000-0000-0000C2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7" name="Text Box 1755">
          <a:extLst>
            <a:ext uri="{FF2B5EF4-FFF2-40B4-BE49-F238E27FC236}">
              <a16:creationId xmlns:a16="http://schemas.microsoft.com/office/drawing/2014/main" id="{00000000-0008-0000-0000-0000C3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8" name="Text Box 1756">
          <a:extLst>
            <a:ext uri="{FF2B5EF4-FFF2-40B4-BE49-F238E27FC236}">
              <a16:creationId xmlns:a16="http://schemas.microsoft.com/office/drawing/2014/main" id="{00000000-0008-0000-0000-0000C4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69" name="Text Box 1757">
          <a:extLst>
            <a:ext uri="{FF2B5EF4-FFF2-40B4-BE49-F238E27FC236}">
              <a16:creationId xmlns:a16="http://schemas.microsoft.com/office/drawing/2014/main" id="{00000000-0008-0000-0000-0000C5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0" name="Text Box 1758">
          <a:extLst>
            <a:ext uri="{FF2B5EF4-FFF2-40B4-BE49-F238E27FC236}">
              <a16:creationId xmlns:a16="http://schemas.microsoft.com/office/drawing/2014/main" id="{00000000-0008-0000-0000-0000C6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1" name="Text Box 1759">
          <a:extLst>
            <a:ext uri="{FF2B5EF4-FFF2-40B4-BE49-F238E27FC236}">
              <a16:creationId xmlns:a16="http://schemas.microsoft.com/office/drawing/2014/main" id="{00000000-0008-0000-0000-0000C7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2" name="Text Box 1755">
          <a:extLst>
            <a:ext uri="{FF2B5EF4-FFF2-40B4-BE49-F238E27FC236}">
              <a16:creationId xmlns:a16="http://schemas.microsoft.com/office/drawing/2014/main" id="{00000000-0008-0000-0000-0000C8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3" name="Text Box 1756">
          <a:extLst>
            <a:ext uri="{FF2B5EF4-FFF2-40B4-BE49-F238E27FC236}">
              <a16:creationId xmlns:a16="http://schemas.microsoft.com/office/drawing/2014/main" id="{00000000-0008-0000-0000-0000C9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4" name="Text Box 1757">
          <a:extLst>
            <a:ext uri="{FF2B5EF4-FFF2-40B4-BE49-F238E27FC236}">
              <a16:creationId xmlns:a16="http://schemas.microsoft.com/office/drawing/2014/main" id="{00000000-0008-0000-0000-0000CA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5" name="Text Box 1758">
          <a:extLst>
            <a:ext uri="{FF2B5EF4-FFF2-40B4-BE49-F238E27FC236}">
              <a16:creationId xmlns:a16="http://schemas.microsoft.com/office/drawing/2014/main" id="{00000000-0008-0000-0000-0000CB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6" name="Text Box 1759">
          <a:extLst>
            <a:ext uri="{FF2B5EF4-FFF2-40B4-BE49-F238E27FC236}">
              <a16:creationId xmlns:a16="http://schemas.microsoft.com/office/drawing/2014/main" id="{00000000-0008-0000-0000-0000CC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7" name="Text Box 1755">
          <a:extLst>
            <a:ext uri="{FF2B5EF4-FFF2-40B4-BE49-F238E27FC236}">
              <a16:creationId xmlns:a16="http://schemas.microsoft.com/office/drawing/2014/main" id="{00000000-0008-0000-0000-0000CD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8" name="Text Box 1756">
          <a:extLst>
            <a:ext uri="{FF2B5EF4-FFF2-40B4-BE49-F238E27FC236}">
              <a16:creationId xmlns:a16="http://schemas.microsoft.com/office/drawing/2014/main" id="{00000000-0008-0000-0000-0000CE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79" name="Text Box 1757">
          <a:extLst>
            <a:ext uri="{FF2B5EF4-FFF2-40B4-BE49-F238E27FC236}">
              <a16:creationId xmlns:a16="http://schemas.microsoft.com/office/drawing/2014/main" id="{00000000-0008-0000-0000-0000CF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80" name="Text Box 1758">
          <a:extLst>
            <a:ext uri="{FF2B5EF4-FFF2-40B4-BE49-F238E27FC236}">
              <a16:creationId xmlns:a16="http://schemas.microsoft.com/office/drawing/2014/main" id="{00000000-0008-0000-0000-0000D0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281" name="Text Box 1759">
          <a:extLst>
            <a:ext uri="{FF2B5EF4-FFF2-40B4-BE49-F238E27FC236}">
              <a16:creationId xmlns:a16="http://schemas.microsoft.com/office/drawing/2014/main" id="{00000000-0008-0000-0000-0000D10C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2" name="Text Box 1755">
          <a:extLst>
            <a:ext uri="{FF2B5EF4-FFF2-40B4-BE49-F238E27FC236}">
              <a16:creationId xmlns:a16="http://schemas.microsoft.com/office/drawing/2014/main" id="{00000000-0008-0000-0000-0000D2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3" name="Text Box 1756">
          <a:extLst>
            <a:ext uri="{FF2B5EF4-FFF2-40B4-BE49-F238E27FC236}">
              <a16:creationId xmlns:a16="http://schemas.microsoft.com/office/drawing/2014/main" id="{00000000-0008-0000-0000-0000D3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4" name="Text Box 1757">
          <a:extLst>
            <a:ext uri="{FF2B5EF4-FFF2-40B4-BE49-F238E27FC236}">
              <a16:creationId xmlns:a16="http://schemas.microsoft.com/office/drawing/2014/main" id="{00000000-0008-0000-0000-0000D4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5" name="Text Box 1758">
          <a:extLst>
            <a:ext uri="{FF2B5EF4-FFF2-40B4-BE49-F238E27FC236}">
              <a16:creationId xmlns:a16="http://schemas.microsoft.com/office/drawing/2014/main" id="{00000000-0008-0000-0000-0000D5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6" name="Text Box 1759">
          <a:extLst>
            <a:ext uri="{FF2B5EF4-FFF2-40B4-BE49-F238E27FC236}">
              <a16:creationId xmlns:a16="http://schemas.microsoft.com/office/drawing/2014/main" id="{00000000-0008-0000-0000-0000D6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7" name="Text Box 1755">
          <a:extLst>
            <a:ext uri="{FF2B5EF4-FFF2-40B4-BE49-F238E27FC236}">
              <a16:creationId xmlns:a16="http://schemas.microsoft.com/office/drawing/2014/main" id="{00000000-0008-0000-0000-0000D7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8" name="Text Box 1756">
          <a:extLst>
            <a:ext uri="{FF2B5EF4-FFF2-40B4-BE49-F238E27FC236}">
              <a16:creationId xmlns:a16="http://schemas.microsoft.com/office/drawing/2014/main" id="{00000000-0008-0000-0000-0000D8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89" name="Text Box 1757">
          <a:extLst>
            <a:ext uri="{FF2B5EF4-FFF2-40B4-BE49-F238E27FC236}">
              <a16:creationId xmlns:a16="http://schemas.microsoft.com/office/drawing/2014/main" id="{00000000-0008-0000-0000-0000D9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0" name="Text Box 1758">
          <a:extLst>
            <a:ext uri="{FF2B5EF4-FFF2-40B4-BE49-F238E27FC236}">
              <a16:creationId xmlns:a16="http://schemas.microsoft.com/office/drawing/2014/main" id="{00000000-0008-0000-0000-0000DA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1" name="Text Box 1759">
          <a:extLst>
            <a:ext uri="{FF2B5EF4-FFF2-40B4-BE49-F238E27FC236}">
              <a16:creationId xmlns:a16="http://schemas.microsoft.com/office/drawing/2014/main" id="{00000000-0008-0000-0000-0000DB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2" name="Text Box 1755">
          <a:extLst>
            <a:ext uri="{FF2B5EF4-FFF2-40B4-BE49-F238E27FC236}">
              <a16:creationId xmlns:a16="http://schemas.microsoft.com/office/drawing/2014/main" id="{00000000-0008-0000-0000-0000DC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3" name="Text Box 1756">
          <a:extLst>
            <a:ext uri="{FF2B5EF4-FFF2-40B4-BE49-F238E27FC236}">
              <a16:creationId xmlns:a16="http://schemas.microsoft.com/office/drawing/2014/main" id="{00000000-0008-0000-0000-0000DD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4" name="Text Box 1757">
          <a:extLst>
            <a:ext uri="{FF2B5EF4-FFF2-40B4-BE49-F238E27FC236}">
              <a16:creationId xmlns:a16="http://schemas.microsoft.com/office/drawing/2014/main" id="{00000000-0008-0000-0000-0000DE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5" name="Text Box 1758">
          <a:extLst>
            <a:ext uri="{FF2B5EF4-FFF2-40B4-BE49-F238E27FC236}">
              <a16:creationId xmlns:a16="http://schemas.microsoft.com/office/drawing/2014/main" id="{00000000-0008-0000-0000-0000DF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6" name="Text Box 1759">
          <a:extLst>
            <a:ext uri="{FF2B5EF4-FFF2-40B4-BE49-F238E27FC236}">
              <a16:creationId xmlns:a16="http://schemas.microsoft.com/office/drawing/2014/main" id="{00000000-0008-0000-0000-0000E0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7" name="Text Box 1755">
          <a:extLst>
            <a:ext uri="{FF2B5EF4-FFF2-40B4-BE49-F238E27FC236}">
              <a16:creationId xmlns:a16="http://schemas.microsoft.com/office/drawing/2014/main" id="{00000000-0008-0000-0000-0000E1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8" name="Text Box 1756">
          <a:extLst>
            <a:ext uri="{FF2B5EF4-FFF2-40B4-BE49-F238E27FC236}">
              <a16:creationId xmlns:a16="http://schemas.microsoft.com/office/drawing/2014/main" id="{00000000-0008-0000-0000-0000E2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299" name="Text Box 1757">
          <a:extLst>
            <a:ext uri="{FF2B5EF4-FFF2-40B4-BE49-F238E27FC236}">
              <a16:creationId xmlns:a16="http://schemas.microsoft.com/office/drawing/2014/main" id="{00000000-0008-0000-0000-0000E3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0" name="Text Box 1758">
          <a:extLst>
            <a:ext uri="{FF2B5EF4-FFF2-40B4-BE49-F238E27FC236}">
              <a16:creationId xmlns:a16="http://schemas.microsoft.com/office/drawing/2014/main" id="{00000000-0008-0000-0000-0000E4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1" name="Text Box 1759">
          <a:extLst>
            <a:ext uri="{FF2B5EF4-FFF2-40B4-BE49-F238E27FC236}">
              <a16:creationId xmlns:a16="http://schemas.microsoft.com/office/drawing/2014/main" id="{00000000-0008-0000-0000-0000E5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2" name="Text Box 1755">
          <a:extLst>
            <a:ext uri="{FF2B5EF4-FFF2-40B4-BE49-F238E27FC236}">
              <a16:creationId xmlns:a16="http://schemas.microsoft.com/office/drawing/2014/main" id="{00000000-0008-0000-0000-0000E6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3" name="Text Box 1756">
          <a:extLst>
            <a:ext uri="{FF2B5EF4-FFF2-40B4-BE49-F238E27FC236}">
              <a16:creationId xmlns:a16="http://schemas.microsoft.com/office/drawing/2014/main" id="{00000000-0008-0000-0000-0000E7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4" name="Text Box 1757">
          <a:extLst>
            <a:ext uri="{FF2B5EF4-FFF2-40B4-BE49-F238E27FC236}">
              <a16:creationId xmlns:a16="http://schemas.microsoft.com/office/drawing/2014/main" id="{00000000-0008-0000-0000-0000E8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5" name="Text Box 1758">
          <a:extLst>
            <a:ext uri="{FF2B5EF4-FFF2-40B4-BE49-F238E27FC236}">
              <a16:creationId xmlns:a16="http://schemas.microsoft.com/office/drawing/2014/main" id="{00000000-0008-0000-0000-0000E9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6" name="Text Box 1759">
          <a:extLst>
            <a:ext uri="{FF2B5EF4-FFF2-40B4-BE49-F238E27FC236}">
              <a16:creationId xmlns:a16="http://schemas.microsoft.com/office/drawing/2014/main" id="{00000000-0008-0000-0000-0000EA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7" name="Text Box 1755">
          <a:extLst>
            <a:ext uri="{FF2B5EF4-FFF2-40B4-BE49-F238E27FC236}">
              <a16:creationId xmlns:a16="http://schemas.microsoft.com/office/drawing/2014/main" id="{00000000-0008-0000-0000-0000EB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8" name="Text Box 1756">
          <a:extLst>
            <a:ext uri="{FF2B5EF4-FFF2-40B4-BE49-F238E27FC236}">
              <a16:creationId xmlns:a16="http://schemas.microsoft.com/office/drawing/2014/main" id="{00000000-0008-0000-0000-0000EC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09" name="Text Box 1757">
          <a:extLst>
            <a:ext uri="{FF2B5EF4-FFF2-40B4-BE49-F238E27FC236}">
              <a16:creationId xmlns:a16="http://schemas.microsoft.com/office/drawing/2014/main" id="{00000000-0008-0000-0000-0000ED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0" name="Text Box 1758">
          <a:extLst>
            <a:ext uri="{FF2B5EF4-FFF2-40B4-BE49-F238E27FC236}">
              <a16:creationId xmlns:a16="http://schemas.microsoft.com/office/drawing/2014/main" id="{00000000-0008-0000-0000-0000EE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1" name="Text Box 1759">
          <a:extLst>
            <a:ext uri="{FF2B5EF4-FFF2-40B4-BE49-F238E27FC236}">
              <a16:creationId xmlns:a16="http://schemas.microsoft.com/office/drawing/2014/main" id="{00000000-0008-0000-0000-0000EF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2" name="Text Box 1755">
          <a:extLst>
            <a:ext uri="{FF2B5EF4-FFF2-40B4-BE49-F238E27FC236}">
              <a16:creationId xmlns:a16="http://schemas.microsoft.com/office/drawing/2014/main" id="{00000000-0008-0000-0000-0000F0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3" name="Text Box 1756">
          <a:extLst>
            <a:ext uri="{FF2B5EF4-FFF2-40B4-BE49-F238E27FC236}">
              <a16:creationId xmlns:a16="http://schemas.microsoft.com/office/drawing/2014/main" id="{00000000-0008-0000-0000-0000F1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4" name="Text Box 1757">
          <a:extLst>
            <a:ext uri="{FF2B5EF4-FFF2-40B4-BE49-F238E27FC236}">
              <a16:creationId xmlns:a16="http://schemas.microsoft.com/office/drawing/2014/main" id="{00000000-0008-0000-0000-0000F2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5" name="Text Box 1758">
          <a:extLst>
            <a:ext uri="{FF2B5EF4-FFF2-40B4-BE49-F238E27FC236}">
              <a16:creationId xmlns:a16="http://schemas.microsoft.com/office/drawing/2014/main" id="{00000000-0008-0000-0000-0000F3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6" name="Text Box 1759">
          <a:extLst>
            <a:ext uri="{FF2B5EF4-FFF2-40B4-BE49-F238E27FC236}">
              <a16:creationId xmlns:a16="http://schemas.microsoft.com/office/drawing/2014/main" id="{00000000-0008-0000-0000-0000F4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7" name="Text Box 1755">
          <a:extLst>
            <a:ext uri="{FF2B5EF4-FFF2-40B4-BE49-F238E27FC236}">
              <a16:creationId xmlns:a16="http://schemas.microsoft.com/office/drawing/2014/main" id="{00000000-0008-0000-0000-0000F5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8" name="Text Box 1756">
          <a:extLst>
            <a:ext uri="{FF2B5EF4-FFF2-40B4-BE49-F238E27FC236}">
              <a16:creationId xmlns:a16="http://schemas.microsoft.com/office/drawing/2014/main" id="{00000000-0008-0000-0000-0000F6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19" name="Text Box 1757">
          <a:extLst>
            <a:ext uri="{FF2B5EF4-FFF2-40B4-BE49-F238E27FC236}">
              <a16:creationId xmlns:a16="http://schemas.microsoft.com/office/drawing/2014/main" id="{00000000-0008-0000-0000-0000F7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0" name="Text Box 1758">
          <a:extLst>
            <a:ext uri="{FF2B5EF4-FFF2-40B4-BE49-F238E27FC236}">
              <a16:creationId xmlns:a16="http://schemas.microsoft.com/office/drawing/2014/main" id="{00000000-0008-0000-0000-0000F8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1" name="Text Box 1759">
          <a:extLst>
            <a:ext uri="{FF2B5EF4-FFF2-40B4-BE49-F238E27FC236}">
              <a16:creationId xmlns:a16="http://schemas.microsoft.com/office/drawing/2014/main" id="{00000000-0008-0000-0000-0000F9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2" name="Text Box 1755">
          <a:extLst>
            <a:ext uri="{FF2B5EF4-FFF2-40B4-BE49-F238E27FC236}">
              <a16:creationId xmlns:a16="http://schemas.microsoft.com/office/drawing/2014/main" id="{00000000-0008-0000-0000-0000FA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3" name="Text Box 1756">
          <a:extLst>
            <a:ext uri="{FF2B5EF4-FFF2-40B4-BE49-F238E27FC236}">
              <a16:creationId xmlns:a16="http://schemas.microsoft.com/office/drawing/2014/main" id="{00000000-0008-0000-0000-0000FB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4" name="Text Box 1757">
          <a:extLst>
            <a:ext uri="{FF2B5EF4-FFF2-40B4-BE49-F238E27FC236}">
              <a16:creationId xmlns:a16="http://schemas.microsoft.com/office/drawing/2014/main" id="{00000000-0008-0000-0000-0000FC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5" name="Text Box 1758">
          <a:extLst>
            <a:ext uri="{FF2B5EF4-FFF2-40B4-BE49-F238E27FC236}">
              <a16:creationId xmlns:a16="http://schemas.microsoft.com/office/drawing/2014/main" id="{00000000-0008-0000-0000-0000FD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6" name="Text Box 1759">
          <a:extLst>
            <a:ext uri="{FF2B5EF4-FFF2-40B4-BE49-F238E27FC236}">
              <a16:creationId xmlns:a16="http://schemas.microsoft.com/office/drawing/2014/main" id="{00000000-0008-0000-0000-0000FE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7" name="Text Box 1755">
          <a:extLst>
            <a:ext uri="{FF2B5EF4-FFF2-40B4-BE49-F238E27FC236}">
              <a16:creationId xmlns:a16="http://schemas.microsoft.com/office/drawing/2014/main" id="{00000000-0008-0000-0000-0000FF0C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8" name="Text Box 1756">
          <a:extLst>
            <a:ext uri="{FF2B5EF4-FFF2-40B4-BE49-F238E27FC236}">
              <a16:creationId xmlns:a16="http://schemas.microsoft.com/office/drawing/2014/main" id="{00000000-0008-0000-0000-000000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29" name="Text Box 1757">
          <a:extLst>
            <a:ext uri="{FF2B5EF4-FFF2-40B4-BE49-F238E27FC236}">
              <a16:creationId xmlns:a16="http://schemas.microsoft.com/office/drawing/2014/main" id="{00000000-0008-0000-0000-000001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0" name="Text Box 1758">
          <a:extLst>
            <a:ext uri="{FF2B5EF4-FFF2-40B4-BE49-F238E27FC236}">
              <a16:creationId xmlns:a16="http://schemas.microsoft.com/office/drawing/2014/main" id="{00000000-0008-0000-0000-000002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1" name="Text Box 1759">
          <a:extLst>
            <a:ext uri="{FF2B5EF4-FFF2-40B4-BE49-F238E27FC236}">
              <a16:creationId xmlns:a16="http://schemas.microsoft.com/office/drawing/2014/main" id="{00000000-0008-0000-0000-000003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2" name="Text Box 1755">
          <a:extLst>
            <a:ext uri="{FF2B5EF4-FFF2-40B4-BE49-F238E27FC236}">
              <a16:creationId xmlns:a16="http://schemas.microsoft.com/office/drawing/2014/main" id="{00000000-0008-0000-0000-000004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3" name="Text Box 1756">
          <a:extLst>
            <a:ext uri="{FF2B5EF4-FFF2-40B4-BE49-F238E27FC236}">
              <a16:creationId xmlns:a16="http://schemas.microsoft.com/office/drawing/2014/main" id="{00000000-0008-0000-0000-000005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4" name="Text Box 1757">
          <a:extLst>
            <a:ext uri="{FF2B5EF4-FFF2-40B4-BE49-F238E27FC236}">
              <a16:creationId xmlns:a16="http://schemas.microsoft.com/office/drawing/2014/main" id="{00000000-0008-0000-0000-000006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5" name="Text Box 1758">
          <a:extLst>
            <a:ext uri="{FF2B5EF4-FFF2-40B4-BE49-F238E27FC236}">
              <a16:creationId xmlns:a16="http://schemas.microsoft.com/office/drawing/2014/main" id="{00000000-0008-0000-0000-000007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6" name="Text Box 1759">
          <a:extLst>
            <a:ext uri="{FF2B5EF4-FFF2-40B4-BE49-F238E27FC236}">
              <a16:creationId xmlns:a16="http://schemas.microsoft.com/office/drawing/2014/main" id="{00000000-0008-0000-0000-000008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7" name="Text Box 1755">
          <a:extLst>
            <a:ext uri="{FF2B5EF4-FFF2-40B4-BE49-F238E27FC236}">
              <a16:creationId xmlns:a16="http://schemas.microsoft.com/office/drawing/2014/main" id="{00000000-0008-0000-0000-000009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8" name="Text Box 1756">
          <a:extLst>
            <a:ext uri="{FF2B5EF4-FFF2-40B4-BE49-F238E27FC236}">
              <a16:creationId xmlns:a16="http://schemas.microsoft.com/office/drawing/2014/main" id="{00000000-0008-0000-0000-00000A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39" name="Text Box 1757">
          <a:extLst>
            <a:ext uri="{FF2B5EF4-FFF2-40B4-BE49-F238E27FC236}">
              <a16:creationId xmlns:a16="http://schemas.microsoft.com/office/drawing/2014/main" id="{00000000-0008-0000-0000-00000B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40" name="Text Box 1758">
          <a:extLst>
            <a:ext uri="{FF2B5EF4-FFF2-40B4-BE49-F238E27FC236}">
              <a16:creationId xmlns:a16="http://schemas.microsoft.com/office/drawing/2014/main" id="{00000000-0008-0000-0000-00000C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341" name="Text Box 1759">
          <a:extLst>
            <a:ext uri="{FF2B5EF4-FFF2-40B4-BE49-F238E27FC236}">
              <a16:creationId xmlns:a16="http://schemas.microsoft.com/office/drawing/2014/main" id="{00000000-0008-0000-0000-00000D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2" name="Text Box 1755">
          <a:extLst>
            <a:ext uri="{FF2B5EF4-FFF2-40B4-BE49-F238E27FC236}">
              <a16:creationId xmlns:a16="http://schemas.microsoft.com/office/drawing/2014/main" id="{00000000-0008-0000-0000-00000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3" name="Text Box 1756">
          <a:extLst>
            <a:ext uri="{FF2B5EF4-FFF2-40B4-BE49-F238E27FC236}">
              <a16:creationId xmlns:a16="http://schemas.microsoft.com/office/drawing/2014/main" id="{00000000-0008-0000-0000-00000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4" name="Text Box 1757">
          <a:extLst>
            <a:ext uri="{FF2B5EF4-FFF2-40B4-BE49-F238E27FC236}">
              <a16:creationId xmlns:a16="http://schemas.microsoft.com/office/drawing/2014/main" id="{00000000-0008-0000-0000-00001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5" name="Text Box 1758">
          <a:extLst>
            <a:ext uri="{FF2B5EF4-FFF2-40B4-BE49-F238E27FC236}">
              <a16:creationId xmlns:a16="http://schemas.microsoft.com/office/drawing/2014/main" id="{00000000-0008-0000-0000-00001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6" name="Text Box 1759">
          <a:extLst>
            <a:ext uri="{FF2B5EF4-FFF2-40B4-BE49-F238E27FC236}">
              <a16:creationId xmlns:a16="http://schemas.microsoft.com/office/drawing/2014/main" id="{00000000-0008-0000-0000-00001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7" name="Text Box 1755">
          <a:extLst>
            <a:ext uri="{FF2B5EF4-FFF2-40B4-BE49-F238E27FC236}">
              <a16:creationId xmlns:a16="http://schemas.microsoft.com/office/drawing/2014/main" id="{00000000-0008-0000-0000-00001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8" name="Text Box 1756">
          <a:extLst>
            <a:ext uri="{FF2B5EF4-FFF2-40B4-BE49-F238E27FC236}">
              <a16:creationId xmlns:a16="http://schemas.microsoft.com/office/drawing/2014/main" id="{00000000-0008-0000-0000-00001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49" name="Text Box 1757">
          <a:extLst>
            <a:ext uri="{FF2B5EF4-FFF2-40B4-BE49-F238E27FC236}">
              <a16:creationId xmlns:a16="http://schemas.microsoft.com/office/drawing/2014/main" id="{00000000-0008-0000-0000-00001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0" name="Text Box 1758">
          <a:extLst>
            <a:ext uri="{FF2B5EF4-FFF2-40B4-BE49-F238E27FC236}">
              <a16:creationId xmlns:a16="http://schemas.microsoft.com/office/drawing/2014/main" id="{00000000-0008-0000-0000-00001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1" name="Text Box 1759">
          <a:extLst>
            <a:ext uri="{FF2B5EF4-FFF2-40B4-BE49-F238E27FC236}">
              <a16:creationId xmlns:a16="http://schemas.microsoft.com/office/drawing/2014/main" id="{00000000-0008-0000-0000-00001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2" name="Text Box 1755">
          <a:extLst>
            <a:ext uri="{FF2B5EF4-FFF2-40B4-BE49-F238E27FC236}">
              <a16:creationId xmlns:a16="http://schemas.microsoft.com/office/drawing/2014/main" id="{00000000-0008-0000-0000-00001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3" name="Text Box 1756">
          <a:extLst>
            <a:ext uri="{FF2B5EF4-FFF2-40B4-BE49-F238E27FC236}">
              <a16:creationId xmlns:a16="http://schemas.microsoft.com/office/drawing/2014/main" id="{00000000-0008-0000-0000-00001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4" name="Text Box 1757">
          <a:extLst>
            <a:ext uri="{FF2B5EF4-FFF2-40B4-BE49-F238E27FC236}">
              <a16:creationId xmlns:a16="http://schemas.microsoft.com/office/drawing/2014/main" id="{00000000-0008-0000-0000-00001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5" name="Text Box 1758">
          <a:extLst>
            <a:ext uri="{FF2B5EF4-FFF2-40B4-BE49-F238E27FC236}">
              <a16:creationId xmlns:a16="http://schemas.microsoft.com/office/drawing/2014/main" id="{00000000-0008-0000-0000-00001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6" name="Text Box 1759">
          <a:extLst>
            <a:ext uri="{FF2B5EF4-FFF2-40B4-BE49-F238E27FC236}">
              <a16:creationId xmlns:a16="http://schemas.microsoft.com/office/drawing/2014/main" id="{00000000-0008-0000-0000-00001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7" name="Text Box 1755">
          <a:extLst>
            <a:ext uri="{FF2B5EF4-FFF2-40B4-BE49-F238E27FC236}">
              <a16:creationId xmlns:a16="http://schemas.microsoft.com/office/drawing/2014/main" id="{00000000-0008-0000-0000-00001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8" name="Text Box 1756">
          <a:extLst>
            <a:ext uri="{FF2B5EF4-FFF2-40B4-BE49-F238E27FC236}">
              <a16:creationId xmlns:a16="http://schemas.microsoft.com/office/drawing/2014/main" id="{00000000-0008-0000-0000-00001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59" name="Text Box 1757">
          <a:extLst>
            <a:ext uri="{FF2B5EF4-FFF2-40B4-BE49-F238E27FC236}">
              <a16:creationId xmlns:a16="http://schemas.microsoft.com/office/drawing/2014/main" id="{00000000-0008-0000-0000-00001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0" name="Text Box 1758">
          <a:extLst>
            <a:ext uri="{FF2B5EF4-FFF2-40B4-BE49-F238E27FC236}">
              <a16:creationId xmlns:a16="http://schemas.microsoft.com/office/drawing/2014/main" id="{00000000-0008-0000-0000-00002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1" name="Text Box 1759">
          <a:extLst>
            <a:ext uri="{FF2B5EF4-FFF2-40B4-BE49-F238E27FC236}">
              <a16:creationId xmlns:a16="http://schemas.microsoft.com/office/drawing/2014/main" id="{00000000-0008-0000-0000-00002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2" name="Text Box 1755">
          <a:extLst>
            <a:ext uri="{FF2B5EF4-FFF2-40B4-BE49-F238E27FC236}">
              <a16:creationId xmlns:a16="http://schemas.microsoft.com/office/drawing/2014/main" id="{00000000-0008-0000-0000-00002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3" name="Text Box 1756">
          <a:extLst>
            <a:ext uri="{FF2B5EF4-FFF2-40B4-BE49-F238E27FC236}">
              <a16:creationId xmlns:a16="http://schemas.microsoft.com/office/drawing/2014/main" id="{00000000-0008-0000-0000-00002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4" name="Text Box 1757">
          <a:extLst>
            <a:ext uri="{FF2B5EF4-FFF2-40B4-BE49-F238E27FC236}">
              <a16:creationId xmlns:a16="http://schemas.microsoft.com/office/drawing/2014/main" id="{00000000-0008-0000-0000-00002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5" name="Text Box 1758">
          <a:extLst>
            <a:ext uri="{FF2B5EF4-FFF2-40B4-BE49-F238E27FC236}">
              <a16:creationId xmlns:a16="http://schemas.microsoft.com/office/drawing/2014/main" id="{00000000-0008-0000-0000-00002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6" name="Text Box 1759">
          <a:extLst>
            <a:ext uri="{FF2B5EF4-FFF2-40B4-BE49-F238E27FC236}">
              <a16:creationId xmlns:a16="http://schemas.microsoft.com/office/drawing/2014/main" id="{00000000-0008-0000-0000-00002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7" name="Text Box 1755">
          <a:extLst>
            <a:ext uri="{FF2B5EF4-FFF2-40B4-BE49-F238E27FC236}">
              <a16:creationId xmlns:a16="http://schemas.microsoft.com/office/drawing/2014/main" id="{00000000-0008-0000-0000-00002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8" name="Text Box 1756">
          <a:extLst>
            <a:ext uri="{FF2B5EF4-FFF2-40B4-BE49-F238E27FC236}">
              <a16:creationId xmlns:a16="http://schemas.microsoft.com/office/drawing/2014/main" id="{00000000-0008-0000-0000-00002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69" name="Text Box 1757">
          <a:extLst>
            <a:ext uri="{FF2B5EF4-FFF2-40B4-BE49-F238E27FC236}">
              <a16:creationId xmlns:a16="http://schemas.microsoft.com/office/drawing/2014/main" id="{00000000-0008-0000-0000-00002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0" name="Text Box 1758">
          <a:extLst>
            <a:ext uri="{FF2B5EF4-FFF2-40B4-BE49-F238E27FC236}">
              <a16:creationId xmlns:a16="http://schemas.microsoft.com/office/drawing/2014/main" id="{00000000-0008-0000-0000-00002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1" name="Text Box 1759">
          <a:extLst>
            <a:ext uri="{FF2B5EF4-FFF2-40B4-BE49-F238E27FC236}">
              <a16:creationId xmlns:a16="http://schemas.microsoft.com/office/drawing/2014/main" id="{00000000-0008-0000-0000-00002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2" name="Text Box 1755">
          <a:extLst>
            <a:ext uri="{FF2B5EF4-FFF2-40B4-BE49-F238E27FC236}">
              <a16:creationId xmlns:a16="http://schemas.microsoft.com/office/drawing/2014/main" id="{00000000-0008-0000-0000-00002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3" name="Text Box 1756">
          <a:extLst>
            <a:ext uri="{FF2B5EF4-FFF2-40B4-BE49-F238E27FC236}">
              <a16:creationId xmlns:a16="http://schemas.microsoft.com/office/drawing/2014/main" id="{00000000-0008-0000-0000-00002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4" name="Text Box 1757">
          <a:extLst>
            <a:ext uri="{FF2B5EF4-FFF2-40B4-BE49-F238E27FC236}">
              <a16:creationId xmlns:a16="http://schemas.microsoft.com/office/drawing/2014/main" id="{00000000-0008-0000-0000-00002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5" name="Text Box 1758">
          <a:extLst>
            <a:ext uri="{FF2B5EF4-FFF2-40B4-BE49-F238E27FC236}">
              <a16:creationId xmlns:a16="http://schemas.microsoft.com/office/drawing/2014/main" id="{00000000-0008-0000-0000-00002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6" name="Text Box 1759">
          <a:extLst>
            <a:ext uri="{FF2B5EF4-FFF2-40B4-BE49-F238E27FC236}">
              <a16:creationId xmlns:a16="http://schemas.microsoft.com/office/drawing/2014/main" id="{00000000-0008-0000-0000-00003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7" name="Text Box 1755">
          <a:extLst>
            <a:ext uri="{FF2B5EF4-FFF2-40B4-BE49-F238E27FC236}">
              <a16:creationId xmlns:a16="http://schemas.microsoft.com/office/drawing/2014/main" id="{00000000-0008-0000-0000-00003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8" name="Text Box 1756">
          <a:extLst>
            <a:ext uri="{FF2B5EF4-FFF2-40B4-BE49-F238E27FC236}">
              <a16:creationId xmlns:a16="http://schemas.microsoft.com/office/drawing/2014/main" id="{00000000-0008-0000-0000-00003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79" name="Text Box 1757">
          <a:extLst>
            <a:ext uri="{FF2B5EF4-FFF2-40B4-BE49-F238E27FC236}">
              <a16:creationId xmlns:a16="http://schemas.microsoft.com/office/drawing/2014/main" id="{00000000-0008-0000-0000-00003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0" name="Text Box 1758">
          <a:extLst>
            <a:ext uri="{FF2B5EF4-FFF2-40B4-BE49-F238E27FC236}">
              <a16:creationId xmlns:a16="http://schemas.microsoft.com/office/drawing/2014/main" id="{00000000-0008-0000-0000-00003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1" name="Text Box 1759">
          <a:extLst>
            <a:ext uri="{FF2B5EF4-FFF2-40B4-BE49-F238E27FC236}">
              <a16:creationId xmlns:a16="http://schemas.microsoft.com/office/drawing/2014/main" id="{00000000-0008-0000-0000-00003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2" name="Text Box 1755">
          <a:extLst>
            <a:ext uri="{FF2B5EF4-FFF2-40B4-BE49-F238E27FC236}">
              <a16:creationId xmlns:a16="http://schemas.microsoft.com/office/drawing/2014/main" id="{00000000-0008-0000-0000-00003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3" name="Text Box 1756">
          <a:extLst>
            <a:ext uri="{FF2B5EF4-FFF2-40B4-BE49-F238E27FC236}">
              <a16:creationId xmlns:a16="http://schemas.microsoft.com/office/drawing/2014/main" id="{00000000-0008-0000-0000-00003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4" name="Text Box 1757">
          <a:extLst>
            <a:ext uri="{FF2B5EF4-FFF2-40B4-BE49-F238E27FC236}">
              <a16:creationId xmlns:a16="http://schemas.microsoft.com/office/drawing/2014/main" id="{00000000-0008-0000-0000-00003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5" name="Text Box 1758">
          <a:extLst>
            <a:ext uri="{FF2B5EF4-FFF2-40B4-BE49-F238E27FC236}">
              <a16:creationId xmlns:a16="http://schemas.microsoft.com/office/drawing/2014/main" id="{00000000-0008-0000-0000-00003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6" name="Text Box 1759">
          <a:extLst>
            <a:ext uri="{FF2B5EF4-FFF2-40B4-BE49-F238E27FC236}">
              <a16:creationId xmlns:a16="http://schemas.microsoft.com/office/drawing/2014/main" id="{00000000-0008-0000-0000-00003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7" name="Text Box 1755">
          <a:extLst>
            <a:ext uri="{FF2B5EF4-FFF2-40B4-BE49-F238E27FC236}">
              <a16:creationId xmlns:a16="http://schemas.microsoft.com/office/drawing/2014/main" id="{00000000-0008-0000-0000-00003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8" name="Text Box 1756">
          <a:extLst>
            <a:ext uri="{FF2B5EF4-FFF2-40B4-BE49-F238E27FC236}">
              <a16:creationId xmlns:a16="http://schemas.microsoft.com/office/drawing/2014/main" id="{00000000-0008-0000-0000-00003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89" name="Text Box 1757">
          <a:extLst>
            <a:ext uri="{FF2B5EF4-FFF2-40B4-BE49-F238E27FC236}">
              <a16:creationId xmlns:a16="http://schemas.microsoft.com/office/drawing/2014/main" id="{00000000-0008-0000-0000-00003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0" name="Text Box 1758">
          <a:extLst>
            <a:ext uri="{FF2B5EF4-FFF2-40B4-BE49-F238E27FC236}">
              <a16:creationId xmlns:a16="http://schemas.microsoft.com/office/drawing/2014/main" id="{00000000-0008-0000-0000-00003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1" name="Text Box 1759">
          <a:extLst>
            <a:ext uri="{FF2B5EF4-FFF2-40B4-BE49-F238E27FC236}">
              <a16:creationId xmlns:a16="http://schemas.microsoft.com/office/drawing/2014/main" id="{00000000-0008-0000-0000-00003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2" name="Text Box 1755">
          <a:extLst>
            <a:ext uri="{FF2B5EF4-FFF2-40B4-BE49-F238E27FC236}">
              <a16:creationId xmlns:a16="http://schemas.microsoft.com/office/drawing/2014/main" id="{00000000-0008-0000-0000-00004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3" name="Text Box 1756">
          <a:extLst>
            <a:ext uri="{FF2B5EF4-FFF2-40B4-BE49-F238E27FC236}">
              <a16:creationId xmlns:a16="http://schemas.microsoft.com/office/drawing/2014/main" id="{00000000-0008-0000-0000-00004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4" name="Text Box 1757">
          <a:extLst>
            <a:ext uri="{FF2B5EF4-FFF2-40B4-BE49-F238E27FC236}">
              <a16:creationId xmlns:a16="http://schemas.microsoft.com/office/drawing/2014/main" id="{00000000-0008-0000-0000-00004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5" name="Text Box 1758">
          <a:extLst>
            <a:ext uri="{FF2B5EF4-FFF2-40B4-BE49-F238E27FC236}">
              <a16:creationId xmlns:a16="http://schemas.microsoft.com/office/drawing/2014/main" id="{00000000-0008-0000-0000-00004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6" name="Text Box 1759">
          <a:extLst>
            <a:ext uri="{FF2B5EF4-FFF2-40B4-BE49-F238E27FC236}">
              <a16:creationId xmlns:a16="http://schemas.microsoft.com/office/drawing/2014/main" id="{00000000-0008-0000-0000-00004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7" name="Text Box 1755">
          <a:extLst>
            <a:ext uri="{FF2B5EF4-FFF2-40B4-BE49-F238E27FC236}">
              <a16:creationId xmlns:a16="http://schemas.microsoft.com/office/drawing/2014/main" id="{00000000-0008-0000-0000-00004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8" name="Text Box 1756">
          <a:extLst>
            <a:ext uri="{FF2B5EF4-FFF2-40B4-BE49-F238E27FC236}">
              <a16:creationId xmlns:a16="http://schemas.microsoft.com/office/drawing/2014/main" id="{00000000-0008-0000-0000-00004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399" name="Text Box 1757">
          <a:extLst>
            <a:ext uri="{FF2B5EF4-FFF2-40B4-BE49-F238E27FC236}">
              <a16:creationId xmlns:a16="http://schemas.microsoft.com/office/drawing/2014/main" id="{00000000-0008-0000-0000-00004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0" name="Text Box 1758">
          <a:extLst>
            <a:ext uri="{FF2B5EF4-FFF2-40B4-BE49-F238E27FC236}">
              <a16:creationId xmlns:a16="http://schemas.microsoft.com/office/drawing/2014/main" id="{00000000-0008-0000-0000-00004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1" name="Text Box 1759">
          <a:extLst>
            <a:ext uri="{FF2B5EF4-FFF2-40B4-BE49-F238E27FC236}">
              <a16:creationId xmlns:a16="http://schemas.microsoft.com/office/drawing/2014/main" id="{00000000-0008-0000-0000-00004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2" name="Text Box 1755">
          <a:extLst>
            <a:ext uri="{FF2B5EF4-FFF2-40B4-BE49-F238E27FC236}">
              <a16:creationId xmlns:a16="http://schemas.microsoft.com/office/drawing/2014/main" id="{00000000-0008-0000-0000-00004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3" name="Text Box 1756">
          <a:extLst>
            <a:ext uri="{FF2B5EF4-FFF2-40B4-BE49-F238E27FC236}">
              <a16:creationId xmlns:a16="http://schemas.microsoft.com/office/drawing/2014/main" id="{00000000-0008-0000-0000-00004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4" name="Text Box 1757">
          <a:extLst>
            <a:ext uri="{FF2B5EF4-FFF2-40B4-BE49-F238E27FC236}">
              <a16:creationId xmlns:a16="http://schemas.microsoft.com/office/drawing/2014/main" id="{00000000-0008-0000-0000-00004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5" name="Text Box 1758">
          <a:extLst>
            <a:ext uri="{FF2B5EF4-FFF2-40B4-BE49-F238E27FC236}">
              <a16:creationId xmlns:a16="http://schemas.microsoft.com/office/drawing/2014/main" id="{00000000-0008-0000-0000-00004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6" name="Text Box 1759">
          <a:extLst>
            <a:ext uri="{FF2B5EF4-FFF2-40B4-BE49-F238E27FC236}">
              <a16:creationId xmlns:a16="http://schemas.microsoft.com/office/drawing/2014/main" id="{00000000-0008-0000-0000-00004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7" name="Text Box 1755">
          <a:extLst>
            <a:ext uri="{FF2B5EF4-FFF2-40B4-BE49-F238E27FC236}">
              <a16:creationId xmlns:a16="http://schemas.microsoft.com/office/drawing/2014/main" id="{00000000-0008-0000-0000-00004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8" name="Text Box 1756">
          <a:extLst>
            <a:ext uri="{FF2B5EF4-FFF2-40B4-BE49-F238E27FC236}">
              <a16:creationId xmlns:a16="http://schemas.microsoft.com/office/drawing/2014/main" id="{00000000-0008-0000-0000-00005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09" name="Text Box 1757">
          <a:extLst>
            <a:ext uri="{FF2B5EF4-FFF2-40B4-BE49-F238E27FC236}">
              <a16:creationId xmlns:a16="http://schemas.microsoft.com/office/drawing/2014/main" id="{00000000-0008-0000-0000-00005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0" name="Text Box 1758">
          <a:extLst>
            <a:ext uri="{FF2B5EF4-FFF2-40B4-BE49-F238E27FC236}">
              <a16:creationId xmlns:a16="http://schemas.microsoft.com/office/drawing/2014/main" id="{00000000-0008-0000-0000-00005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1" name="Text Box 1759">
          <a:extLst>
            <a:ext uri="{FF2B5EF4-FFF2-40B4-BE49-F238E27FC236}">
              <a16:creationId xmlns:a16="http://schemas.microsoft.com/office/drawing/2014/main" id="{00000000-0008-0000-0000-00005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2" name="Text Box 1755">
          <a:extLst>
            <a:ext uri="{FF2B5EF4-FFF2-40B4-BE49-F238E27FC236}">
              <a16:creationId xmlns:a16="http://schemas.microsoft.com/office/drawing/2014/main" id="{00000000-0008-0000-0000-00005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3" name="Text Box 1756">
          <a:extLst>
            <a:ext uri="{FF2B5EF4-FFF2-40B4-BE49-F238E27FC236}">
              <a16:creationId xmlns:a16="http://schemas.microsoft.com/office/drawing/2014/main" id="{00000000-0008-0000-0000-00005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4" name="Text Box 1757">
          <a:extLst>
            <a:ext uri="{FF2B5EF4-FFF2-40B4-BE49-F238E27FC236}">
              <a16:creationId xmlns:a16="http://schemas.microsoft.com/office/drawing/2014/main" id="{00000000-0008-0000-0000-00005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5" name="Text Box 1758">
          <a:extLst>
            <a:ext uri="{FF2B5EF4-FFF2-40B4-BE49-F238E27FC236}">
              <a16:creationId xmlns:a16="http://schemas.microsoft.com/office/drawing/2014/main" id="{00000000-0008-0000-0000-00005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6" name="Text Box 1759">
          <a:extLst>
            <a:ext uri="{FF2B5EF4-FFF2-40B4-BE49-F238E27FC236}">
              <a16:creationId xmlns:a16="http://schemas.microsoft.com/office/drawing/2014/main" id="{00000000-0008-0000-0000-00005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7" name="Text Box 1755">
          <a:extLst>
            <a:ext uri="{FF2B5EF4-FFF2-40B4-BE49-F238E27FC236}">
              <a16:creationId xmlns:a16="http://schemas.microsoft.com/office/drawing/2014/main" id="{00000000-0008-0000-0000-00005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8" name="Text Box 1756">
          <a:extLst>
            <a:ext uri="{FF2B5EF4-FFF2-40B4-BE49-F238E27FC236}">
              <a16:creationId xmlns:a16="http://schemas.microsoft.com/office/drawing/2014/main" id="{00000000-0008-0000-0000-00005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19" name="Text Box 1757">
          <a:extLst>
            <a:ext uri="{FF2B5EF4-FFF2-40B4-BE49-F238E27FC236}">
              <a16:creationId xmlns:a16="http://schemas.microsoft.com/office/drawing/2014/main" id="{00000000-0008-0000-0000-00005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0" name="Text Box 1758">
          <a:extLst>
            <a:ext uri="{FF2B5EF4-FFF2-40B4-BE49-F238E27FC236}">
              <a16:creationId xmlns:a16="http://schemas.microsoft.com/office/drawing/2014/main" id="{00000000-0008-0000-0000-00005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1" name="Text Box 1759">
          <a:extLst>
            <a:ext uri="{FF2B5EF4-FFF2-40B4-BE49-F238E27FC236}">
              <a16:creationId xmlns:a16="http://schemas.microsoft.com/office/drawing/2014/main" id="{00000000-0008-0000-0000-00005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2" name="Text Box 1755">
          <a:extLst>
            <a:ext uri="{FF2B5EF4-FFF2-40B4-BE49-F238E27FC236}">
              <a16:creationId xmlns:a16="http://schemas.microsoft.com/office/drawing/2014/main" id="{00000000-0008-0000-0000-00005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3" name="Text Box 1756">
          <a:extLst>
            <a:ext uri="{FF2B5EF4-FFF2-40B4-BE49-F238E27FC236}">
              <a16:creationId xmlns:a16="http://schemas.microsoft.com/office/drawing/2014/main" id="{00000000-0008-0000-0000-00005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4" name="Text Box 1757">
          <a:extLst>
            <a:ext uri="{FF2B5EF4-FFF2-40B4-BE49-F238E27FC236}">
              <a16:creationId xmlns:a16="http://schemas.microsoft.com/office/drawing/2014/main" id="{00000000-0008-0000-0000-00006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5" name="Text Box 1758">
          <a:extLst>
            <a:ext uri="{FF2B5EF4-FFF2-40B4-BE49-F238E27FC236}">
              <a16:creationId xmlns:a16="http://schemas.microsoft.com/office/drawing/2014/main" id="{00000000-0008-0000-0000-00006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6" name="Text Box 1759">
          <a:extLst>
            <a:ext uri="{FF2B5EF4-FFF2-40B4-BE49-F238E27FC236}">
              <a16:creationId xmlns:a16="http://schemas.microsoft.com/office/drawing/2014/main" id="{00000000-0008-0000-0000-00006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7" name="Text Box 1755">
          <a:extLst>
            <a:ext uri="{FF2B5EF4-FFF2-40B4-BE49-F238E27FC236}">
              <a16:creationId xmlns:a16="http://schemas.microsoft.com/office/drawing/2014/main" id="{00000000-0008-0000-0000-00006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8" name="Text Box 1756">
          <a:extLst>
            <a:ext uri="{FF2B5EF4-FFF2-40B4-BE49-F238E27FC236}">
              <a16:creationId xmlns:a16="http://schemas.microsoft.com/office/drawing/2014/main" id="{00000000-0008-0000-0000-00006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29" name="Text Box 1757">
          <a:extLst>
            <a:ext uri="{FF2B5EF4-FFF2-40B4-BE49-F238E27FC236}">
              <a16:creationId xmlns:a16="http://schemas.microsoft.com/office/drawing/2014/main" id="{00000000-0008-0000-0000-00006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0" name="Text Box 1758">
          <a:extLst>
            <a:ext uri="{FF2B5EF4-FFF2-40B4-BE49-F238E27FC236}">
              <a16:creationId xmlns:a16="http://schemas.microsoft.com/office/drawing/2014/main" id="{00000000-0008-0000-0000-00006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1" name="Text Box 1759">
          <a:extLst>
            <a:ext uri="{FF2B5EF4-FFF2-40B4-BE49-F238E27FC236}">
              <a16:creationId xmlns:a16="http://schemas.microsoft.com/office/drawing/2014/main" id="{00000000-0008-0000-0000-00006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2" name="Text Box 1755">
          <a:extLst>
            <a:ext uri="{FF2B5EF4-FFF2-40B4-BE49-F238E27FC236}">
              <a16:creationId xmlns:a16="http://schemas.microsoft.com/office/drawing/2014/main" id="{00000000-0008-0000-0000-00006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3" name="Text Box 1756">
          <a:extLst>
            <a:ext uri="{FF2B5EF4-FFF2-40B4-BE49-F238E27FC236}">
              <a16:creationId xmlns:a16="http://schemas.microsoft.com/office/drawing/2014/main" id="{00000000-0008-0000-0000-00006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4" name="Text Box 1757">
          <a:extLst>
            <a:ext uri="{FF2B5EF4-FFF2-40B4-BE49-F238E27FC236}">
              <a16:creationId xmlns:a16="http://schemas.microsoft.com/office/drawing/2014/main" id="{00000000-0008-0000-0000-00006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5" name="Text Box 1758">
          <a:extLst>
            <a:ext uri="{FF2B5EF4-FFF2-40B4-BE49-F238E27FC236}">
              <a16:creationId xmlns:a16="http://schemas.microsoft.com/office/drawing/2014/main" id="{00000000-0008-0000-0000-00006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6" name="Text Box 1759">
          <a:extLst>
            <a:ext uri="{FF2B5EF4-FFF2-40B4-BE49-F238E27FC236}">
              <a16:creationId xmlns:a16="http://schemas.microsoft.com/office/drawing/2014/main" id="{00000000-0008-0000-0000-00006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7" name="Text Box 1755">
          <a:extLst>
            <a:ext uri="{FF2B5EF4-FFF2-40B4-BE49-F238E27FC236}">
              <a16:creationId xmlns:a16="http://schemas.microsoft.com/office/drawing/2014/main" id="{00000000-0008-0000-0000-00006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8" name="Text Box 1756">
          <a:extLst>
            <a:ext uri="{FF2B5EF4-FFF2-40B4-BE49-F238E27FC236}">
              <a16:creationId xmlns:a16="http://schemas.microsoft.com/office/drawing/2014/main" id="{00000000-0008-0000-0000-00006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39" name="Text Box 1757">
          <a:extLst>
            <a:ext uri="{FF2B5EF4-FFF2-40B4-BE49-F238E27FC236}">
              <a16:creationId xmlns:a16="http://schemas.microsoft.com/office/drawing/2014/main" id="{00000000-0008-0000-0000-00006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0" name="Text Box 1758">
          <a:extLst>
            <a:ext uri="{FF2B5EF4-FFF2-40B4-BE49-F238E27FC236}">
              <a16:creationId xmlns:a16="http://schemas.microsoft.com/office/drawing/2014/main" id="{00000000-0008-0000-0000-00007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1" name="Text Box 1759">
          <a:extLst>
            <a:ext uri="{FF2B5EF4-FFF2-40B4-BE49-F238E27FC236}">
              <a16:creationId xmlns:a16="http://schemas.microsoft.com/office/drawing/2014/main" id="{00000000-0008-0000-0000-00007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2" name="Text Box 1755">
          <a:extLst>
            <a:ext uri="{FF2B5EF4-FFF2-40B4-BE49-F238E27FC236}">
              <a16:creationId xmlns:a16="http://schemas.microsoft.com/office/drawing/2014/main" id="{00000000-0008-0000-0000-00007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3" name="Text Box 1756">
          <a:extLst>
            <a:ext uri="{FF2B5EF4-FFF2-40B4-BE49-F238E27FC236}">
              <a16:creationId xmlns:a16="http://schemas.microsoft.com/office/drawing/2014/main" id="{00000000-0008-0000-0000-00007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4" name="Text Box 1757">
          <a:extLst>
            <a:ext uri="{FF2B5EF4-FFF2-40B4-BE49-F238E27FC236}">
              <a16:creationId xmlns:a16="http://schemas.microsoft.com/office/drawing/2014/main" id="{00000000-0008-0000-0000-00007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5" name="Text Box 1758">
          <a:extLst>
            <a:ext uri="{FF2B5EF4-FFF2-40B4-BE49-F238E27FC236}">
              <a16:creationId xmlns:a16="http://schemas.microsoft.com/office/drawing/2014/main" id="{00000000-0008-0000-0000-00007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6" name="Text Box 1759">
          <a:extLst>
            <a:ext uri="{FF2B5EF4-FFF2-40B4-BE49-F238E27FC236}">
              <a16:creationId xmlns:a16="http://schemas.microsoft.com/office/drawing/2014/main" id="{00000000-0008-0000-0000-00007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7" name="Text Box 1755">
          <a:extLst>
            <a:ext uri="{FF2B5EF4-FFF2-40B4-BE49-F238E27FC236}">
              <a16:creationId xmlns:a16="http://schemas.microsoft.com/office/drawing/2014/main" id="{00000000-0008-0000-0000-00007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8" name="Text Box 1756">
          <a:extLst>
            <a:ext uri="{FF2B5EF4-FFF2-40B4-BE49-F238E27FC236}">
              <a16:creationId xmlns:a16="http://schemas.microsoft.com/office/drawing/2014/main" id="{00000000-0008-0000-0000-00007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49" name="Text Box 1757">
          <a:extLst>
            <a:ext uri="{FF2B5EF4-FFF2-40B4-BE49-F238E27FC236}">
              <a16:creationId xmlns:a16="http://schemas.microsoft.com/office/drawing/2014/main" id="{00000000-0008-0000-0000-00007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0" name="Text Box 1758">
          <a:extLst>
            <a:ext uri="{FF2B5EF4-FFF2-40B4-BE49-F238E27FC236}">
              <a16:creationId xmlns:a16="http://schemas.microsoft.com/office/drawing/2014/main" id="{00000000-0008-0000-0000-00007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1" name="Text Box 1759">
          <a:extLst>
            <a:ext uri="{FF2B5EF4-FFF2-40B4-BE49-F238E27FC236}">
              <a16:creationId xmlns:a16="http://schemas.microsoft.com/office/drawing/2014/main" id="{00000000-0008-0000-0000-00007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2" name="Text Box 1755">
          <a:extLst>
            <a:ext uri="{FF2B5EF4-FFF2-40B4-BE49-F238E27FC236}">
              <a16:creationId xmlns:a16="http://schemas.microsoft.com/office/drawing/2014/main" id="{00000000-0008-0000-0000-00007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3" name="Text Box 1756">
          <a:extLst>
            <a:ext uri="{FF2B5EF4-FFF2-40B4-BE49-F238E27FC236}">
              <a16:creationId xmlns:a16="http://schemas.microsoft.com/office/drawing/2014/main" id="{00000000-0008-0000-0000-00007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4" name="Text Box 1757">
          <a:extLst>
            <a:ext uri="{FF2B5EF4-FFF2-40B4-BE49-F238E27FC236}">
              <a16:creationId xmlns:a16="http://schemas.microsoft.com/office/drawing/2014/main" id="{00000000-0008-0000-0000-00007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5" name="Text Box 1758">
          <a:extLst>
            <a:ext uri="{FF2B5EF4-FFF2-40B4-BE49-F238E27FC236}">
              <a16:creationId xmlns:a16="http://schemas.microsoft.com/office/drawing/2014/main" id="{00000000-0008-0000-0000-00007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6" name="Text Box 1759">
          <a:extLst>
            <a:ext uri="{FF2B5EF4-FFF2-40B4-BE49-F238E27FC236}">
              <a16:creationId xmlns:a16="http://schemas.microsoft.com/office/drawing/2014/main" id="{00000000-0008-0000-0000-00008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7" name="Text Box 1755">
          <a:extLst>
            <a:ext uri="{FF2B5EF4-FFF2-40B4-BE49-F238E27FC236}">
              <a16:creationId xmlns:a16="http://schemas.microsoft.com/office/drawing/2014/main" id="{00000000-0008-0000-0000-00008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8" name="Text Box 1756">
          <a:extLst>
            <a:ext uri="{FF2B5EF4-FFF2-40B4-BE49-F238E27FC236}">
              <a16:creationId xmlns:a16="http://schemas.microsoft.com/office/drawing/2014/main" id="{00000000-0008-0000-0000-00008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59" name="Text Box 1757">
          <a:extLst>
            <a:ext uri="{FF2B5EF4-FFF2-40B4-BE49-F238E27FC236}">
              <a16:creationId xmlns:a16="http://schemas.microsoft.com/office/drawing/2014/main" id="{00000000-0008-0000-0000-00008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0" name="Text Box 1758">
          <a:extLst>
            <a:ext uri="{FF2B5EF4-FFF2-40B4-BE49-F238E27FC236}">
              <a16:creationId xmlns:a16="http://schemas.microsoft.com/office/drawing/2014/main" id="{00000000-0008-0000-0000-00008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1" name="Text Box 1759">
          <a:extLst>
            <a:ext uri="{FF2B5EF4-FFF2-40B4-BE49-F238E27FC236}">
              <a16:creationId xmlns:a16="http://schemas.microsoft.com/office/drawing/2014/main" id="{00000000-0008-0000-0000-00008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2" name="Text Box 1755">
          <a:extLst>
            <a:ext uri="{FF2B5EF4-FFF2-40B4-BE49-F238E27FC236}">
              <a16:creationId xmlns:a16="http://schemas.microsoft.com/office/drawing/2014/main" id="{00000000-0008-0000-0000-00008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3" name="Text Box 1756">
          <a:extLst>
            <a:ext uri="{FF2B5EF4-FFF2-40B4-BE49-F238E27FC236}">
              <a16:creationId xmlns:a16="http://schemas.microsoft.com/office/drawing/2014/main" id="{00000000-0008-0000-0000-00008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4" name="Text Box 1757">
          <a:extLst>
            <a:ext uri="{FF2B5EF4-FFF2-40B4-BE49-F238E27FC236}">
              <a16:creationId xmlns:a16="http://schemas.microsoft.com/office/drawing/2014/main" id="{00000000-0008-0000-0000-00008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5" name="Text Box 1758">
          <a:extLst>
            <a:ext uri="{FF2B5EF4-FFF2-40B4-BE49-F238E27FC236}">
              <a16:creationId xmlns:a16="http://schemas.microsoft.com/office/drawing/2014/main" id="{00000000-0008-0000-0000-00008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6" name="Text Box 1759">
          <a:extLst>
            <a:ext uri="{FF2B5EF4-FFF2-40B4-BE49-F238E27FC236}">
              <a16:creationId xmlns:a16="http://schemas.microsoft.com/office/drawing/2014/main" id="{00000000-0008-0000-0000-00008A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7" name="Text Box 1755">
          <a:extLst>
            <a:ext uri="{FF2B5EF4-FFF2-40B4-BE49-F238E27FC236}">
              <a16:creationId xmlns:a16="http://schemas.microsoft.com/office/drawing/2014/main" id="{00000000-0008-0000-0000-00008B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8" name="Text Box 1756">
          <a:extLst>
            <a:ext uri="{FF2B5EF4-FFF2-40B4-BE49-F238E27FC236}">
              <a16:creationId xmlns:a16="http://schemas.microsoft.com/office/drawing/2014/main" id="{00000000-0008-0000-0000-00008C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69" name="Text Box 1757">
          <a:extLst>
            <a:ext uri="{FF2B5EF4-FFF2-40B4-BE49-F238E27FC236}">
              <a16:creationId xmlns:a16="http://schemas.microsoft.com/office/drawing/2014/main" id="{00000000-0008-0000-0000-00008D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0" name="Text Box 1758">
          <a:extLst>
            <a:ext uri="{FF2B5EF4-FFF2-40B4-BE49-F238E27FC236}">
              <a16:creationId xmlns:a16="http://schemas.microsoft.com/office/drawing/2014/main" id="{00000000-0008-0000-0000-00008E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1" name="Text Box 1759">
          <a:extLst>
            <a:ext uri="{FF2B5EF4-FFF2-40B4-BE49-F238E27FC236}">
              <a16:creationId xmlns:a16="http://schemas.microsoft.com/office/drawing/2014/main" id="{00000000-0008-0000-0000-00008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2" name="Text Box 1755">
          <a:extLst>
            <a:ext uri="{FF2B5EF4-FFF2-40B4-BE49-F238E27FC236}">
              <a16:creationId xmlns:a16="http://schemas.microsoft.com/office/drawing/2014/main" id="{00000000-0008-0000-0000-00009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3" name="Text Box 1756">
          <a:extLst>
            <a:ext uri="{FF2B5EF4-FFF2-40B4-BE49-F238E27FC236}">
              <a16:creationId xmlns:a16="http://schemas.microsoft.com/office/drawing/2014/main" id="{00000000-0008-0000-0000-00009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4" name="Text Box 1757">
          <a:extLst>
            <a:ext uri="{FF2B5EF4-FFF2-40B4-BE49-F238E27FC236}">
              <a16:creationId xmlns:a16="http://schemas.microsoft.com/office/drawing/2014/main" id="{00000000-0008-0000-0000-00009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5" name="Text Box 1758">
          <a:extLst>
            <a:ext uri="{FF2B5EF4-FFF2-40B4-BE49-F238E27FC236}">
              <a16:creationId xmlns:a16="http://schemas.microsoft.com/office/drawing/2014/main" id="{00000000-0008-0000-0000-00009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6" name="Text Box 1759">
          <a:extLst>
            <a:ext uri="{FF2B5EF4-FFF2-40B4-BE49-F238E27FC236}">
              <a16:creationId xmlns:a16="http://schemas.microsoft.com/office/drawing/2014/main" id="{00000000-0008-0000-0000-00009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7" name="Text Box 1755">
          <a:extLst>
            <a:ext uri="{FF2B5EF4-FFF2-40B4-BE49-F238E27FC236}">
              <a16:creationId xmlns:a16="http://schemas.microsoft.com/office/drawing/2014/main" id="{00000000-0008-0000-0000-00009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8" name="Text Box 1756">
          <a:extLst>
            <a:ext uri="{FF2B5EF4-FFF2-40B4-BE49-F238E27FC236}">
              <a16:creationId xmlns:a16="http://schemas.microsoft.com/office/drawing/2014/main" id="{00000000-0008-0000-0000-00009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79" name="Text Box 1757">
          <a:extLst>
            <a:ext uri="{FF2B5EF4-FFF2-40B4-BE49-F238E27FC236}">
              <a16:creationId xmlns:a16="http://schemas.microsoft.com/office/drawing/2014/main" id="{00000000-0008-0000-0000-00009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80" name="Text Box 1758">
          <a:extLst>
            <a:ext uri="{FF2B5EF4-FFF2-40B4-BE49-F238E27FC236}">
              <a16:creationId xmlns:a16="http://schemas.microsoft.com/office/drawing/2014/main" id="{00000000-0008-0000-0000-00009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81" name="Text Box 1759">
          <a:extLst>
            <a:ext uri="{FF2B5EF4-FFF2-40B4-BE49-F238E27FC236}">
              <a16:creationId xmlns:a16="http://schemas.microsoft.com/office/drawing/2014/main" id="{00000000-0008-0000-0000-000099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82" name="Text Box 1755">
          <a:extLst>
            <a:ext uri="{FF2B5EF4-FFF2-40B4-BE49-F238E27FC236}">
              <a16:creationId xmlns:a16="http://schemas.microsoft.com/office/drawing/2014/main" id="{00000000-0008-0000-0000-00009A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83" name="Text Box 1756">
          <a:extLst>
            <a:ext uri="{FF2B5EF4-FFF2-40B4-BE49-F238E27FC236}">
              <a16:creationId xmlns:a16="http://schemas.microsoft.com/office/drawing/2014/main" id="{00000000-0008-0000-0000-00009B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84" name="Text Box 1757">
          <a:extLst>
            <a:ext uri="{FF2B5EF4-FFF2-40B4-BE49-F238E27FC236}">
              <a16:creationId xmlns:a16="http://schemas.microsoft.com/office/drawing/2014/main" id="{00000000-0008-0000-0000-00009C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85" name="Text Box 1758">
          <a:extLst>
            <a:ext uri="{FF2B5EF4-FFF2-40B4-BE49-F238E27FC236}">
              <a16:creationId xmlns:a16="http://schemas.microsoft.com/office/drawing/2014/main" id="{00000000-0008-0000-0000-00009D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86" name="Text Box 1759">
          <a:extLst>
            <a:ext uri="{FF2B5EF4-FFF2-40B4-BE49-F238E27FC236}">
              <a16:creationId xmlns:a16="http://schemas.microsoft.com/office/drawing/2014/main" id="{00000000-0008-0000-0000-00009E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87" name="Text Box 1755">
          <a:extLst>
            <a:ext uri="{FF2B5EF4-FFF2-40B4-BE49-F238E27FC236}">
              <a16:creationId xmlns:a16="http://schemas.microsoft.com/office/drawing/2014/main" id="{00000000-0008-0000-0000-00009F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88" name="Text Box 1756">
          <a:extLst>
            <a:ext uri="{FF2B5EF4-FFF2-40B4-BE49-F238E27FC236}">
              <a16:creationId xmlns:a16="http://schemas.microsoft.com/office/drawing/2014/main" id="{00000000-0008-0000-0000-0000A0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89" name="Text Box 1757">
          <a:extLst>
            <a:ext uri="{FF2B5EF4-FFF2-40B4-BE49-F238E27FC236}">
              <a16:creationId xmlns:a16="http://schemas.microsoft.com/office/drawing/2014/main" id="{00000000-0008-0000-0000-0000A1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0" name="Text Box 1758">
          <a:extLst>
            <a:ext uri="{FF2B5EF4-FFF2-40B4-BE49-F238E27FC236}">
              <a16:creationId xmlns:a16="http://schemas.microsoft.com/office/drawing/2014/main" id="{00000000-0008-0000-0000-0000A2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1" name="Text Box 1759">
          <a:extLst>
            <a:ext uri="{FF2B5EF4-FFF2-40B4-BE49-F238E27FC236}">
              <a16:creationId xmlns:a16="http://schemas.microsoft.com/office/drawing/2014/main" id="{00000000-0008-0000-0000-0000A3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2" name="Text Box 1755">
          <a:extLst>
            <a:ext uri="{FF2B5EF4-FFF2-40B4-BE49-F238E27FC236}">
              <a16:creationId xmlns:a16="http://schemas.microsoft.com/office/drawing/2014/main" id="{00000000-0008-0000-0000-0000A4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3" name="Text Box 1756">
          <a:extLst>
            <a:ext uri="{FF2B5EF4-FFF2-40B4-BE49-F238E27FC236}">
              <a16:creationId xmlns:a16="http://schemas.microsoft.com/office/drawing/2014/main" id="{00000000-0008-0000-0000-0000A5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4" name="Text Box 1757">
          <a:extLst>
            <a:ext uri="{FF2B5EF4-FFF2-40B4-BE49-F238E27FC236}">
              <a16:creationId xmlns:a16="http://schemas.microsoft.com/office/drawing/2014/main" id="{00000000-0008-0000-0000-0000A6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5" name="Text Box 1758">
          <a:extLst>
            <a:ext uri="{FF2B5EF4-FFF2-40B4-BE49-F238E27FC236}">
              <a16:creationId xmlns:a16="http://schemas.microsoft.com/office/drawing/2014/main" id="{00000000-0008-0000-0000-0000A7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496" name="Text Box 1759">
          <a:extLst>
            <a:ext uri="{FF2B5EF4-FFF2-40B4-BE49-F238E27FC236}">
              <a16:creationId xmlns:a16="http://schemas.microsoft.com/office/drawing/2014/main" id="{00000000-0008-0000-0000-0000A80D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97" name="Text Box 1755">
          <a:extLst>
            <a:ext uri="{FF2B5EF4-FFF2-40B4-BE49-F238E27FC236}">
              <a16:creationId xmlns:a16="http://schemas.microsoft.com/office/drawing/2014/main" id="{00000000-0008-0000-0000-0000A9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98" name="Text Box 1756">
          <a:extLst>
            <a:ext uri="{FF2B5EF4-FFF2-40B4-BE49-F238E27FC236}">
              <a16:creationId xmlns:a16="http://schemas.microsoft.com/office/drawing/2014/main" id="{00000000-0008-0000-0000-0000AA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499" name="Text Box 1757">
          <a:extLst>
            <a:ext uri="{FF2B5EF4-FFF2-40B4-BE49-F238E27FC236}">
              <a16:creationId xmlns:a16="http://schemas.microsoft.com/office/drawing/2014/main" id="{00000000-0008-0000-0000-0000AB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00" name="Text Box 1758">
          <a:extLst>
            <a:ext uri="{FF2B5EF4-FFF2-40B4-BE49-F238E27FC236}">
              <a16:creationId xmlns:a16="http://schemas.microsoft.com/office/drawing/2014/main" id="{00000000-0008-0000-0000-0000AC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01" name="Text Box 1759">
          <a:extLst>
            <a:ext uri="{FF2B5EF4-FFF2-40B4-BE49-F238E27FC236}">
              <a16:creationId xmlns:a16="http://schemas.microsoft.com/office/drawing/2014/main" id="{00000000-0008-0000-0000-0000AD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2" name="Text Box 1755">
          <a:extLst>
            <a:ext uri="{FF2B5EF4-FFF2-40B4-BE49-F238E27FC236}">
              <a16:creationId xmlns:a16="http://schemas.microsoft.com/office/drawing/2014/main" id="{00000000-0008-0000-0000-0000AE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3" name="Text Box 1756">
          <a:extLst>
            <a:ext uri="{FF2B5EF4-FFF2-40B4-BE49-F238E27FC236}">
              <a16:creationId xmlns:a16="http://schemas.microsoft.com/office/drawing/2014/main" id="{00000000-0008-0000-0000-0000AF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4" name="Text Box 1757">
          <a:extLst>
            <a:ext uri="{FF2B5EF4-FFF2-40B4-BE49-F238E27FC236}">
              <a16:creationId xmlns:a16="http://schemas.microsoft.com/office/drawing/2014/main" id="{00000000-0008-0000-0000-0000B0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5" name="Text Box 1758">
          <a:extLst>
            <a:ext uri="{FF2B5EF4-FFF2-40B4-BE49-F238E27FC236}">
              <a16:creationId xmlns:a16="http://schemas.microsoft.com/office/drawing/2014/main" id="{00000000-0008-0000-0000-0000B1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6" name="Text Box 1759">
          <a:extLst>
            <a:ext uri="{FF2B5EF4-FFF2-40B4-BE49-F238E27FC236}">
              <a16:creationId xmlns:a16="http://schemas.microsoft.com/office/drawing/2014/main" id="{00000000-0008-0000-0000-0000B2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7" name="Text Box 1755">
          <a:extLst>
            <a:ext uri="{FF2B5EF4-FFF2-40B4-BE49-F238E27FC236}">
              <a16:creationId xmlns:a16="http://schemas.microsoft.com/office/drawing/2014/main" id="{00000000-0008-0000-0000-0000B3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8" name="Text Box 1756">
          <a:extLst>
            <a:ext uri="{FF2B5EF4-FFF2-40B4-BE49-F238E27FC236}">
              <a16:creationId xmlns:a16="http://schemas.microsoft.com/office/drawing/2014/main" id="{00000000-0008-0000-0000-0000B4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09" name="Text Box 1757">
          <a:extLst>
            <a:ext uri="{FF2B5EF4-FFF2-40B4-BE49-F238E27FC236}">
              <a16:creationId xmlns:a16="http://schemas.microsoft.com/office/drawing/2014/main" id="{00000000-0008-0000-0000-0000B5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0" name="Text Box 1758">
          <a:extLst>
            <a:ext uri="{FF2B5EF4-FFF2-40B4-BE49-F238E27FC236}">
              <a16:creationId xmlns:a16="http://schemas.microsoft.com/office/drawing/2014/main" id="{00000000-0008-0000-0000-0000B6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1" name="Text Box 1759">
          <a:extLst>
            <a:ext uri="{FF2B5EF4-FFF2-40B4-BE49-F238E27FC236}">
              <a16:creationId xmlns:a16="http://schemas.microsoft.com/office/drawing/2014/main" id="{00000000-0008-0000-0000-0000B7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2" name="Text Box 1755">
          <a:extLst>
            <a:ext uri="{FF2B5EF4-FFF2-40B4-BE49-F238E27FC236}">
              <a16:creationId xmlns:a16="http://schemas.microsoft.com/office/drawing/2014/main" id="{00000000-0008-0000-0000-0000B8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3" name="Text Box 1756">
          <a:extLst>
            <a:ext uri="{FF2B5EF4-FFF2-40B4-BE49-F238E27FC236}">
              <a16:creationId xmlns:a16="http://schemas.microsoft.com/office/drawing/2014/main" id="{00000000-0008-0000-0000-0000B9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4" name="Text Box 1757">
          <a:extLst>
            <a:ext uri="{FF2B5EF4-FFF2-40B4-BE49-F238E27FC236}">
              <a16:creationId xmlns:a16="http://schemas.microsoft.com/office/drawing/2014/main" id="{00000000-0008-0000-0000-0000BA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5" name="Text Box 1758">
          <a:extLst>
            <a:ext uri="{FF2B5EF4-FFF2-40B4-BE49-F238E27FC236}">
              <a16:creationId xmlns:a16="http://schemas.microsoft.com/office/drawing/2014/main" id="{00000000-0008-0000-0000-0000BB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6" name="Text Box 1759">
          <a:extLst>
            <a:ext uri="{FF2B5EF4-FFF2-40B4-BE49-F238E27FC236}">
              <a16:creationId xmlns:a16="http://schemas.microsoft.com/office/drawing/2014/main" id="{00000000-0008-0000-0000-0000BC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7" name="Text Box 1755">
          <a:extLst>
            <a:ext uri="{FF2B5EF4-FFF2-40B4-BE49-F238E27FC236}">
              <a16:creationId xmlns:a16="http://schemas.microsoft.com/office/drawing/2014/main" id="{00000000-0008-0000-0000-0000BD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8" name="Text Box 1756">
          <a:extLst>
            <a:ext uri="{FF2B5EF4-FFF2-40B4-BE49-F238E27FC236}">
              <a16:creationId xmlns:a16="http://schemas.microsoft.com/office/drawing/2014/main" id="{00000000-0008-0000-0000-0000BE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19" name="Text Box 1757">
          <a:extLst>
            <a:ext uri="{FF2B5EF4-FFF2-40B4-BE49-F238E27FC236}">
              <a16:creationId xmlns:a16="http://schemas.microsoft.com/office/drawing/2014/main" id="{00000000-0008-0000-0000-0000BF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0" name="Text Box 1758">
          <a:extLst>
            <a:ext uri="{FF2B5EF4-FFF2-40B4-BE49-F238E27FC236}">
              <a16:creationId xmlns:a16="http://schemas.microsoft.com/office/drawing/2014/main" id="{00000000-0008-0000-0000-0000C0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1" name="Text Box 1759">
          <a:extLst>
            <a:ext uri="{FF2B5EF4-FFF2-40B4-BE49-F238E27FC236}">
              <a16:creationId xmlns:a16="http://schemas.microsoft.com/office/drawing/2014/main" id="{00000000-0008-0000-0000-0000C1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2" name="Text Box 1755">
          <a:extLst>
            <a:ext uri="{FF2B5EF4-FFF2-40B4-BE49-F238E27FC236}">
              <a16:creationId xmlns:a16="http://schemas.microsoft.com/office/drawing/2014/main" id="{00000000-0008-0000-0000-0000C2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3" name="Text Box 1756">
          <a:extLst>
            <a:ext uri="{FF2B5EF4-FFF2-40B4-BE49-F238E27FC236}">
              <a16:creationId xmlns:a16="http://schemas.microsoft.com/office/drawing/2014/main" id="{00000000-0008-0000-0000-0000C3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4" name="Text Box 1757">
          <a:extLst>
            <a:ext uri="{FF2B5EF4-FFF2-40B4-BE49-F238E27FC236}">
              <a16:creationId xmlns:a16="http://schemas.microsoft.com/office/drawing/2014/main" id="{00000000-0008-0000-0000-0000C4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5" name="Text Box 1758">
          <a:extLst>
            <a:ext uri="{FF2B5EF4-FFF2-40B4-BE49-F238E27FC236}">
              <a16:creationId xmlns:a16="http://schemas.microsoft.com/office/drawing/2014/main" id="{00000000-0008-0000-0000-0000C5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6" name="Text Box 1759">
          <a:extLst>
            <a:ext uri="{FF2B5EF4-FFF2-40B4-BE49-F238E27FC236}">
              <a16:creationId xmlns:a16="http://schemas.microsoft.com/office/drawing/2014/main" id="{00000000-0008-0000-0000-0000C6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7" name="Text Box 1755">
          <a:extLst>
            <a:ext uri="{FF2B5EF4-FFF2-40B4-BE49-F238E27FC236}">
              <a16:creationId xmlns:a16="http://schemas.microsoft.com/office/drawing/2014/main" id="{00000000-0008-0000-0000-0000C7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8" name="Text Box 1756">
          <a:extLst>
            <a:ext uri="{FF2B5EF4-FFF2-40B4-BE49-F238E27FC236}">
              <a16:creationId xmlns:a16="http://schemas.microsoft.com/office/drawing/2014/main" id="{00000000-0008-0000-0000-0000C8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29" name="Text Box 1757">
          <a:extLst>
            <a:ext uri="{FF2B5EF4-FFF2-40B4-BE49-F238E27FC236}">
              <a16:creationId xmlns:a16="http://schemas.microsoft.com/office/drawing/2014/main" id="{00000000-0008-0000-0000-0000C9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0" name="Text Box 1758">
          <a:extLst>
            <a:ext uri="{FF2B5EF4-FFF2-40B4-BE49-F238E27FC236}">
              <a16:creationId xmlns:a16="http://schemas.microsoft.com/office/drawing/2014/main" id="{00000000-0008-0000-0000-0000CA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1" name="Text Box 1759">
          <a:extLst>
            <a:ext uri="{FF2B5EF4-FFF2-40B4-BE49-F238E27FC236}">
              <a16:creationId xmlns:a16="http://schemas.microsoft.com/office/drawing/2014/main" id="{00000000-0008-0000-0000-0000CB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2" name="Text Box 1755">
          <a:extLst>
            <a:ext uri="{FF2B5EF4-FFF2-40B4-BE49-F238E27FC236}">
              <a16:creationId xmlns:a16="http://schemas.microsoft.com/office/drawing/2014/main" id="{00000000-0008-0000-0000-0000CC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3" name="Text Box 1756">
          <a:extLst>
            <a:ext uri="{FF2B5EF4-FFF2-40B4-BE49-F238E27FC236}">
              <a16:creationId xmlns:a16="http://schemas.microsoft.com/office/drawing/2014/main" id="{00000000-0008-0000-0000-0000CD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4" name="Text Box 1757">
          <a:extLst>
            <a:ext uri="{FF2B5EF4-FFF2-40B4-BE49-F238E27FC236}">
              <a16:creationId xmlns:a16="http://schemas.microsoft.com/office/drawing/2014/main" id="{00000000-0008-0000-0000-0000CE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5" name="Text Box 1758">
          <a:extLst>
            <a:ext uri="{FF2B5EF4-FFF2-40B4-BE49-F238E27FC236}">
              <a16:creationId xmlns:a16="http://schemas.microsoft.com/office/drawing/2014/main" id="{00000000-0008-0000-0000-0000CF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6" name="Text Box 1759">
          <a:extLst>
            <a:ext uri="{FF2B5EF4-FFF2-40B4-BE49-F238E27FC236}">
              <a16:creationId xmlns:a16="http://schemas.microsoft.com/office/drawing/2014/main" id="{00000000-0008-0000-0000-0000D0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7" name="Text Box 1755">
          <a:extLst>
            <a:ext uri="{FF2B5EF4-FFF2-40B4-BE49-F238E27FC236}">
              <a16:creationId xmlns:a16="http://schemas.microsoft.com/office/drawing/2014/main" id="{00000000-0008-0000-0000-0000D1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8" name="Text Box 1756">
          <a:extLst>
            <a:ext uri="{FF2B5EF4-FFF2-40B4-BE49-F238E27FC236}">
              <a16:creationId xmlns:a16="http://schemas.microsoft.com/office/drawing/2014/main" id="{00000000-0008-0000-0000-0000D2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39" name="Text Box 1757">
          <a:extLst>
            <a:ext uri="{FF2B5EF4-FFF2-40B4-BE49-F238E27FC236}">
              <a16:creationId xmlns:a16="http://schemas.microsoft.com/office/drawing/2014/main" id="{00000000-0008-0000-0000-0000D3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0" name="Text Box 1758">
          <a:extLst>
            <a:ext uri="{FF2B5EF4-FFF2-40B4-BE49-F238E27FC236}">
              <a16:creationId xmlns:a16="http://schemas.microsoft.com/office/drawing/2014/main" id="{00000000-0008-0000-0000-0000D4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1" name="Text Box 1759">
          <a:extLst>
            <a:ext uri="{FF2B5EF4-FFF2-40B4-BE49-F238E27FC236}">
              <a16:creationId xmlns:a16="http://schemas.microsoft.com/office/drawing/2014/main" id="{00000000-0008-0000-0000-0000D5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2" name="Text Box 1755">
          <a:extLst>
            <a:ext uri="{FF2B5EF4-FFF2-40B4-BE49-F238E27FC236}">
              <a16:creationId xmlns:a16="http://schemas.microsoft.com/office/drawing/2014/main" id="{00000000-0008-0000-0000-0000D6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3" name="Text Box 1756">
          <a:extLst>
            <a:ext uri="{FF2B5EF4-FFF2-40B4-BE49-F238E27FC236}">
              <a16:creationId xmlns:a16="http://schemas.microsoft.com/office/drawing/2014/main" id="{00000000-0008-0000-0000-0000D7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4" name="Text Box 1757">
          <a:extLst>
            <a:ext uri="{FF2B5EF4-FFF2-40B4-BE49-F238E27FC236}">
              <a16:creationId xmlns:a16="http://schemas.microsoft.com/office/drawing/2014/main" id="{00000000-0008-0000-0000-0000D8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5" name="Text Box 1758">
          <a:extLst>
            <a:ext uri="{FF2B5EF4-FFF2-40B4-BE49-F238E27FC236}">
              <a16:creationId xmlns:a16="http://schemas.microsoft.com/office/drawing/2014/main" id="{00000000-0008-0000-0000-0000D9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6" name="Text Box 1759">
          <a:extLst>
            <a:ext uri="{FF2B5EF4-FFF2-40B4-BE49-F238E27FC236}">
              <a16:creationId xmlns:a16="http://schemas.microsoft.com/office/drawing/2014/main" id="{00000000-0008-0000-0000-0000DA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7" name="Text Box 1755">
          <a:extLst>
            <a:ext uri="{FF2B5EF4-FFF2-40B4-BE49-F238E27FC236}">
              <a16:creationId xmlns:a16="http://schemas.microsoft.com/office/drawing/2014/main" id="{00000000-0008-0000-0000-0000DB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8" name="Text Box 1756">
          <a:extLst>
            <a:ext uri="{FF2B5EF4-FFF2-40B4-BE49-F238E27FC236}">
              <a16:creationId xmlns:a16="http://schemas.microsoft.com/office/drawing/2014/main" id="{00000000-0008-0000-0000-0000DC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49" name="Text Box 1757">
          <a:extLst>
            <a:ext uri="{FF2B5EF4-FFF2-40B4-BE49-F238E27FC236}">
              <a16:creationId xmlns:a16="http://schemas.microsoft.com/office/drawing/2014/main" id="{00000000-0008-0000-0000-0000DD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0" name="Text Box 1758">
          <a:extLst>
            <a:ext uri="{FF2B5EF4-FFF2-40B4-BE49-F238E27FC236}">
              <a16:creationId xmlns:a16="http://schemas.microsoft.com/office/drawing/2014/main" id="{00000000-0008-0000-0000-0000DE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1" name="Text Box 1759">
          <a:extLst>
            <a:ext uri="{FF2B5EF4-FFF2-40B4-BE49-F238E27FC236}">
              <a16:creationId xmlns:a16="http://schemas.microsoft.com/office/drawing/2014/main" id="{00000000-0008-0000-0000-0000DF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2" name="Text Box 1755">
          <a:extLst>
            <a:ext uri="{FF2B5EF4-FFF2-40B4-BE49-F238E27FC236}">
              <a16:creationId xmlns:a16="http://schemas.microsoft.com/office/drawing/2014/main" id="{00000000-0008-0000-0000-0000E0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3" name="Text Box 1756">
          <a:extLst>
            <a:ext uri="{FF2B5EF4-FFF2-40B4-BE49-F238E27FC236}">
              <a16:creationId xmlns:a16="http://schemas.microsoft.com/office/drawing/2014/main" id="{00000000-0008-0000-0000-0000E1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4" name="Text Box 1757">
          <a:extLst>
            <a:ext uri="{FF2B5EF4-FFF2-40B4-BE49-F238E27FC236}">
              <a16:creationId xmlns:a16="http://schemas.microsoft.com/office/drawing/2014/main" id="{00000000-0008-0000-0000-0000E2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5" name="Text Box 1758">
          <a:extLst>
            <a:ext uri="{FF2B5EF4-FFF2-40B4-BE49-F238E27FC236}">
              <a16:creationId xmlns:a16="http://schemas.microsoft.com/office/drawing/2014/main" id="{00000000-0008-0000-0000-0000E3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6" name="Text Box 1759">
          <a:extLst>
            <a:ext uri="{FF2B5EF4-FFF2-40B4-BE49-F238E27FC236}">
              <a16:creationId xmlns:a16="http://schemas.microsoft.com/office/drawing/2014/main" id="{00000000-0008-0000-0000-0000E4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7" name="Text Box 1755">
          <a:extLst>
            <a:ext uri="{FF2B5EF4-FFF2-40B4-BE49-F238E27FC236}">
              <a16:creationId xmlns:a16="http://schemas.microsoft.com/office/drawing/2014/main" id="{00000000-0008-0000-0000-0000E5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8" name="Text Box 1756">
          <a:extLst>
            <a:ext uri="{FF2B5EF4-FFF2-40B4-BE49-F238E27FC236}">
              <a16:creationId xmlns:a16="http://schemas.microsoft.com/office/drawing/2014/main" id="{00000000-0008-0000-0000-0000E6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59" name="Text Box 1757">
          <a:extLst>
            <a:ext uri="{FF2B5EF4-FFF2-40B4-BE49-F238E27FC236}">
              <a16:creationId xmlns:a16="http://schemas.microsoft.com/office/drawing/2014/main" id="{00000000-0008-0000-0000-0000E7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60" name="Text Box 1758">
          <a:extLst>
            <a:ext uri="{FF2B5EF4-FFF2-40B4-BE49-F238E27FC236}">
              <a16:creationId xmlns:a16="http://schemas.microsoft.com/office/drawing/2014/main" id="{00000000-0008-0000-0000-0000E8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3561" name="Text Box 1759">
          <a:extLst>
            <a:ext uri="{FF2B5EF4-FFF2-40B4-BE49-F238E27FC236}">
              <a16:creationId xmlns:a16="http://schemas.microsoft.com/office/drawing/2014/main" id="{00000000-0008-0000-0000-0000E90D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2" name="Text Box 1755">
          <a:extLst>
            <a:ext uri="{FF2B5EF4-FFF2-40B4-BE49-F238E27FC236}">
              <a16:creationId xmlns:a16="http://schemas.microsoft.com/office/drawing/2014/main" id="{00000000-0008-0000-0000-0000EA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3" name="Text Box 1756">
          <a:extLst>
            <a:ext uri="{FF2B5EF4-FFF2-40B4-BE49-F238E27FC236}">
              <a16:creationId xmlns:a16="http://schemas.microsoft.com/office/drawing/2014/main" id="{00000000-0008-0000-0000-0000EB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4" name="Text Box 1757">
          <a:extLst>
            <a:ext uri="{FF2B5EF4-FFF2-40B4-BE49-F238E27FC236}">
              <a16:creationId xmlns:a16="http://schemas.microsoft.com/office/drawing/2014/main" id="{00000000-0008-0000-0000-0000EC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5" name="Text Box 1758">
          <a:extLst>
            <a:ext uri="{FF2B5EF4-FFF2-40B4-BE49-F238E27FC236}">
              <a16:creationId xmlns:a16="http://schemas.microsoft.com/office/drawing/2014/main" id="{00000000-0008-0000-0000-0000ED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6" name="Text Box 1759">
          <a:extLst>
            <a:ext uri="{FF2B5EF4-FFF2-40B4-BE49-F238E27FC236}">
              <a16:creationId xmlns:a16="http://schemas.microsoft.com/office/drawing/2014/main" id="{00000000-0008-0000-0000-0000EE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7" name="Text Box 1755">
          <a:extLst>
            <a:ext uri="{FF2B5EF4-FFF2-40B4-BE49-F238E27FC236}">
              <a16:creationId xmlns:a16="http://schemas.microsoft.com/office/drawing/2014/main" id="{00000000-0008-0000-0000-0000EF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8" name="Text Box 1756">
          <a:extLst>
            <a:ext uri="{FF2B5EF4-FFF2-40B4-BE49-F238E27FC236}">
              <a16:creationId xmlns:a16="http://schemas.microsoft.com/office/drawing/2014/main" id="{00000000-0008-0000-0000-0000F0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69" name="Text Box 1757">
          <a:extLst>
            <a:ext uri="{FF2B5EF4-FFF2-40B4-BE49-F238E27FC236}">
              <a16:creationId xmlns:a16="http://schemas.microsoft.com/office/drawing/2014/main" id="{00000000-0008-0000-0000-0000F1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0" name="Text Box 1758">
          <a:extLst>
            <a:ext uri="{FF2B5EF4-FFF2-40B4-BE49-F238E27FC236}">
              <a16:creationId xmlns:a16="http://schemas.microsoft.com/office/drawing/2014/main" id="{00000000-0008-0000-0000-0000F2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1" name="Text Box 1759">
          <a:extLst>
            <a:ext uri="{FF2B5EF4-FFF2-40B4-BE49-F238E27FC236}">
              <a16:creationId xmlns:a16="http://schemas.microsoft.com/office/drawing/2014/main" id="{00000000-0008-0000-0000-0000F3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2" name="Text Box 1755">
          <a:extLst>
            <a:ext uri="{FF2B5EF4-FFF2-40B4-BE49-F238E27FC236}">
              <a16:creationId xmlns:a16="http://schemas.microsoft.com/office/drawing/2014/main" id="{00000000-0008-0000-0000-0000F4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3" name="Text Box 1756">
          <a:extLst>
            <a:ext uri="{FF2B5EF4-FFF2-40B4-BE49-F238E27FC236}">
              <a16:creationId xmlns:a16="http://schemas.microsoft.com/office/drawing/2014/main" id="{00000000-0008-0000-0000-0000F5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4" name="Text Box 1757">
          <a:extLst>
            <a:ext uri="{FF2B5EF4-FFF2-40B4-BE49-F238E27FC236}">
              <a16:creationId xmlns:a16="http://schemas.microsoft.com/office/drawing/2014/main" id="{00000000-0008-0000-0000-0000F6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5" name="Text Box 1758">
          <a:extLst>
            <a:ext uri="{FF2B5EF4-FFF2-40B4-BE49-F238E27FC236}">
              <a16:creationId xmlns:a16="http://schemas.microsoft.com/office/drawing/2014/main" id="{00000000-0008-0000-0000-0000F7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6" name="Text Box 1759">
          <a:extLst>
            <a:ext uri="{FF2B5EF4-FFF2-40B4-BE49-F238E27FC236}">
              <a16:creationId xmlns:a16="http://schemas.microsoft.com/office/drawing/2014/main" id="{00000000-0008-0000-0000-0000F8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7" name="Text Box 1755">
          <a:extLst>
            <a:ext uri="{FF2B5EF4-FFF2-40B4-BE49-F238E27FC236}">
              <a16:creationId xmlns:a16="http://schemas.microsoft.com/office/drawing/2014/main" id="{00000000-0008-0000-0000-0000F9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8" name="Text Box 1756">
          <a:extLst>
            <a:ext uri="{FF2B5EF4-FFF2-40B4-BE49-F238E27FC236}">
              <a16:creationId xmlns:a16="http://schemas.microsoft.com/office/drawing/2014/main" id="{00000000-0008-0000-0000-0000FA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79" name="Text Box 1757">
          <a:extLst>
            <a:ext uri="{FF2B5EF4-FFF2-40B4-BE49-F238E27FC236}">
              <a16:creationId xmlns:a16="http://schemas.microsoft.com/office/drawing/2014/main" id="{00000000-0008-0000-0000-0000FB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0" name="Text Box 1758">
          <a:extLst>
            <a:ext uri="{FF2B5EF4-FFF2-40B4-BE49-F238E27FC236}">
              <a16:creationId xmlns:a16="http://schemas.microsoft.com/office/drawing/2014/main" id="{00000000-0008-0000-0000-0000FC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1" name="Text Box 1759">
          <a:extLst>
            <a:ext uri="{FF2B5EF4-FFF2-40B4-BE49-F238E27FC236}">
              <a16:creationId xmlns:a16="http://schemas.microsoft.com/office/drawing/2014/main" id="{00000000-0008-0000-0000-0000FD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2" name="Text Box 1755">
          <a:extLst>
            <a:ext uri="{FF2B5EF4-FFF2-40B4-BE49-F238E27FC236}">
              <a16:creationId xmlns:a16="http://schemas.microsoft.com/office/drawing/2014/main" id="{00000000-0008-0000-0000-0000FE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3" name="Text Box 1756">
          <a:extLst>
            <a:ext uri="{FF2B5EF4-FFF2-40B4-BE49-F238E27FC236}">
              <a16:creationId xmlns:a16="http://schemas.microsoft.com/office/drawing/2014/main" id="{00000000-0008-0000-0000-0000FF0D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4" name="Text Box 1757">
          <a:extLst>
            <a:ext uri="{FF2B5EF4-FFF2-40B4-BE49-F238E27FC236}">
              <a16:creationId xmlns:a16="http://schemas.microsoft.com/office/drawing/2014/main" id="{00000000-0008-0000-0000-000000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5" name="Text Box 1758">
          <a:extLst>
            <a:ext uri="{FF2B5EF4-FFF2-40B4-BE49-F238E27FC236}">
              <a16:creationId xmlns:a16="http://schemas.microsoft.com/office/drawing/2014/main" id="{00000000-0008-0000-0000-000001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6" name="Text Box 1759">
          <a:extLst>
            <a:ext uri="{FF2B5EF4-FFF2-40B4-BE49-F238E27FC236}">
              <a16:creationId xmlns:a16="http://schemas.microsoft.com/office/drawing/2014/main" id="{00000000-0008-0000-0000-000002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7" name="Text Box 1755">
          <a:extLst>
            <a:ext uri="{FF2B5EF4-FFF2-40B4-BE49-F238E27FC236}">
              <a16:creationId xmlns:a16="http://schemas.microsoft.com/office/drawing/2014/main" id="{00000000-0008-0000-0000-000003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8" name="Text Box 1756">
          <a:extLst>
            <a:ext uri="{FF2B5EF4-FFF2-40B4-BE49-F238E27FC236}">
              <a16:creationId xmlns:a16="http://schemas.microsoft.com/office/drawing/2014/main" id="{00000000-0008-0000-0000-000004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89" name="Text Box 1757">
          <a:extLst>
            <a:ext uri="{FF2B5EF4-FFF2-40B4-BE49-F238E27FC236}">
              <a16:creationId xmlns:a16="http://schemas.microsoft.com/office/drawing/2014/main" id="{00000000-0008-0000-0000-000005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0" name="Text Box 1758">
          <a:extLst>
            <a:ext uri="{FF2B5EF4-FFF2-40B4-BE49-F238E27FC236}">
              <a16:creationId xmlns:a16="http://schemas.microsoft.com/office/drawing/2014/main" id="{00000000-0008-0000-0000-000006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1" name="Text Box 1759">
          <a:extLst>
            <a:ext uri="{FF2B5EF4-FFF2-40B4-BE49-F238E27FC236}">
              <a16:creationId xmlns:a16="http://schemas.microsoft.com/office/drawing/2014/main" id="{00000000-0008-0000-0000-000007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2" name="Text Box 1755">
          <a:extLst>
            <a:ext uri="{FF2B5EF4-FFF2-40B4-BE49-F238E27FC236}">
              <a16:creationId xmlns:a16="http://schemas.microsoft.com/office/drawing/2014/main" id="{00000000-0008-0000-0000-000008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3" name="Text Box 1756">
          <a:extLst>
            <a:ext uri="{FF2B5EF4-FFF2-40B4-BE49-F238E27FC236}">
              <a16:creationId xmlns:a16="http://schemas.microsoft.com/office/drawing/2014/main" id="{00000000-0008-0000-0000-000009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4" name="Text Box 1757">
          <a:extLst>
            <a:ext uri="{FF2B5EF4-FFF2-40B4-BE49-F238E27FC236}">
              <a16:creationId xmlns:a16="http://schemas.microsoft.com/office/drawing/2014/main" id="{00000000-0008-0000-0000-00000A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5" name="Text Box 1758">
          <a:extLst>
            <a:ext uri="{FF2B5EF4-FFF2-40B4-BE49-F238E27FC236}">
              <a16:creationId xmlns:a16="http://schemas.microsoft.com/office/drawing/2014/main" id="{00000000-0008-0000-0000-00000B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6" name="Text Box 1759">
          <a:extLst>
            <a:ext uri="{FF2B5EF4-FFF2-40B4-BE49-F238E27FC236}">
              <a16:creationId xmlns:a16="http://schemas.microsoft.com/office/drawing/2014/main" id="{00000000-0008-0000-0000-00000C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7" name="Text Box 1755">
          <a:extLst>
            <a:ext uri="{FF2B5EF4-FFF2-40B4-BE49-F238E27FC236}">
              <a16:creationId xmlns:a16="http://schemas.microsoft.com/office/drawing/2014/main" id="{00000000-0008-0000-0000-00000D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8" name="Text Box 1756">
          <a:extLst>
            <a:ext uri="{FF2B5EF4-FFF2-40B4-BE49-F238E27FC236}">
              <a16:creationId xmlns:a16="http://schemas.microsoft.com/office/drawing/2014/main" id="{00000000-0008-0000-0000-00000E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599" name="Text Box 1757">
          <a:extLst>
            <a:ext uri="{FF2B5EF4-FFF2-40B4-BE49-F238E27FC236}">
              <a16:creationId xmlns:a16="http://schemas.microsoft.com/office/drawing/2014/main" id="{00000000-0008-0000-0000-00000F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0" name="Text Box 1758">
          <a:extLst>
            <a:ext uri="{FF2B5EF4-FFF2-40B4-BE49-F238E27FC236}">
              <a16:creationId xmlns:a16="http://schemas.microsoft.com/office/drawing/2014/main" id="{00000000-0008-0000-0000-000010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1" name="Text Box 1759">
          <a:extLst>
            <a:ext uri="{FF2B5EF4-FFF2-40B4-BE49-F238E27FC236}">
              <a16:creationId xmlns:a16="http://schemas.microsoft.com/office/drawing/2014/main" id="{00000000-0008-0000-0000-000011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2" name="Text Box 1755">
          <a:extLst>
            <a:ext uri="{FF2B5EF4-FFF2-40B4-BE49-F238E27FC236}">
              <a16:creationId xmlns:a16="http://schemas.microsoft.com/office/drawing/2014/main" id="{00000000-0008-0000-0000-000012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3" name="Text Box 1756">
          <a:extLst>
            <a:ext uri="{FF2B5EF4-FFF2-40B4-BE49-F238E27FC236}">
              <a16:creationId xmlns:a16="http://schemas.microsoft.com/office/drawing/2014/main" id="{00000000-0008-0000-0000-000013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4" name="Text Box 1757">
          <a:extLst>
            <a:ext uri="{FF2B5EF4-FFF2-40B4-BE49-F238E27FC236}">
              <a16:creationId xmlns:a16="http://schemas.microsoft.com/office/drawing/2014/main" id="{00000000-0008-0000-0000-000014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5" name="Text Box 1758">
          <a:extLst>
            <a:ext uri="{FF2B5EF4-FFF2-40B4-BE49-F238E27FC236}">
              <a16:creationId xmlns:a16="http://schemas.microsoft.com/office/drawing/2014/main" id="{00000000-0008-0000-0000-000015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6" name="Text Box 1759">
          <a:extLst>
            <a:ext uri="{FF2B5EF4-FFF2-40B4-BE49-F238E27FC236}">
              <a16:creationId xmlns:a16="http://schemas.microsoft.com/office/drawing/2014/main" id="{00000000-0008-0000-0000-000016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7" name="Text Box 1755">
          <a:extLst>
            <a:ext uri="{FF2B5EF4-FFF2-40B4-BE49-F238E27FC236}">
              <a16:creationId xmlns:a16="http://schemas.microsoft.com/office/drawing/2014/main" id="{00000000-0008-0000-0000-000017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8" name="Text Box 1756">
          <a:extLst>
            <a:ext uri="{FF2B5EF4-FFF2-40B4-BE49-F238E27FC236}">
              <a16:creationId xmlns:a16="http://schemas.microsoft.com/office/drawing/2014/main" id="{00000000-0008-0000-0000-000018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09" name="Text Box 1757">
          <a:extLst>
            <a:ext uri="{FF2B5EF4-FFF2-40B4-BE49-F238E27FC236}">
              <a16:creationId xmlns:a16="http://schemas.microsoft.com/office/drawing/2014/main" id="{00000000-0008-0000-0000-000019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0" name="Text Box 1758">
          <a:extLst>
            <a:ext uri="{FF2B5EF4-FFF2-40B4-BE49-F238E27FC236}">
              <a16:creationId xmlns:a16="http://schemas.microsoft.com/office/drawing/2014/main" id="{00000000-0008-0000-0000-00001A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1" name="Text Box 1759">
          <a:extLst>
            <a:ext uri="{FF2B5EF4-FFF2-40B4-BE49-F238E27FC236}">
              <a16:creationId xmlns:a16="http://schemas.microsoft.com/office/drawing/2014/main" id="{00000000-0008-0000-0000-00001B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2" name="Text Box 1755">
          <a:extLst>
            <a:ext uri="{FF2B5EF4-FFF2-40B4-BE49-F238E27FC236}">
              <a16:creationId xmlns:a16="http://schemas.microsoft.com/office/drawing/2014/main" id="{00000000-0008-0000-0000-00001C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3" name="Text Box 1756">
          <a:extLst>
            <a:ext uri="{FF2B5EF4-FFF2-40B4-BE49-F238E27FC236}">
              <a16:creationId xmlns:a16="http://schemas.microsoft.com/office/drawing/2014/main" id="{00000000-0008-0000-0000-00001D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4" name="Text Box 1757">
          <a:extLst>
            <a:ext uri="{FF2B5EF4-FFF2-40B4-BE49-F238E27FC236}">
              <a16:creationId xmlns:a16="http://schemas.microsoft.com/office/drawing/2014/main" id="{00000000-0008-0000-0000-00001E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5" name="Text Box 1758">
          <a:extLst>
            <a:ext uri="{FF2B5EF4-FFF2-40B4-BE49-F238E27FC236}">
              <a16:creationId xmlns:a16="http://schemas.microsoft.com/office/drawing/2014/main" id="{00000000-0008-0000-0000-00001F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6" name="Text Box 1759">
          <a:extLst>
            <a:ext uri="{FF2B5EF4-FFF2-40B4-BE49-F238E27FC236}">
              <a16:creationId xmlns:a16="http://schemas.microsoft.com/office/drawing/2014/main" id="{00000000-0008-0000-0000-000020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7" name="Text Box 1755">
          <a:extLst>
            <a:ext uri="{FF2B5EF4-FFF2-40B4-BE49-F238E27FC236}">
              <a16:creationId xmlns:a16="http://schemas.microsoft.com/office/drawing/2014/main" id="{00000000-0008-0000-0000-000021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8" name="Text Box 1756">
          <a:extLst>
            <a:ext uri="{FF2B5EF4-FFF2-40B4-BE49-F238E27FC236}">
              <a16:creationId xmlns:a16="http://schemas.microsoft.com/office/drawing/2014/main" id="{00000000-0008-0000-0000-000022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19" name="Text Box 1757">
          <a:extLst>
            <a:ext uri="{FF2B5EF4-FFF2-40B4-BE49-F238E27FC236}">
              <a16:creationId xmlns:a16="http://schemas.microsoft.com/office/drawing/2014/main" id="{00000000-0008-0000-0000-000023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20" name="Text Box 1758">
          <a:extLst>
            <a:ext uri="{FF2B5EF4-FFF2-40B4-BE49-F238E27FC236}">
              <a16:creationId xmlns:a16="http://schemas.microsoft.com/office/drawing/2014/main" id="{00000000-0008-0000-0000-000024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621" name="Text Box 1759">
          <a:extLst>
            <a:ext uri="{FF2B5EF4-FFF2-40B4-BE49-F238E27FC236}">
              <a16:creationId xmlns:a16="http://schemas.microsoft.com/office/drawing/2014/main" id="{00000000-0008-0000-0000-000025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2" name="Text Box 1755">
          <a:extLst>
            <a:ext uri="{FF2B5EF4-FFF2-40B4-BE49-F238E27FC236}">
              <a16:creationId xmlns:a16="http://schemas.microsoft.com/office/drawing/2014/main" id="{00000000-0008-0000-0000-00002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3" name="Text Box 1756">
          <a:extLst>
            <a:ext uri="{FF2B5EF4-FFF2-40B4-BE49-F238E27FC236}">
              <a16:creationId xmlns:a16="http://schemas.microsoft.com/office/drawing/2014/main" id="{00000000-0008-0000-0000-00002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4" name="Text Box 1757">
          <a:extLst>
            <a:ext uri="{FF2B5EF4-FFF2-40B4-BE49-F238E27FC236}">
              <a16:creationId xmlns:a16="http://schemas.microsoft.com/office/drawing/2014/main" id="{00000000-0008-0000-0000-00002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5" name="Text Box 1758">
          <a:extLst>
            <a:ext uri="{FF2B5EF4-FFF2-40B4-BE49-F238E27FC236}">
              <a16:creationId xmlns:a16="http://schemas.microsoft.com/office/drawing/2014/main" id="{00000000-0008-0000-0000-00002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6" name="Text Box 1759">
          <a:extLst>
            <a:ext uri="{FF2B5EF4-FFF2-40B4-BE49-F238E27FC236}">
              <a16:creationId xmlns:a16="http://schemas.microsoft.com/office/drawing/2014/main" id="{00000000-0008-0000-0000-00002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7" name="Text Box 1755">
          <a:extLst>
            <a:ext uri="{FF2B5EF4-FFF2-40B4-BE49-F238E27FC236}">
              <a16:creationId xmlns:a16="http://schemas.microsoft.com/office/drawing/2014/main" id="{00000000-0008-0000-0000-00002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8" name="Text Box 1756">
          <a:extLst>
            <a:ext uri="{FF2B5EF4-FFF2-40B4-BE49-F238E27FC236}">
              <a16:creationId xmlns:a16="http://schemas.microsoft.com/office/drawing/2014/main" id="{00000000-0008-0000-0000-00002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29" name="Text Box 1757">
          <a:extLst>
            <a:ext uri="{FF2B5EF4-FFF2-40B4-BE49-F238E27FC236}">
              <a16:creationId xmlns:a16="http://schemas.microsoft.com/office/drawing/2014/main" id="{00000000-0008-0000-0000-00002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0" name="Text Box 1758">
          <a:extLst>
            <a:ext uri="{FF2B5EF4-FFF2-40B4-BE49-F238E27FC236}">
              <a16:creationId xmlns:a16="http://schemas.microsoft.com/office/drawing/2014/main" id="{00000000-0008-0000-0000-00002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1" name="Text Box 1759">
          <a:extLst>
            <a:ext uri="{FF2B5EF4-FFF2-40B4-BE49-F238E27FC236}">
              <a16:creationId xmlns:a16="http://schemas.microsoft.com/office/drawing/2014/main" id="{00000000-0008-0000-0000-00002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2" name="Text Box 1755">
          <a:extLst>
            <a:ext uri="{FF2B5EF4-FFF2-40B4-BE49-F238E27FC236}">
              <a16:creationId xmlns:a16="http://schemas.microsoft.com/office/drawing/2014/main" id="{00000000-0008-0000-0000-00003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3" name="Text Box 1756">
          <a:extLst>
            <a:ext uri="{FF2B5EF4-FFF2-40B4-BE49-F238E27FC236}">
              <a16:creationId xmlns:a16="http://schemas.microsoft.com/office/drawing/2014/main" id="{00000000-0008-0000-0000-00003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4" name="Text Box 1757">
          <a:extLst>
            <a:ext uri="{FF2B5EF4-FFF2-40B4-BE49-F238E27FC236}">
              <a16:creationId xmlns:a16="http://schemas.microsoft.com/office/drawing/2014/main" id="{00000000-0008-0000-0000-00003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5" name="Text Box 1758">
          <a:extLst>
            <a:ext uri="{FF2B5EF4-FFF2-40B4-BE49-F238E27FC236}">
              <a16:creationId xmlns:a16="http://schemas.microsoft.com/office/drawing/2014/main" id="{00000000-0008-0000-0000-00003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6" name="Text Box 1759">
          <a:extLst>
            <a:ext uri="{FF2B5EF4-FFF2-40B4-BE49-F238E27FC236}">
              <a16:creationId xmlns:a16="http://schemas.microsoft.com/office/drawing/2014/main" id="{00000000-0008-0000-0000-00003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7" name="Text Box 1755">
          <a:extLst>
            <a:ext uri="{FF2B5EF4-FFF2-40B4-BE49-F238E27FC236}">
              <a16:creationId xmlns:a16="http://schemas.microsoft.com/office/drawing/2014/main" id="{00000000-0008-0000-0000-00003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8" name="Text Box 1756">
          <a:extLst>
            <a:ext uri="{FF2B5EF4-FFF2-40B4-BE49-F238E27FC236}">
              <a16:creationId xmlns:a16="http://schemas.microsoft.com/office/drawing/2014/main" id="{00000000-0008-0000-0000-00003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39" name="Text Box 1757">
          <a:extLst>
            <a:ext uri="{FF2B5EF4-FFF2-40B4-BE49-F238E27FC236}">
              <a16:creationId xmlns:a16="http://schemas.microsoft.com/office/drawing/2014/main" id="{00000000-0008-0000-0000-00003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0" name="Text Box 1758">
          <a:extLst>
            <a:ext uri="{FF2B5EF4-FFF2-40B4-BE49-F238E27FC236}">
              <a16:creationId xmlns:a16="http://schemas.microsoft.com/office/drawing/2014/main" id="{00000000-0008-0000-0000-00003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1" name="Text Box 1759">
          <a:extLst>
            <a:ext uri="{FF2B5EF4-FFF2-40B4-BE49-F238E27FC236}">
              <a16:creationId xmlns:a16="http://schemas.microsoft.com/office/drawing/2014/main" id="{00000000-0008-0000-0000-00003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2" name="Text Box 1755">
          <a:extLst>
            <a:ext uri="{FF2B5EF4-FFF2-40B4-BE49-F238E27FC236}">
              <a16:creationId xmlns:a16="http://schemas.microsoft.com/office/drawing/2014/main" id="{00000000-0008-0000-0000-00003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3" name="Text Box 1756">
          <a:extLst>
            <a:ext uri="{FF2B5EF4-FFF2-40B4-BE49-F238E27FC236}">
              <a16:creationId xmlns:a16="http://schemas.microsoft.com/office/drawing/2014/main" id="{00000000-0008-0000-0000-00003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4" name="Text Box 1757">
          <a:extLst>
            <a:ext uri="{FF2B5EF4-FFF2-40B4-BE49-F238E27FC236}">
              <a16:creationId xmlns:a16="http://schemas.microsoft.com/office/drawing/2014/main" id="{00000000-0008-0000-0000-00003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5" name="Text Box 1758">
          <a:extLst>
            <a:ext uri="{FF2B5EF4-FFF2-40B4-BE49-F238E27FC236}">
              <a16:creationId xmlns:a16="http://schemas.microsoft.com/office/drawing/2014/main" id="{00000000-0008-0000-0000-00003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6" name="Text Box 1759">
          <a:extLst>
            <a:ext uri="{FF2B5EF4-FFF2-40B4-BE49-F238E27FC236}">
              <a16:creationId xmlns:a16="http://schemas.microsoft.com/office/drawing/2014/main" id="{00000000-0008-0000-0000-00003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7" name="Text Box 1755">
          <a:extLst>
            <a:ext uri="{FF2B5EF4-FFF2-40B4-BE49-F238E27FC236}">
              <a16:creationId xmlns:a16="http://schemas.microsoft.com/office/drawing/2014/main" id="{00000000-0008-0000-0000-00003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8" name="Text Box 1756">
          <a:extLst>
            <a:ext uri="{FF2B5EF4-FFF2-40B4-BE49-F238E27FC236}">
              <a16:creationId xmlns:a16="http://schemas.microsoft.com/office/drawing/2014/main" id="{00000000-0008-0000-0000-00004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49" name="Text Box 1757">
          <a:extLst>
            <a:ext uri="{FF2B5EF4-FFF2-40B4-BE49-F238E27FC236}">
              <a16:creationId xmlns:a16="http://schemas.microsoft.com/office/drawing/2014/main" id="{00000000-0008-0000-0000-00004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0" name="Text Box 1758">
          <a:extLst>
            <a:ext uri="{FF2B5EF4-FFF2-40B4-BE49-F238E27FC236}">
              <a16:creationId xmlns:a16="http://schemas.microsoft.com/office/drawing/2014/main" id="{00000000-0008-0000-0000-00004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1" name="Text Box 1759">
          <a:extLst>
            <a:ext uri="{FF2B5EF4-FFF2-40B4-BE49-F238E27FC236}">
              <a16:creationId xmlns:a16="http://schemas.microsoft.com/office/drawing/2014/main" id="{00000000-0008-0000-0000-00004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2" name="Text Box 1755">
          <a:extLst>
            <a:ext uri="{FF2B5EF4-FFF2-40B4-BE49-F238E27FC236}">
              <a16:creationId xmlns:a16="http://schemas.microsoft.com/office/drawing/2014/main" id="{00000000-0008-0000-0000-00004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3" name="Text Box 1756">
          <a:extLst>
            <a:ext uri="{FF2B5EF4-FFF2-40B4-BE49-F238E27FC236}">
              <a16:creationId xmlns:a16="http://schemas.microsoft.com/office/drawing/2014/main" id="{00000000-0008-0000-0000-00004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4" name="Text Box 1757">
          <a:extLst>
            <a:ext uri="{FF2B5EF4-FFF2-40B4-BE49-F238E27FC236}">
              <a16:creationId xmlns:a16="http://schemas.microsoft.com/office/drawing/2014/main" id="{00000000-0008-0000-0000-00004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5" name="Text Box 1758">
          <a:extLst>
            <a:ext uri="{FF2B5EF4-FFF2-40B4-BE49-F238E27FC236}">
              <a16:creationId xmlns:a16="http://schemas.microsoft.com/office/drawing/2014/main" id="{00000000-0008-0000-0000-00004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6" name="Text Box 1759">
          <a:extLst>
            <a:ext uri="{FF2B5EF4-FFF2-40B4-BE49-F238E27FC236}">
              <a16:creationId xmlns:a16="http://schemas.microsoft.com/office/drawing/2014/main" id="{00000000-0008-0000-0000-00004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7" name="Text Box 1755">
          <a:extLst>
            <a:ext uri="{FF2B5EF4-FFF2-40B4-BE49-F238E27FC236}">
              <a16:creationId xmlns:a16="http://schemas.microsoft.com/office/drawing/2014/main" id="{00000000-0008-0000-0000-00004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8" name="Text Box 1756">
          <a:extLst>
            <a:ext uri="{FF2B5EF4-FFF2-40B4-BE49-F238E27FC236}">
              <a16:creationId xmlns:a16="http://schemas.microsoft.com/office/drawing/2014/main" id="{00000000-0008-0000-0000-00004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59" name="Text Box 1757">
          <a:extLst>
            <a:ext uri="{FF2B5EF4-FFF2-40B4-BE49-F238E27FC236}">
              <a16:creationId xmlns:a16="http://schemas.microsoft.com/office/drawing/2014/main" id="{00000000-0008-0000-0000-00004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0" name="Text Box 1758">
          <a:extLst>
            <a:ext uri="{FF2B5EF4-FFF2-40B4-BE49-F238E27FC236}">
              <a16:creationId xmlns:a16="http://schemas.microsoft.com/office/drawing/2014/main" id="{00000000-0008-0000-0000-00004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1" name="Text Box 1759">
          <a:extLst>
            <a:ext uri="{FF2B5EF4-FFF2-40B4-BE49-F238E27FC236}">
              <a16:creationId xmlns:a16="http://schemas.microsoft.com/office/drawing/2014/main" id="{00000000-0008-0000-0000-00004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2" name="Text Box 1755">
          <a:extLst>
            <a:ext uri="{FF2B5EF4-FFF2-40B4-BE49-F238E27FC236}">
              <a16:creationId xmlns:a16="http://schemas.microsoft.com/office/drawing/2014/main" id="{00000000-0008-0000-0000-00004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3" name="Text Box 1756">
          <a:extLst>
            <a:ext uri="{FF2B5EF4-FFF2-40B4-BE49-F238E27FC236}">
              <a16:creationId xmlns:a16="http://schemas.microsoft.com/office/drawing/2014/main" id="{00000000-0008-0000-0000-00004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4" name="Text Box 1757">
          <a:extLst>
            <a:ext uri="{FF2B5EF4-FFF2-40B4-BE49-F238E27FC236}">
              <a16:creationId xmlns:a16="http://schemas.microsoft.com/office/drawing/2014/main" id="{00000000-0008-0000-0000-00005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5" name="Text Box 1758">
          <a:extLst>
            <a:ext uri="{FF2B5EF4-FFF2-40B4-BE49-F238E27FC236}">
              <a16:creationId xmlns:a16="http://schemas.microsoft.com/office/drawing/2014/main" id="{00000000-0008-0000-0000-00005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6" name="Text Box 1759">
          <a:extLst>
            <a:ext uri="{FF2B5EF4-FFF2-40B4-BE49-F238E27FC236}">
              <a16:creationId xmlns:a16="http://schemas.microsoft.com/office/drawing/2014/main" id="{00000000-0008-0000-0000-00005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7" name="Text Box 1755">
          <a:extLst>
            <a:ext uri="{FF2B5EF4-FFF2-40B4-BE49-F238E27FC236}">
              <a16:creationId xmlns:a16="http://schemas.microsoft.com/office/drawing/2014/main" id="{00000000-0008-0000-0000-00005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8" name="Text Box 1756">
          <a:extLst>
            <a:ext uri="{FF2B5EF4-FFF2-40B4-BE49-F238E27FC236}">
              <a16:creationId xmlns:a16="http://schemas.microsoft.com/office/drawing/2014/main" id="{00000000-0008-0000-0000-00005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69" name="Text Box 1757">
          <a:extLst>
            <a:ext uri="{FF2B5EF4-FFF2-40B4-BE49-F238E27FC236}">
              <a16:creationId xmlns:a16="http://schemas.microsoft.com/office/drawing/2014/main" id="{00000000-0008-0000-0000-00005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0" name="Text Box 1758">
          <a:extLst>
            <a:ext uri="{FF2B5EF4-FFF2-40B4-BE49-F238E27FC236}">
              <a16:creationId xmlns:a16="http://schemas.microsoft.com/office/drawing/2014/main" id="{00000000-0008-0000-0000-00005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1" name="Text Box 1759">
          <a:extLst>
            <a:ext uri="{FF2B5EF4-FFF2-40B4-BE49-F238E27FC236}">
              <a16:creationId xmlns:a16="http://schemas.microsoft.com/office/drawing/2014/main" id="{00000000-0008-0000-0000-00005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2" name="Text Box 1755">
          <a:extLst>
            <a:ext uri="{FF2B5EF4-FFF2-40B4-BE49-F238E27FC236}">
              <a16:creationId xmlns:a16="http://schemas.microsoft.com/office/drawing/2014/main" id="{00000000-0008-0000-0000-00005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3" name="Text Box 1756">
          <a:extLst>
            <a:ext uri="{FF2B5EF4-FFF2-40B4-BE49-F238E27FC236}">
              <a16:creationId xmlns:a16="http://schemas.microsoft.com/office/drawing/2014/main" id="{00000000-0008-0000-0000-00005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4" name="Text Box 1757">
          <a:extLst>
            <a:ext uri="{FF2B5EF4-FFF2-40B4-BE49-F238E27FC236}">
              <a16:creationId xmlns:a16="http://schemas.microsoft.com/office/drawing/2014/main" id="{00000000-0008-0000-0000-00005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5" name="Text Box 1758">
          <a:extLst>
            <a:ext uri="{FF2B5EF4-FFF2-40B4-BE49-F238E27FC236}">
              <a16:creationId xmlns:a16="http://schemas.microsoft.com/office/drawing/2014/main" id="{00000000-0008-0000-0000-00005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6" name="Text Box 1759">
          <a:extLst>
            <a:ext uri="{FF2B5EF4-FFF2-40B4-BE49-F238E27FC236}">
              <a16:creationId xmlns:a16="http://schemas.microsoft.com/office/drawing/2014/main" id="{00000000-0008-0000-0000-00005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7" name="Text Box 1755">
          <a:extLst>
            <a:ext uri="{FF2B5EF4-FFF2-40B4-BE49-F238E27FC236}">
              <a16:creationId xmlns:a16="http://schemas.microsoft.com/office/drawing/2014/main" id="{00000000-0008-0000-0000-00005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8" name="Text Box 1756">
          <a:extLst>
            <a:ext uri="{FF2B5EF4-FFF2-40B4-BE49-F238E27FC236}">
              <a16:creationId xmlns:a16="http://schemas.microsoft.com/office/drawing/2014/main" id="{00000000-0008-0000-0000-00005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79" name="Text Box 1757">
          <a:extLst>
            <a:ext uri="{FF2B5EF4-FFF2-40B4-BE49-F238E27FC236}">
              <a16:creationId xmlns:a16="http://schemas.microsoft.com/office/drawing/2014/main" id="{00000000-0008-0000-0000-00005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0" name="Text Box 1758">
          <a:extLst>
            <a:ext uri="{FF2B5EF4-FFF2-40B4-BE49-F238E27FC236}">
              <a16:creationId xmlns:a16="http://schemas.microsoft.com/office/drawing/2014/main" id="{00000000-0008-0000-0000-00006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1" name="Text Box 1759">
          <a:extLst>
            <a:ext uri="{FF2B5EF4-FFF2-40B4-BE49-F238E27FC236}">
              <a16:creationId xmlns:a16="http://schemas.microsoft.com/office/drawing/2014/main" id="{00000000-0008-0000-0000-00006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2" name="Text Box 1755">
          <a:extLst>
            <a:ext uri="{FF2B5EF4-FFF2-40B4-BE49-F238E27FC236}">
              <a16:creationId xmlns:a16="http://schemas.microsoft.com/office/drawing/2014/main" id="{00000000-0008-0000-0000-00006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3" name="Text Box 1756">
          <a:extLst>
            <a:ext uri="{FF2B5EF4-FFF2-40B4-BE49-F238E27FC236}">
              <a16:creationId xmlns:a16="http://schemas.microsoft.com/office/drawing/2014/main" id="{00000000-0008-0000-0000-00006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4" name="Text Box 1757">
          <a:extLst>
            <a:ext uri="{FF2B5EF4-FFF2-40B4-BE49-F238E27FC236}">
              <a16:creationId xmlns:a16="http://schemas.microsoft.com/office/drawing/2014/main" id="{00000000-0008-0000-0000-00006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5" name="Text Box 1758">
          <a:extLst>
            <a:ext uri="{FF2B5EF4-FFF2-40B4-BE49-F238E27FC236}">
              <a16:creationId xmlns:a16="http://schemas.microsoft.com/office/drawing/2014/main" id="{00000000-0008-0000-0000-00006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6" name="Text Box 1759">
          <a:extLst>
            <a:ext uri="{FF2B5EF4-FFF2-40B4-BE49-F238E27FC236}">
              <a16:creationId xmlns:a16="http://schemas.microsoft.com/office/drawing/2014/main" id="{00000000-0008-0000-0000-00006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7" name="Text Box 1755">
          <a:extLst>
            <a:ext uri="{FF2B5EF4-FFF2-40B4-BE49-F238E27FC236}">
              <a16:creationId xmlns:a16="http://schemas.microsoft.com/office/drawing/2014/main" id="{00000000-0008-0000-0000-00006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8" name="Text Box 1756">
          <a:extLst>
            <a:ext uri="{FF2B5EF4-FFF2-40B4-BE49-F238E27FC236}">
              <a16:creationId xmlns:a16="http://schemas.microsoft.com/office/drawing/2014/main" id="{00000000-0008-0000-0000-00006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89" name="Text Box 1757">
          <a:extLst>
            <a:ext uri="{FF2B5EF4-FFF2-40B4-BE49-F238E27FC236}">
              <a16:creationId xmlns:a16="http://schemas.microsoft.com/office/drawing/2014/main" id="{00000000-0008-0000-0000-00006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0" name="Text Box 1758">
          <a:extLst>
            <a:ext uri="{FF2B5EF4-FFF2-40B4-BE49-F238E27FC236}">
              <a16:creationId xmlns:a16="http://schemas.microsoft.com/office/drawing/2014/main" id="{00000000-0008-0000-0000-00006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1" name="Text Box 1759">
          <a:extLst>
            <a:ext uri="{FF2B5EF4-FFF2-40B4-BE49-F238E27FC236}">
              <a16:creationId xmlns:a16="http://schemas.microsoft.com/office/drawing/2014/main" id="{00000000-0008-0000-0000-00006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2" name="Text Box 1755">
          <a:extLst>
            <a:ext uri="{FF2B5EF4-FFF2-40B4-BE49-F238E27FC236}">
              <a16:creationId xmlns:a16="http://schemas.microsoft.com/office/drawing/2014/main" id="{00000000-0008-0000-0000-00006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3" name="Text Box 1756">
          <a:extLst>
            <a:ext uri="{FF2B5EF4-FFF2-40B4-BE49-F238E27FC236}">
              <a16:creationId xmlns:a16="http://schemas.microsoft.com/office/drawing/2014/main" id="{00000000-0008-0000-0000-00006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4" name="Text Box 1757">
          <a:extLst>
            <a:ext uri="{FF2B5EF4-FFF2-40B4-BE49-F238E27FC236}">
              <a16:creationId xmlns:a16="http://schemas.microsoft.com/office/drawing/2014/main" id="{00000000-0008-0000-0000-00006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5" name="Text Box 1758">
          <a:extLst>
            <a:ext uri="{FF2B5EF4-FFF2-40B4-BE49-F238E27FC236}">
              <a16:creationId xmlns:a16="http://schemas.microsoft.com/office/drawing/2014/main" id="{00000000-0008-0000-0000-00006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6" name="Text Box 1759">
          <a:extLst>
            <a:ext uri="{FF2B5EF4-FFF2-40B4-BE49-F238E27FC236}">
              <a16:creationId xmlns:a16="http://schemas.microsoft.com/office/drawing/2014/main" id="{00000000-0008-0000-0000-00007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7" name="Text Box 1755">
          <a:extLst>
            <a:ext uri="{FF2B5EF4-FFF2-40B4-BE49-F238E27FC236}">
              <a16:creationId xmlns:a16="http://schemas.microsoft.com/office/drawing/2014/main" id="{00000000-0008-0000-0000-00007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8" name="Text Box 1756">
          <a:extLst>
            <a:ext uri="{FF2B5EF4-FFF2-40B4-BE49-F238E27FC236}">
              <a16:creationId xmlns:a16="http://schemas.microsoft.com/office/drawing/2014/main" id="{00000000-0008-0000-0000-00007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699" name="Text Box 1757">
          <a:extLst>
            <a:ext uri="{FF2B5EF4-FFF2-40B4-BE49-F238E27FC236}">
              <a16:creationId xmlns:a16="http://schemas.microsoft.com/office/drawing/2014/main" id="{00000000-0008-0000-0000-00007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0" name="Text Box 1758">
          <a:extLst>
            <a:ext uri="{FF2B5EF4-FFF2-40B4-BE49-F238E27FC236}">
              <a16:creationId xmlns:a16="http://schemas.microsoft.com/office/drawing/2014/main" id="{00000000-0008-0000-0000-00007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1" name="Text Box 1759">
          <a:extLst>
            <a:ext uri="{FF2B5EF4-FFF2-40B4-BE49-F238E27FC236}">
              <a16:creationId xmlns:a16="http://schemas.microsoft.com/office/drawing/2014/main" id="{00000000-0008-0000-0000-00007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2" name="Text Box 1755">
          <a:extLst>
            <a:ext uri="{FF2B5EF4-FFF2-40B4-BE49-F238E27FC236}">
              <a16:creationId xmlns:a16="http://schemas.microsoft.com/office/drawing/2014/main" id="{00000000-0008-0000-0000-00007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3" name="Text Box 1756">
          <a:extLst>
            <a:ext uri="{FF2B5EF4-FFF2-40B4-BE49-F238E27FC236}">
              <a16:creationId xmlns:a16="http://schemas.microsoft.com/office/drawing/2014/main" id="{00000000-0008-0000-0000-00007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4" name="Text Box 1757">
          <a:extLst>
            <a:ext uri="{FF2B5EF4-FFF2-40B4-BE49-F238E27FC236}">
              <a16:creationId xmlns:a16="http://schemas.microsoft.com/office/drawing/2014/main" id="{00000000-0008-0000-0000-00007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5" name="Text Box 1758">
          <a:extLst>
            <a:ext uri="{FF2B5EF4-FFF2-40B4-BE49-F238E27FC236}">
              <a16:creationId xmlns:a16="http://schemas.microsoft.com/office/drawing/2014/main" id="{00000000-0008-0000-0000-00007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6" name="Text Box 1759">
          <a:extLst>
            <a:ext uri="{FF2B5EF4-FFF2-40B4-BE49-F238E27FC236}">
              <a16:creationId xmlns:a16="http://schemas.microsoft.com/office/drawing/2014/main" id="{00000000-0008-0000-0000-00007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7" name="Text Box 1755">
          <a:extLst>
            <a:ext uri="{FF2B5EF4-FFF2-40B4-BE49-F238E27FC236}">
              <a16:creationId xmlns:a16="http://schemas.microsoft.com/office/drawing/2014/main" id="{00000000-0008-0000-0000-00007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8" name="Text Box 1756">
          <a:extLst>
            <a:ext uri="{FF2B5EF4-FFF2-40B4-BE49-F238E27FC236}">
              <a16:creationId xmlns:a16="http://schemas.microsoft.com/office/drawing/2014/main" id="{00000000-0008-0000-0000-00007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09" name="Text Box 1757">
          <a:extLst>
            <a:ext uri="{FF2B5EF4-FFF2-40B4-BE49-F238E27FC236}">
              <a16:creationId xmlns:a16="http://schemas.microsoft.com/office/drawing/2014/main" id="{00000000-0008-0000-0000-00007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0" name="Text Box 1758">
          <a:extLst>
            <a:ext uri="{FF2B5EF4-FFF2-40B4-BE49-F238E27FC236}">
              <a16:creationId xmlns:a16="http://schemas.microsoft.com/office/drawing/2014/main" id="{00000000-0008-0000-0000-00007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1" name="Text Box 1759">
          <a:extLst>
            <a:ext uri="{FF2B5EF4-FFF2-40B4-BE49-F238E27FC236}">
              <a16:creationId xmlns:a16="http://schemas.microsoft.com/office/drawing/2014/main" id="{00000000-0008-0000-0000-00007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2" name="Text Box 1755">
          <a:extLst>
            <a:ext uri="{FF2B5EF4-FFF2-40B4-BE49-F238E27FC236}">
              <a16:creationId xmlns:a16="http://schemas.microsoft.com/office/drawing/2014/main" id="{00000000-0008-0000-0000-00008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3" name="Text Box 1756">
          <a:extLst>
            <a:ext uri="{FF2B5EF4-FFF2-40B4-BE49-F238E27FC236}">
              <a16:creationId xmlns:a16="http://schemas.microsoft.com/office/drawing/2014/main" id="{00000000-0008-0000-0000-00008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4" name="Text Box 1757">
          <a:extLst>
            <a:ext uri="{FF2B5EF4-FFF2-40B4-BE49-F238E27FC236}">
              <a16:creationId xmlns:a16="http://schemas.microsoft.com/office/drawing/2014/main" id="{00000000-0008-0000-0000-00008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5" name="Text Box 1758">
          <a:extLst>
            <a:ext uri="{FF2B5EF4-FFF2-40B4-BE49-F238E27FC236}">
              <a16:creationId xmlns:a16="http://schemas.microsoft.com/office/drawing/2014/main" id="{00000000-0008-0000-0000-00008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6" name="Text Box 1759">
          <a:extLst>
            <a:ext uri="{FF2B5EF4-FFF2-40B4-BE49-F238E27FC236}">
              <a16:creationId xmlns:a16="http://schemas.microsoft.com/office/drawing/2014/main" id="{00000000-0008-0000-0000-00008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7" name="Text Box 1755">
          <a:extLst>
            <a:ext uri="{FF2B5EF4-FFF2-40B4-BE49-F238E27FC236}">
              <a16:creationId xmlns:a16="http://schemas.microsoft.com/office/drawing/2014/main" id="{00000000-0008-0000-0000-00008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8" name="Text Box 1756">
          <a:extLst>
            <a:ext uri="{FF2B5EF4-FFF2-40B4-BE49-F238E27FC236}">
              <a16:creationId xmlns:a16="http://schemas.microsoft.com/office/drawing/2014/main" id="{00000000-0008-0000-0000-00008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19" name="Text Box 1757">
          <a:extLst>
            <a:ext uri="{FF2B5EF4-FFF2-40B4-BE49-F238E27FC236}">
              <a16:creationId xmlns:a16="http://schemas.microsoft.com/office/drawing/2014/main" id="{00000000-0008-0000-0000-00008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0" name="Text Box 1758">
          <a:extLst>
            <a:ext uri="{FF2B5EF4-FFF2-40B4-BE49-F238E27FC236}">
              <a16:creationId xmlns:a16="http://schemas.microsoft.com/office/drawing/2014/main" id="{00000000-0008-0000-0000-00008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1" name="Text Box 1759">
          <a:extLst>
            <a:ext uri="{FF2B5EF4-FFF2-40B4-BE49-F238E27FC236}">
              <a16:creationId xmlns:a16="http://schemas.microsoft.com/office/drawing/2014/main" id="{00000000-0008-0000-0000-00008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2" name="Text Box 1755">
          <a:extLst>
            <a:ext uri="{FF2B5EF4-FFF2-40B4-BE49-F238E27FC236}">
              <a16:creationId xmlns:a16="http://schemas.microsoft.com/office/drawing/2014/main" id="{00000000-0008-0000-0000-00008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3" name="Text Box 1756">
          <a:extLst>
            <a:ext uri="{FF2B5EF4-FFF2-40B4-BE49-F238E27FC236}">
              <a16:creationId xmlns:a16="http://schemas.microsoft.com/office/drawing/2014/main" id="{00000000-0008-0000-0000-00008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4" name="Text Box 1757">
          <a:extLst>
            <a:ext uri="{FF2B5EF4-FFF2-40B4-BE49-F238E27FC236}">
              <a16:creationId xmlns:a16="http://schemas.microsoft.com/office/drawing/2014/main" id="{00000000-0008-0000-0000-00008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5" name="Text Box 1758">
          <a:extLst>
            <a:ext uri="{FF2B5EF4-FFF2-40B4-BE49-F238E27FC236}">
              <a16:creationId xmlns:a16="http://schemas.microsoft.com/office/drawing/2014/main" id="{00000000-0008-0000-0000-00008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6" name="Text Box 1759">
          <a:extLst>
            <a:ext uri="{FF2B5EF4-FFF2-40B4-BE49-F238E27FC236}">
              <a16:creationId xmlns:a16="http://schemas.microsoft.com/office/drawing/2014/main" id="{00000000-0008-0000-0000-00008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7" name="Text Box 1755">
          <a:extLst>
            <a:ext uri="{FF2B5EF4-FFF2-40B4-BE49-F238E27FC236}">
              <a16:creationId xmlns:a16="http://schemas.microsoft.com/office/drawing/2014/main" id="{00000000-0008-0000-0000-00008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8" name="Text Box 1756">
          <a:extLst>
            <a:ext uri="{FF2B5EF4-FFF2-40B4-BE49-F238E27FC236}">
              <a16:creationId xmlns:a16="http://schemas.microsoft.com/office/drawing/2014/main" id="{00000000-0008-0000-0000-00009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29" name="Text Box 1757">
          <a:extLst>
            <a:ext uri="{FF2B5EF4-FFF2-40B4-BE49-F238E27FC236}">
              <a16:creationId xmlns:a16="http://schemas.microsoft.com/office/drawing/2014/main" id="{00000000-0008-0000-0000-00009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0" name="Text Box 1758">
          <a:extLst>
            <a:ext uri="{FF2B5EF4-FFF2-40B4-BE49-F238E27FC236}">
              <a16:creationId xmlns:a16="http://schemas.microsoft.com/office/drawing/2014/main" id="{00000000-0008-0000-0000-00009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1" name="Text Box 1759">
          <a:extLst>
            <a:ext uri="{FF2B5EF4-FFF2-40B4-BE49-F238E27FC236}">
              <a16:creationId xmlns:a16="http://schemas.microsoft.com/office/drawing/2014/main" id="{00000000-0008-0000-0000-00009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2" name="Text Box 1755">
          <a:extLst>
            <a:ext uri="{FF2B5EF4-FFF2-40B4-BE49-F238E27FC236}">
              <a16:creationId xmlns:a16="http://schemas.microsoft.com/office/drawing/2014/main" id="{00000000-0008-0000-0000-00009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3" name="Text Box 1756">
          <a:extLst>
            <a:ext uri="{FF2B5EF4-FFF2-40B4-BE49-F238E27FC236}">
              <a16:creationId xmlns:a16="http://schemas.microsoft.com/office/drawing/2014/main" id="{00000000-0008-0000-0000-00009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4" name="Text Box 1757">
          <a:extLst>
            <a:ext uri="{FF2B5EF4-FFF2-40B4-BE49-F238E27FC236}">
              <a16:creationId xmlns:a16="http://schemas.microsoft.com/office/drawing/2014/main" id="{00000000-0008-0000-0000-00009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5" name="Text Box 1758">
          <a:extLst>
            <a:ext uri="{FF2B5EF4-FFF2-40B4-BE49-F238E27FC236}">
              <a16:creationId xmlns:a16="http://schemas.microsoft.com/office/drawing/2014/main" id="{00000000-0008-0000-0000-00009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6" name="Text Box 1759">
          <a:extLst>
            <a:ext uri="{FF2B5EF4-FFF2-40B4-BE49-F238E27FC236}">
              <a16:creationId xmlns:a16="http://schemas.microsoft.com/office/drawing/2014/main" id="{00000000-0008-0000-0000-00009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7" name="Text Box 1755">
          <a:extLst>
            <a:ext uri="{FF2B5EF4-FFF2-40B4-BE49-F238E27FC236}">
              <a16:creationId xmlns:a16="http://schemas.microsoft.com/office/drawing/2014/main" id="{00000000-0008-0000-0000-00009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8" name="Text Box 1756">
          <a:extLst>
            <a:ext uri="{FF2B5EF4-FFF2-40B4-BE49-F238E27FC236}">
              <a16:creationId xmlns:a16="http://schemas.microsoft.com/office/drawing/2014/main" id="{00000000-0008-0000-0000-00009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39" name="Text Box 1757">
          <a:extLst>
            <a:ext uri="{FF2B5EF4-FFF2-40B4-BE49-F238E27FC236}">
              <a16:creationId xmlns:a16="http://schemas.microsoft.com/office/drawing/2014/main" id="{00000000-0008-0000-0000-00009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0" name="Text Box 1758">
          <a:extLst>
            <a:ext uri="{FF2B5EF4-FFF2-40B4-BE49-F238E27FC236}">
              <a16:creationId xmlns:a16="http://schemas.microsoft.com/office/drawing/2014/main" id="{00000000-0008-0000-0000-00009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1" name="Text Box 1759">
          <a:extLst>
            <a:ext uri="{FF2B5EF4-FFF2-40B4-BE49-F238E27FC236}">
              <a16:creationId xmlns:a16="http://schemas.microsoft.com/office/drawing/2014/main" id="{00000000-0008-0000-0000-00009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2" name="Text Box 1755">
          <a:extLst>
            <a:ext uri="{FF2B5EF4-FFF2-40B4-BE49-F238E27FC236}">
              <a16:creationId xmlns:a16="http://schemas.microsoft.com/office/drawing/2014/main" id="{00000000-0008-0000-0000-00009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3" name="Text Box 1756">
          <a:extLst>
            <a:ext uri="{FF2B5EF4-FFF2-40B4-BE49-F238E27FC236}">
              <a16:creationId xmlns:a16="http://schemas.microsoft.com/office/drawing/2014/main" id="{00000000-0008-0000-0000-00009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4" name="Text Box 1757">
          <a:extLst>
            <a:ext uri="{FF2B5EF4-FFF2-40B4-BE49-F238E27FC236}">
              <a16:creationId xmlns:a16="http://schemas.microsoft.com/office/drawing/2014/main" id="{00000000-0008-0000-0000-0000A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5" name="Text Box 1758">
          <a:extLst>
            <a:ext uri="{FF2B5EF4-FFF2-40B4-BE49-F238E27FC236}">
              <a16:creationId xmlns:a16="http://schemas.microsoft.com/office/drawing/2014/main" id="{00000000-0008-0000-0000-0000A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6" name="Text Box 1759">
          <a:extLst>
            <a:ext uri="{FF2B5EF4-FFF2-40B4-BE49-F238E27FC236}">
              <a16:creationId xmlns:a16="http://schemas.microsoft.com/office/drawing/2014/main" id="{00000000-0008-0000-0000-0000A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7" name="Text Box 1755">
          <a:extLst>
            <a:ext uri="{FF2B5EF4-FFF2-40B4-BE49-F238E27FC236}">
              <a16:creationId xmlns:a16="http://schemas.microsoft.com/office/drawing/2014/main" id="{00000000-0008-0000-0000-0000A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8" name="Text Box 1756">
          <a:extLst>
            <a:ext uri="{FF2B5EF4-FFF2-40B4-BE49-F238E27FC236}">
              <a16:creationId xmlns:a16="http://schemas.microsoft.com/office/drawing/2014/main" id="{00000000-0008-0000-0000-0000A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49" name="Text Box 1757">
          <a:extLst>
            <a:ext uri="{FF2B5EF4-FFF2-40B4-BE49-F238E27FC236}">
              <a16:creationId xmlns:a16="http://schemas.microsoft.com/office/drawing/2014/main" id="{00000000-0008-0000-0000-0000A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0" name="Text Box 1758">
          <a:extLst>
            <a:ext uri="{FF2B5EF4-FFF2-40B4-BE49-F238E27FC236}">
              <a16:creationId xmlns:a16="http://schemas.microsoft.com/office/drawing/2014/main" id="{00000000-0008-0000-0000-0000A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1" name="Text Box 1759">
          <a:extLst>
            <a:ext uri="{FF2B5EF4-FFF2-40B4-BE49-F238E27FC236}">
              <a16:creationId xmlns:a16="http://schemas.microsoft.com/office/drawing/2014/main" id="{00000000-0008-0000-0000-0000A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2" name="Text Box 1755">
          <a:extLst>
            <a:ext uri="{FF2B5EF4-FFF2-40B4-BE49-F238E27FC236}">
              <a16:creationId xmlns:a16="http://schemas.microsoft.com/office/drawing/2014/main" id="{00000000-0008-0000-0000-0000A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3" name="Text Box 1756">
          <a:extLst>
            <a:ext uri="{FF2B5EF4-FFF2-40B4-BE49-F238E27FC236}">
              <a16:creationId xmlns:a16="http://schemas.microsoft.com/office/drawing/2014/main" id="{00000000-0008-0000-0000-0000A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4" name="Text Box 1757">
          <a:extLst>
            <a:ext uri="{FF2B5EF4-FFF2-40B4-BE49-F238E27FC236}">
              <a16:creationId xmlns:a16="http://schemas.microsoft.com/office/drawing/2014/main" id="{00000000-0008-0000-0000-0000A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5" name="Text Box 1758">
          <a:extLst>
            <a:ext uri="{FF2B5EF4-FFF2-40B4-BE49-F238E27FC236}">
              <a16:creationId xmlns:a16="http://schemas.microsoft.com/office/drawing/2014/main" id="{00000000-0008-0000-0000-0000A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6" name="Text Box 1759">
          <a:extLst>
            <a:ext uri="{FF2B5EF4-FFF2-40B4-BE49-F238E27FC236}">
              <a16:creationId xmlns:a16="http://schemas.microsoft.com/office/drawing/2014/main" id="{00000000-0008-0000-0000-0000A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7" name="Text Box 1755">
          <a:extLst>
            <a:ext uri="{FF2B5EF4-FFF2-40B4-BE49-F238E27FC236}">
              <a16:creationId xmlns:a16="http://schemas.microsoft.com/office/drawing/2014/main" id="{00000000-0008-0000-0000-0000A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8" name="Text Box 1756">
          <a:extLst>
            <a:ext uri="{FF2B5EF4-FFF2-40B4-BE49-F238E27FC236}">
              <a16:creationId xmlns:a16="http://schemas.microsoft.com/office/drawing/2014/main" id="{00000000-0008-0000-0000-0000A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59" name="Text Box 1757">
          <a:extLst>
            <a:ext uri="{FF2B5EF4-FFF2-40B4-BE49-F238E27FC236}">
              <a16:creationId xmlns:a16="http://schemas.microsoft.com/office/drawing/2014/main" id="{00000000-0008-0000-0000-0000A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60" name="Text Box 1758">
          <a:extLst>
            <a:ext uri="{FF2B5EF4-FFF2-40B4-BE49-F238E27FC236}">
              <a16:creationId xmlns:a16="http://schemas.microsoft.com/office/drawing/2014/main" id="{00000000-0008-0000-0000-0000B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61" name="Text Box 1759">
          <a:extLst>
            <a:ext uri="{FF2B5EF4-FFF2-40B4-BE49-F238E27FC236}">
              <a16:creationId xmlns:a16="http://schemas.microsoft.com/office/drawing/2014/main" id="{00000000-0008-0000-0000-0000B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62" name="Text Box 1755">
          <a:extLst>
            <a:ext uri="{FF2B5EF4-FFF2-40B4-BE49-F238E27FC236}">
              <a16:creationId xmlns:a16="http://schemas.microsoft.com/office/drawing/2014/main" id="{00000000-0008-0000-0000-0000B2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63" name="Text Box 1756">
          <a:extLst>
            <a:ext uri="{FF2B5EF4-FFF2-40B4-BE49-F238E27FC236}">
              <a16:creationId xmlns:a16="http://schemas.microsoft.com/office/drawing/2014/main" id="{00000000-0008-0000-0000-0000B3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64" name="Text Box 1757">
          <a:extLst>
            <a:ext uri="{FF2B5EF4-FFF2-40B4-BE49-F238E27FC236}">
              <a16:creationId xmlns:a16="http://schemas.microsoft.com/office/drawing/2014/main" id="{00000000-0008-0000-0000-0000B4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65" name="Text Box 1758">
          <a:extLst>
            <a:ext uri="{FF2B5EF4-FFF2-40B4-BE49-F238E27FC236}">
              <a16:creationId xmlns:a16="http://schemas.microsoft.com/office/drawing/2014/main" id="{00000000-0008-0000-0000-0000B5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66" name="Text Box 1759">
          <a:extLst>
            <a:ext uri="{FF2B5EF4-FFF2-40B4-BE49-F238E27FC236}">
              <a16:creationId xmlns:a16="http://schemas.microsoft.com/office/drawing/2014/main" id="{00000000-0008-0000-0000-0000B6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67" name="Text Box 1755">
          <a:extLst>
            <a:ext uri="{FF2B5EF4-FFF2-40B4-BE49-F238E27FC236}">
              <a16:creationId xmlns:a16="http://schemas.microsoft.com/office/drawing/2014/main" id="{00000000-0008-0000-0000-0000B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68" name="Text Box 1756">
          <a:extLst>
            <a:ext uri="{FF2B5EF4-FFF2-40B4-BE49-F238E27FC236}">
              <a16:creationId xmlns:a16="http://schemas.microsoft.com/office/drawing/2014/main" id="{00000000-0008-0000-0000-0000B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69" name="Text Box 1757">
          <a:extLst>
            <a:ext uri="{FF2B5EF4-FFF2-40B4-BE49-F238E27FC236}">
              <a16:creationId xmlns:a16="http://schemas.microsoft.com/office/drawing/2014/main" id="{00000000-0008-0000-0000-0000B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0" name="Text Box 1758">
          <a:extLst>
            <a:ext uri="{FF2B5EF4-FFF2-40B4-BE49-F238E27FC236}">
              <a16:creationId xmlns:a16="http://schemas.microsoft.com/office/drawing/2014/main" id="{00000000-0008-0000-0000-0000B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1" name="Text Box 1759">
          <a:extLst>
            <a:ext uri="{FF2B5EF4-FFF2-40B4-BE49-F238E27FC236}">
              <a16:creationId xmlns:a16="http://schemas.microsoft.com/office/drawing/2014/main" id="{00000000-0008-0000-0000-0000B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2" name="Text Box 1755">
          <a:extLst>
            <a:ext uri="{FF2B5EF4-FFF2-40B4-BE49-F238E27FC236}">
              <a16:creationId xmlns:a16="http://schemas.microsoft.com/office/drawing/2014/main" id="{00000000-0008-0000-0000-0000B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3" name="Text Box 1756">
          <a:extLst>
            <a:ext uri="{FF2B5EF4-FFF2-40B4-BE49-F238E27FC236}">
              <a16:creationId xmlns:a16="http://schemas.microsoft.com/office/drawing/2014/main" id="{00000000-0008-0000-0000-0000B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4" name="Text Box 1757">
          <a:extLst>
            <a:ext uri="{FF2B5EF4-FFF2-40B4-BE49-F238E27FC236}">
              <a16:creationId xmlns:a16="http://schemas.microsoft.com/office/drawing/2014/main" id="{00000000-0008-0000-0000-0000B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5" name="Text Box 1758">
          <a:extLst>
            <a:ext uri="{FF2B5EF4-FFF2-40B4-BE49-F238E27FC236}">
              <a16:creationId xmlns:a16="http://schemas.microsoft.com/office/drawing/2014/main" id="{00000000-0008-0000-0000-0000B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76" name="Text Box 1759">
          <a:extLst>
            <a:ext uri="{FF2B5EF4-FFF2-40B4-BE49-F238E27FC236}">
              <a16:creationId xmlns:a16="http://schemas.microsoft.com/office/drawing/2014/main" id="{00000000-0008-0000-0000-0000C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77" name="Text Box 1755">
          <a:extLst>
            <a:ext uri="{FF2B5EF4-FFF2-40B4-BE49-F238E27FC236}">
              <a16:creationId xmlns:a16="http://schemas.microsoft.com/office/drawing/2014/main" id="{00000000-0008-0000-0000-0000C1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78" name="Text Box 1756">
          <a:extLst>
            <a:ext uri="{FF2B5EF4-FFF2-40B4-BE49-F238E27FC236}">
              <a16:creationId xmlns:a16="http://schemas.microsoft.com/office/drawing/2014/main" id="{00000000-0008-0000-0000-0000C2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79" name="Text Box 1757">
          <a:extLst>
            <a:ext uri="{FF2B5EF4-FFF2-40B4-BE49-F238E27FC236}">
              <a16:creationId xmlns:a16="http://schemas.microsoft.com/office/drawing/2014/main" id="{00000000-0008-0000-0000-0000C3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80" name="Text Box 1758">
          <a:extLst>
            <a:ext uri="{FF2B5EF4-FFF2-40B4-BE49-F238E27FC236}">
              <a16:creationId xmlns:a16="http://schemas.microsoft.com/office/drawing/2014/main" id="{00000000-0008-0000-0000-0000C4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3781" name="Text Box 1759">
          <a:extLst>
            <a:ext uri="{FF2B5EF4-FFF2-40B4-BE49-F238E27FC236}">
              <a16:creationId xmlns:a16="http://schemas.microsoft.com/office/drawing/2014/main" id="{00000000-0008-0000-0000-0000C50E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2" name="Text Box 1755">
          <a:extLst>
            <a:ext uri="{FF2B5EF4-FFF2-40B4-BE49-F238E27FC236}">
              <a16:creationId xmlns:a16="http://schemas.microsoft.com/office/drawing/2014/main" id="{00000000-0008-0000-0000-0000C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3" name="Text Box 1756">
          <a:extLst>
            <a:ext uri="{FF2B5EF4-FFF2-40B4-BE49-F238E27FC236}">
              <a16:creationId xmlns:a16="http://schemas.microsoft.com/office/drawing/2014/main" id="{00000000-0008-0000-0000-0000C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4" name="Text Box 1757">
          <a:extLst>
            <a:ext uri="{FF2B5EF4-FFF2-40B4-BE49-F238E27FC236}">
              <a16:creationId xmlns:a16="http://schemas.microsoft.com/office/drawing/2014/main" id="{00000000-0008-0000-0000-0000C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5" name="Text Box 1758">
          <a:extLst>
            <a:ext uri="{FF2B5EF4-FFF2-40B4-BE49-F238E27FC236}">
              <a16:creationId xmlns:a16="http://schemas.microsoft.com/office/drawing/2014/main" id="{00000000-0008-0000-0000-0000C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6" name="Text Box 1759">
          <a:extLst>
            <a:ext uri="{FF2B5EF4-FFF2-40B4-BE49-F238E27FC236}">
              <a16:creationId xmlns:a16="http://schemas.microsoft.com/office/drawing/2014/main" id="{00000000-0008-0000-0000-0000CA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7" name="Text Box 1755">
          <a:extLst>
            <a:ext uri="{FF2B5EF4-FFF2-40B4-BE49-F238E27FC236}">
              <a16:creationId xmlns:a16="http://schemas.microsoft.com/office/drawing/2014/main" id="{00000000-0008-0000-0000-0000CB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8" name="Text Box 1756">
          <a:extLst>
            <a:ext uri="{FF2B5EF4-FFF2-40B4-BE49-F238E27FC236}">
              <a16:creationId xmlns:a16="http://schemas.microsoft.com/office/drawing/2014/main" id="{00000000-0008-0000-0000-0000CC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89" name="Text Box 1757">
          <a:extLst>
            <a:ext uri="{FF2B5EF4-FFF2-40B4-BE49-F238E27FC236}">
              <a16:creationId xmlns:a16="http://schemas.microsoft.com/office/drawing/2014/main" id="{00000000-0008-0000-0000-0000CD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0" name="Text Box 1758">
          <a:extLst>
            <a:ext uri="{FF2B5EF4-FFF2-40B4-BE49-F238E27FC236}">
              <a16:creationId xmlns:a16="http://schemas.microsoft.com/office/drawing/2014/main" id="{00000000-0008-0000-0000-0000CE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1" name="Text Box 1759">
          <a:extLst>
            <a:ext uri="{FF2B5EF4-FFF2-40B4-BE49-F238E27FC236}">
              <a16:creationId xmlns:a16="http://schemas.microsoft.com/office/drawing/2014/main" id="{00000000-0008-0000-0000-0000CF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2" name="Text Box 1755">
          <a:extLst>
            <a:ext uri="{FF2B5EF4-FFF2-40B4-BE49-F238E27FC236}">
              <a16:creationId xmlns:a16="http://schemas.microsoft.com/office/drawing/2014/main" id="{00000000-0008-0000-0000-0000D0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3" name="Text Box 1756">
          <a:extLst>
            <a:ext uri="{FF2B5EF4-FFF2-40B4-BE49-F238E27FC236}">
              <a16:creationId xmlns:a16="http://schemas.microsoft.com/office/drawing/2014/main" id="{00000000-0008-0000-0000-0000D1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4" name="Text Box 1757">
          <a:extLst>
            <a:ext uri="{FF2B5EF4-FFF2-40B4-BE49-F238E27FC236}">
              <a16:creationId xmlns:a16="http://schemas.microsoft.com/office/drawing/2014/main" id="{00000000-0008-0000-0000-0000D2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5" name="Text Box 1758">
          <a:extLst>
            <a:ext uri="{FF2B5EF4-FFF2-40B4-BE49-F238E27FC236}">
              <a16:creationId xmlns:a16="http://schemas.microsoft.com/office/drawing/2014/main" id="{00000000-0008-0000-0000-0000D3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6" name="Text Box 1759">
          <a:extLst>
            <a:ext uri="{FF2B5EF4-FFF2-40B4-BE49-F238E27FC236}">
              <a16:creationId xmlns:a16="http://schemas.microsoft.com/office/drawing/2014/main" id="{00000000-0008-0000-0000-0000D4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7" name="Text Box 1755">
          <a:extLst>
            <a:ext uri="{FF2B5EF4-FFF2-40B4-BE49-F238E27FC236}">
              <a16:creationId xmlns:a16="http://schemas.microsoft.com/office/drawing/2014/main" id="{00000000-0008-0000-0000-0000D5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8" name="Text Box 1756">
          <a:extLst>
            <a:ext uri="{FF2B5EF4-FFF2-40B4-BE49-F238E27FC236}">
              <a16:creationId xmlns:a16="http://schemas.microsoft.com/office/drawing/2014/main" id="{00000000-0008-0000-0000-0000D6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799" name="Text Box 1757">
          <a:extLst>
            <a:ext uri="{FF2B5EF4-FFF2-40B4-BE49-F238E27FC236}">
              <a16:creationId xmlns:a16="http://schemas.microsoft.com/office/drawing/2014/main" id="{00000000-0008-0000-0000-0000D7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800" name="Text Box 1758">
          <a:extLst>
            <a:ext uri="{FF2B5EF4-FFF2-40B4-BE49-F238E27FC236}">
              <a16:creationId xmlns:a16="http://schemas.microsoft.com/office/drawing/2014/main" id="{00000000-0008-0000-0000-0000D8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3801" name="Text Box 1759">
          <a:extLst>
            <a:ext uri="{FF2B5EF4-FFF2-40B4-BE49-F238E27FC236}">
              <a16:creationId xmlns:a16="http://schemas.microsoft.com/office/drawing/2014/main" id="{00000000-0008-0000-0000-0000D90E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2" name="Text Box 1755">
          <a:extLst>
            <a:ext uri="{FF2B5EF4-FFF2-40B4-BE49-F238E27FC236}">
              <a16:creationId xmlns:a16="http://schemas.microsoft.com/office/drawing/2014/main" id="{00000000-0008-0000-0000-0000DA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3" name="Text Box 1756">
          <a:extLst>
            <a:ext uri="{FF2B5EF4-FFF2-40B4-BE49-F238E27FC236}">
              <a16:creationId xmlns:a16="http://schemas.microsoft.com/office/drawing/2014/main" id="{00000000-0008-0000-0000-0000DB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4" name="Text Box 1757">
          <a:extLst>
            <a:ext uri="{FF2B5EF4-FFF2-40B4-BE49-F238E27FC236}">
              <a16:creationId xmlns:a16="http://schemas.microsoft.com/office/drawing/2014/main" id="{00000000-0008-0000-0000-0000DC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5" name="Text Box 1758">
          <a:extLst>
            <a:ext uri="{FF2B5EF4-FFF2-40B4-BE49-F238E27FC236}">
              <a16:creationId xmlns:a16="http://schemas.microsoft.com/office/drawing/2014/main" id="{00000000-0008-0000-0000-0000DD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6" name="Text Box 1759">
          <a:extLst>
            <a:ext uri="{FF2B5EF4-FFF2-40B4-BE49-F238E27FC236}">
              <a16:creationId xmlns:a16="http://schemas.microsoft.com/office/drawing/2014/main" id="{00000000-0008-0000-0000-0000DE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7" name="Text Box 1755">
          <a:extLst>
            <a:ext uri="{FF2B5EF4-FFF2-40B4-BE49-F238E27FC236}">
              <a16:creationId xmlns:a16="http://schemas.microsoft.com/office/drawing/2014/main" id="{00000000-0008-0000-0000-0000DF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8" name="Text Box 1756">
          <a:extLst>
            <a:ext uri="{FF2B5EF4-FFF2-40B4-BE49-F238E27FC236}">
              <a16:creationId xmlns:a16="http://schemas.microsoft.com/office/drawing/2014/main" id="{00000000-0008-0000-0000-0000E0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09" name="Text Box 1757">
          <a:extLst>
            <a:ext uri="{FF2B5EF4-FFF2-40B4-BE49-F238E27FC236}">
              <a16:creationId xmlns:a16="http://schemas.microsoft.com/office/drawing/2014/main" id="{00000000-0008-0000-0000-0000E1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0" name="Text Box 1758">
          <a:extLst>
            <a:ext uri="{FF2B5EF4-FFF2-40B4-BE49-F238E27FC236}">
              <a16:creationId xmlns:a16="http://schemas.microsoft.com/office/drawing/2014/main" id="{00000000-0008-0000-0000-0000E2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1" name="Text Box 1759">
          <a:extLst>
            <a:ext uri="{FF2B5EF4-FFF2-40B4-BE49-F238E27FC236}">
              <a16:creationId xmlns:a16="http://schemas.microsoft.com/office/drawing/2014/main" id="{00000000-0008-0000-0000-0000E3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2" name="Text Box 1755">
          <a:extLst>
            <a:ext uri="{FF2B5EF4-FFF2-40B4-BE49-F238E27FC236}">
              <a16:creationId xmlns:a16="http://schemas.microsoft.com/office/drawing/2014/main" id="{00000000-0008-0000-0000-0000E4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3" name="Text Box 1756">
          <a:extLst>
            <a:ext uri="{FF2B5EF4-FFF2-40B4-BE49-F238E27FC236}">
              <a16:creationId xmlns:a16="http://schemas.microsoft.com/office/drawing/2014/main" id="{00000000-0008-0000-0000-0000E5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4" name="Text Box 1757">
          <a:extLst>
            <a:ext uri="{FF2B5EF4-FFF2-40B4-BE49-F238E27FC236}">
              <a16:creationId xmlns:a16="http://schemas.microsoft.com/office/drawing/2014/main" id="{00000000-0008-0000-0000-0000E6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5" name="Text Box 1758">
          <a:extLst>
            <a:ext uri="{FF2B5EF4-FFF2-40B4-BE49-F238E27FC236}">
              <a16:creationId xmlns:a16="http://schemas.microsoft.com/office/drawing/2014/main" id="{00000000-0008-0000-0000-0000E7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6" name="Text Box 1759">
          <a:extLst>
            <a:ext uri="{FF2B5EF4-FFF2-40B4-BE49-F238E27FC236}">
              <a16:creationId xmlns:a16="http://schemas.microsoft.com/office/drawing/2014/main" id="{00000000-0008-0000-0000-0000E8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7" name="Text Box 1755">
          <a:extLst>
            <a:ext uri="{FF2B5EF4-FFF2-40B4-BE49-F238E27FC236}">
              <a16:creationId xmlns:a16="http://schemas.microsoft.com/office/drawing/2014/main" id="{00000000-0008-0000-0000-0000E9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8" name="Text Box 1756">
          <a:extLst>
            <a:ext uri="{FF2B5EF4-FFF2-40B4-BE49-F238E27FC236}">
              <a16:creationId xmlns:a16="http://schemas.microsoft.com/office/drawing/2014/main" id="{00000000-0008-0000-0000-0000EA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19" name="Text Box 1757">
          <a:extLst>
            <a:ext uri="{FF2B5EF4-FFF2-40B4-BE49-F238E27FC236}">
              <a16:creationId xmlns:a16="http://schemas.microsoft.com/office/drawing/2014/main" id="{00000000-0008-0000-0000-0000EB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0" name="Text Box 1758">
          <a:extLst>
            <a:ext uri="{FF2B5EF4-FFF2-40B4-BE49-F238E27FC236}">
              <a16:creationId xmlns:a16="http://schemas.microsoft.com/office/drawing/2014/main" id="{00000000-0008-0000-0000-0000EC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1" name="Text Box 1759">
          <a:extLst>
            <a:ext uri="{FF2B5EF4-FFF2-40B4-BE49-F238E27FC236}">
              <a16:creationId xmlns:a16="http://schemas.microsoft.com/office/drawing/2014/main" id="{00000000-0008-0000-0000-0000ED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2" name="Text Box 1755">
          <a:extLst>
            <a:ext uri="{FF2B5EF4-FFF2-40B4-BE49-F238E27FC236}">
              <a16:creationId xmlns:a16="http://schemas.microsoft.com/office/drawing/2014/main" id="{00000000-0008-0000-0000-0000EE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3" name="Text Box 1756">
          <a:extLst>
            <a:ext uri="{FF2B5EF4-FFF2-40B4-BE49-F238E27FC236}">
              <a16:creationId xmlns:a16="http://schemas.microsoft.com/office/drawing/2014/main" id="{00000000-0008-0000-0000-0000EF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4" name="Text Box 1757">
          <a:extLst>
            <a:ext uri="{FF2B5EF4-FFF2-40B4-BE49-F238E27FC236}">
              <a16:creationId xmlns:a16="http://schemas.microsoft.com/office/drawing/2014/main" id="{00000000-0008-0000-0000-0000F0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5" name="Text Box 1758">
          <a:extLst>
            <a:ext uri="{FF2B5EF4-FFF2-40B4-BE49-F238E27FC236}">
              <a16:creationId xmlns:a16="http://schemas.microsoft.com/office/drawing/2014/main" id="{00000000-0008-0000-0000-0000F1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6" name="Text Box 1759">
          <a:extLst>
            <a:ext uri="{FF2B5EF4-FFF2-40B4-BE49-F238E27FC236}">
              <a16:creationId xmlns:a16="http://schemas.microsoft.com/office/drawing/2014/main" id="{00000000-0008-0000-0000-0000F2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7" name="Text Box 1755">
          <a:extLst>
            <a:ext uri="{FF2B5EF4-FFF2-40B4-BE49-F238E27FC236}">
              <a16:creationId xmlns:a16="http://schemas.microsoft.com/office/drawing/2014/main" id="{00000000-0008-0000-0000-0000F3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8" name="Text Box 1756">
          <a:extLst>
            <a:ext uri="{FF2B5EF4-FFF2-40B4-BE49-F238E27FC236}">
              <a16:creationId xmlns:a16="http://schemas.microsoft.com/office/drawing/2014/main" id="{00000000-0008-0000-0000-0000F4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29" name="Text Box 1757">
          <a:extLst>
            <a:ext uri="{FF2B5EF4-FFF2-40B4-BE49-F238E27FC236}">
              <a16:creationId xmlns:a16="http://schemas.microsoft.com/office/drawing/2014/main" id="{00000000-0008-0000-0000-0000F5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0" name="Text Box 1758">
          <a:extLst>
            <a:ext uri="{FF2B5EF4-FFF2-40B4-BE49-F238E27FC236}">
              <a16:creationId xmlns:a16="http://schemas.microsoft.com/office/drawing/2014/main" id="{00000000-0008-0000-0000-0000F6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1" name="Text Box 1759">
          <a:extLst>
            <a:ext uri="{FF2B5EF4-FFF2-40B4-BE49-F238E27FC236}">
              <a16:creationId xmlns:a16="http://schemas.microsoft.com/office/drawing/2014/main" id="{00000000-0008-0000-0000-0000F7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2" name="Text Box 1755">
          <a:extLst>
            <a:ext uri="{FF2B5EF4-FFF2-40B4-BE49-F238E27FC236}">
              <a16:creationId xmlns:a16="http://schemas.microsoft.com/office/drawing/2014/main" id="{00000000-0008-0000-0000-0000F8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3" name="Text Box 1756">
          <a:extLst>
            <a:ext uri="{FF2B5EF4-FFF2-40B4-BE49-F238E27FC236}">
              <a16:creationId xmlns:a16="http://schemas.microsoft.com/office/drawing/2014/main" id="{00000000-0008-0000-0000-0000F9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4" name="Text Box 1757">
          <a:extLst>
            <a:ext uri="{FF2B5EF4-FFF2-40B4-BE49-F238E27FC236}">
              <a16:creationId xmlns:a16="http://schemas.microsoft.com/office/drawing/2014/main" id="{00000000-0008-0000-0000-0000FA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5" name="Text Box 1758">
          <a:extLst>
            <a:ext uri="{FF2B5EF4-FFF2-40B4-BE49-F238E27FC236}">
              <a16:creationId xmlns:a16="http://schemas.microsoft.com/office/drawing/2014/main" id="{00000000-0008-0000-0000-0000FB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6" name="Text Box 1759">
          <a:extLst>
            <a:ext uri="{FF2B5EF4-FFF2-40B4-BE49-F238E27FC236}">
              <a16:creationId xmlns:a16="http://schemas.microsoft.com/office/drawing/2014/main" id="{00000000-0008-0000-0000-0000FC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7" name="Text Box 1755">
          <a:extLst>
            <a:ext uri="{FF2B5EF4-FFF2-40B4-BE49-F238E27FC236}">
              <a16:creationId xmlns:a16="http://schemas.microsoft.com/office/drawing/2014/main" id="{00000000-0008-0000-0000-0000FD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8" name="Text Box 1756">
          <a:extLst>
            <a:ext uri="{FF2B5EF4-FFF2-40B4-BE49-F238E27FC236}">
              <a16:creationId xmlns:a16="http://schemas.microsoft.com/office/drawing/2014/main" id="{00000000-0008-0000-0000-0000FE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39" name="Text Box 1757">
          <a:extLst>
            <a:ext uri="{FF2B5EF4-FFF2-40B4-BE49-F238E27FC236}">
              <a16:creationId xmlns:a16="http://schemas.microsoft.com/office/drawing/2014/main" id="{00000000-0008-0000-0000-0000FF0E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0" name="Text Box 1758">
          <a:extLst>
            <a:ext uri="{FF2B5EF4-FFF2-40B4-BE49-F238E27FC236}">
              <a16:creationId xmlns:a16="http://schemas.microsoft.com/office/drawing/2014/main" id="{00000000-0008-0000-0000-000000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1" name="Text Box 1759">
          <a:extLst>
            <a:ext uri="{FF2B5EF4-FFF2-40B4-BE49-F238E27FC236}">
              <a16:creationId xmlns:a16="http://schemas.microsoft.com/office/drawing/2014/main" id="{00000000-0008-0000-0000-000001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2" name="Text Box 1755">
          <a:extLst>
            <a:ext uri="{FF2B5EF4-FFF2-40B4-BE49-F238E27FC236}">
              <a16:creationId xmlns:a16="http://schemas.microsoft.com/office/drawing/2014/main" id="{00000000-0008-0000-0000-000002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3" name="Text Box 1756">
          <a:extLst>
            <a:ext uri="{FF2B5EF4-FFF2-40B4-BE49-F238E27FC236}">
              <a16:creationId xmlns:a16="http://schemas.microsoft.com/office/drawing/2014/main" id="{00000000-0008-0000-0000-000003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4" name="Text Box 1757">
          <a:extLst>
            <a:ext uri="{FF2B5EF4-FFF2-40B4-BE49-F238E27FC236}">
              <a16:creationId xmlns:a16="http://schemas.microsoft.com/office/drawing/2014/main" id="{00000000-0008-0000-0000-000004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5" name="Text Box 1758">
          <a:extLst>
            <a:ext uri="{FF2B5EF4-FFF2-40B4-BE49-F238E27FC236}">
              <a16:creationId xmlns:a16="http://schemas.microsoft.com/office/drawing/2014/main" id="{00000000-0008-0000-0000-000005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6" name="Text Box 1759">
          <a:extLst>
            <a:ext uri="{FF2B5EF4-FFF2-40B4-BE49-F238E27FC236}">
              <a16:creationId xmlns:a16="http://schemas.microsoft.com/office/drawing/2014/main" id="{00000000-0008-0000-0000-000006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7" name="Text Box 1755">
          <a:extLst>
            <a:ext uri="{FF2B5EF4-FFF2-40B4-BE49-F238E27FC236}">
              <a16:creationId xmlns:a16="http://schemas.microsoft.com/office/drawing/2014/main" id="{00000000-0008-0000-0000-000007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8" name="Text Box 1756">
          <a:extLst>
            <a:ext uri="{FF2B5EF4-FFF2-40B4-BE49-F238E27FC236}">
              <a16:creationId xmlns:a16="http://schemas.microsoft.com/office/drawing/2014/main" id="{00000000-0008-0000-0000-000008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49" name="Text Box 1757">
          <a:extLst>
            <a:ext uri="{FF2B5EF4-FFF2-40B4-BE49-F238E27FC236}">
              <a16:creationId xmlns:a16="http://schemas.microsoft.com/office/drawing/2014/main" id="{00000000-0008-0000-0000-000009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0" name="Text Box 1758">
          <a:extLst>
            <a:ext uri="{FF2B5EF4-FFF2-40B4-BE49-F238E27FC236}">
              <a16:creationId xmlns:a16="http://schemas.microsoft.com/office/drawing/2014/main" id="{00000000-0008-0000-0000-00000A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1" name="Text Box 1759">
          <a:extLst>
            <a:ext uri="{FF2B5EF4-FFF2-40B4-BE49-F238E27FC236}">
              <a16:creationId xmlns:a16="http://schemas.microsoft.com/office/drawing/2014/main" id="{00000000-0008-0000-0000-00000B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2" name="Text Box 1755">
          <a:extLst>
            <a:ext uri="{FF2B5EF4-FFF2-40B4-BE49-F238E27FC236}">
              <a16:creationId xmlns:a16="http://schemas.microsoft.com/office/drawing/2014/main" id="{00000000-0008-0000-0000-00000C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3" name="Text Box 1756">
          <a:extLst>
            <a:ext uri="{FF2B5EF4-FFF2-40B4-BE49-F238E27FC236}">
              <a16:creationId xmlns:a16="http://schemas.microsoft.com/office/drawing/2014/main" id="{00000000-0008-0000-0000-00000D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4" name="Text Box 1757">
          <a:extLst>
            <a:ext uri="{FF2B5EF4-FFF2-40B4-BE49-F238E27FC236}">
              <a16:creationId xmlns:a16="http://schemas.microsoft.com/office/drawing/2014/main" id="{00000000-0008-0000-0000-00000E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5" name="Text Box 1758">
          <a:extLst>
            <a:ext uri="{FF2B5EF4-FFF2-40B4-BE49-F238E27FC236}">
              <a16:creationId xmlns:a16="http://schemas.microsoft.com/office/drawing/2014/main" id="{00000000-0008-0000-0000-00000F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6" name="Text Box 1759">
          <a:extLst>
            <a:ext uri="{FF2B5EF4-FFF2-40B4-BE49-F238E27FC236}">
              <a16:creationId xmlns:a16="http://schemas.microsoft.com/office/drawing/2014/main" id="{00000000-0008-0000-0000-000010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7" name="Text Box 1755">
          <a:extLst>
            <a:ext uri="{FF2B5EF4-FFF2-40B4-BE49-F238E27FC236}">
              <a16:creationId xmlns:a16="http://schemas.microsoft.com/office/drawing/2014/main" id="{00000000-0008-0000-0000-000011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8" name="Text Box 1756">
          <a:extLst>
            <a:ext uri="{FF2B5EF4-FFF2-40B4-BE49-F238E27FC236}">
              <a16:creationId xmlns:a16="http://schemas.microsoft.com/office/drawing/2014/main" id="{00000000-0008-0000-0000-000012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59" name="Text Box 1757">
          <a:extLst>
            <a:ext uri="{FF2B5EF4-FFF2-40B4-BE49-F238E27FC236}">
              <a16:creationId xmlns:a16="http://schemas.microsoft.com/office/drawing/2014/main" id="{00000000-0008-0000-0000-000013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60" name="Text Box 1758">
          <a:extLst>
            <a:ext uri="{FF2B5EF4-FFF2-40B4-BE49-F238E27FC236}">
              <a16:creationId xmlns:a16="http://schemas.microsoft.com/office/drawing/2014/main" id="{00000000-0008-0000-0000-000014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3"/>
    <xdr:sp macro="" textlink="">
      <xdr:nvSpPr>
        <xdr:cNvPr id="3861" name="Text Box 1759">
          <a:extLst>
            <a:ext uri="{FF2B5EF4-FFF2-40B4-BE49-F238E27FC236}">
              <a16:creationId xmlns:a16="http://schemas.microsoft.com/office/drawing/2014/main" id="{00000000-0008-0000-0000-0000150F0000}"/>
            </a:ext>
          </a:extLst>
        </xdr:cNvPr>
        <xdr:cNvSpPr txBox="1">
          <a:spLocks noChangeArrowheads="1"/>
        </xdr:cNvSpPr>
      </xdr:nvSpPr>
      <xdr:spPr bwMode="auto">
        <a:xfrm>
          <a:off x="1219200" y="4953000"/>
          <a:ext cx="940594" cy="26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2" name="Text Box 1755">
          <a:extLst>
            <a:ext uri="{FF2B5EF4-FFF2-40B4-BE49-F238E27FC236}">
              <a16:creationId xmlns:a16="http://schemas.microsoft.com/office/drawing/2014/main" id="{00000000-0008-0000-0000-000016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3" name="Text Box 1756">
          <a:extLst>
            <a:ext uri="{FF2B5EF4-FFF2-40B4-BE49-F238E27FC236}">
              <a16:creationId xmlns:a16="http://schemas.microsoft.com/office/drawing/2014/main" id="{00000000-0008-0000-0000-000017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4" name="Text Box 1757">
          <a:extLst>
            <a:ext uri="{FF2B5EF4-FFF2-40B4-BE49-F238E27FC236}">
              <a16:creationId xmlns:a16="http://schemas.microsoft.com/office/drawing/2014/main" id="{00000000-0008-0000-0000-000018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5" name="Text Box 1758">
          <a:extLst>
            <a:ext uri="{FF2B5EF4-FFF2-40B4-BE49-F238E27FC236}">
              <a16:creationId xmlns:a16="http://schemas.microsoft.com/office/drawing/2014/main" id="{00000000-0008-0000-0000-000019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6" name="Text Box 1759">
          <a:extLst>
            <a:ext uri="{FF2B5EF4-FFF2-40B4-BE49-F238E27FC236}">
              <a16:creationId xmlns:a16="http://schemas.microsoft.com/office/drawing/2014/main" id="{00000000-0008-0000-0000-00001A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7" name="Text Box 1755">
          <a:extLst>
            <a:ext uri="{FF2B5EF4-FFF2-40B4-BE49-F238E27FC236}">
              <a16:creationId xmlns:a16="http://schemas.microsoft.com/office/drawing/2014/main" id="{00000000-0008-0000-0000-00001B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8" name="Text Box 1756">
          <a:extLst>
            <a:ext uri="{FF2B5EF4-FFF2-40B4-BE49-F238E27FC236}">
              <a16:creationId xmlns:a16="http://schemas.microsoft.com/office/drawing/2014/main" id="{00000000-0008-0000-0000-00001C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69" name="Text Box 1757">
          <a:extLst>
            <a:ext uri="{FF2B5EF4-FFF2-40B4-BE49-F238E27FC236}">
              <a16:creationId xmlns:a16="http://schemas.microsoft.com/office/drawing/2014/main" id="{00000000-0008-0000-0000-00001D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0" name="Text Box 1758">
          <a:extLst>
            <a:ext uri="{FF2B5EF4-FFF2-40B4-BE49-F238E27FC236}">
              <a16:creationId xmlns:a16="http://schemas.microsoft.com/office/drawing/2014/main" id="{00000000-0008-0000-0000-00001E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1" name="Text Box 1759">
          <a:extLst>
            <a:ext uri="{FF2B5EF4-FFF2-40B4-BE49-F238E27FC236}">
              <a16:creationId xmlns:a16="http://schemas.microsoft.com/office/drawing/2014/main" id="{00000000-0008-0000-0000-00001F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2" name="Text Box 1755">
          <a:extLst>
            <a:ext uri="{FF2B5EF4-FFF2-40B4-BE49-F238E27FC236}">
              <a16:creationId xmlns:a16="http://schemas.microsoft.com/office/drawing/2014/main" id="{00000000-0008-0000-0000-000020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3" name="Text Box 1756">
          <a:extLst>
            <a:ext uri="{FF2B5EF4-FFF2-40B4-BE49-F238E27FC236}">
              <a16:creationId xmlns:a16="http://schemas.microsoft.com/office/drawing/2014/main" id="{00000000-0008-0000-0000-000021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4" name="Text Box 1757">
          <a:extLst>
            <a:ext uri="{FF2B5EF4-FFF2-40B4-BE49-F238E27FC236}">
              <a16:creationId xmlns:a16="http://schemas.microsoft.com/office/drawing/2014/main" id="{00000000-0008-0000-0000-000022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5" name="Text Box 1758">
          <a:extLst>
            <a:ext uri="{FF2B5EF4-FFF2-40B4-BE49-F238E27FC236}">
              <a16:creationId xmlns:a16="http://schemas.microsoft.com/office/drawing/2014/main" id="{00000000-0008-0000-0000-000023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6" name="Text Box 1759">
          <a:extLst>
            <a:ext uri="{FF2B5EF4-FFF2-40B4-BE49-F238E27FC236}">
              <a16:creationId xmlns:a16="http://schemas.microsoft.com/office/drawing/2014/main" id="{00000000-0008-0000-0000-000024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7" name="Text Box 1755">
          <a:extLst>
            <a:ext uri="{FF2B5EF4-FFF2-40B4-BE49-F238E27FC236}">
              <a16:creationId xmlns:a16="http://schemas.microsoft.com/office/drawing/2014/main" id="{00000000-0008-0000-0000-000025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8" name="Text Box 1756">
          <a:extLst>
            <a:ext uri="{FF2B5EF4-FFF2-40B4-BE49-F238E27FC236}">
              <a16:creationId xmlns:a16="http://schemas.microsoft.com/office/drawing/2014/main" id="{00000000-0008-0000-0000-000026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79" name="Text Box 1757">
          <a:extLst>
            <a:ext uri="{FF2B5EF4-FFF2-40B4-BE49-F238E27FC236}">
              <a16:creationId xmlns:a16="http://schemas.microsoft.com/office/drawing/2014/main" id="{00000000-0008-0000-0000-000027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0" name="Text Box 1758">
          <a:extLst>
            <a:ext uri="{FF2B5EF4-FFF2-40B4-BE49-F238E27FC236}">
              <a16:creationId xmlns:a16="http://schemas.microsoft.com/office/drawing/2014/main" id="{00000000-0008-0000-0000-000028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1" name="Text Box 1759">
          <a:extLst>
            <a:ext uri="{FF2B5EF4-FFF2-40B4-BE49-F238E27FC236}">
              <a16:creationId xmlns:a16="http://schemas.microsoft.com/office/drawing/2014/main" id="{00000000-0008-0000-0000-000029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2" name="Text Box 1755">
          <a:extLst>
            <a:ext uri="{FF2B5EF4-FFF2-40B4-BE49-F238E27FC236}">
              <a16:creationId xmlns:a16="http://schemas.microsoft.com/office/drawing/2014/main" id="{00000000-0008-0000-0000-00002A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3" name="Text Box 1756">
          <a:extLst>
            <a:ext uri="{FF2B5EF4-FFF2-40B4-BE49-F238E27FC236}">
              <a16:creationId xmlns:a16="http://schemas.microsoft.com/office/drawing/2014/main" id="{00000000-0008-0000-0000-00002B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4" name="Text Box 1757">
          <a:extLst>
            <a:ext uri="{FF2B5EF4-FFF2-40B4-BE49-F238E27FC236}">
              <a16:creationId xmlns:a16="http://schemas.microsoft.com/office/drawing/2014/main" id="{00000000-0008-0000-0000-00002C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5" name="Text Box 1758">
          <a:extLst>
            <a:ext uri="{FF2B5EF4-FFF2-40B4-BE49-F238E27FC236}">
              <a16:creationId xmlns:a16="http://schemas.microsoft.com/office/drawing/2014/main" id="{00000000-0008-0000-0000-00002D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6" name="Text Box 1759">
          <a:extLst>
            <a:ext uri="{FF2B5EF4-FFF2-40B4-BE49-F238E27FC236}">
              <a16:creationId xmlns:a16="http://schemas.microsoft.com/office/drawing/2014/main" id="{00000000-0008-0000-0000-00002E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7" name="Text Box 1755">
          <a:extLst>
            <a:ext uri="{FF2B5EF4-FFF2-40B4-BE49-F238E27FC236}">
              <a16:creationId xmlns:a16="http://schemas.microsoft.com/office/drawing/2014/main" id="{00000000-0008-0000-0000-00002F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8" name="Text Box 1756">
          <a:extLst>
            <a:ext uri="{FF2B5EF4-FFF2-40B4-BE49-F238E27FC236}">
              <a16:creationId xmlns:a16="http://schemas.microsoft.com/office/drawing/2014/main" id="{00000000-0008-0000-0000-000030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89" name="Text Box 1757">
          <a:extLst>
            <a:ext uri="{FF2B5EF4-FFF2-40B4-BE49-F238E27FC236}">
              <a16:creationId xmlns:a16="http://schemas.microsoft.com/office/drawing/2014/main" id="{00000000-0008-0000-0000-000031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0" name="Text Box 1758">
          <a:extLst>
            <a:ext uri="{FF2B5EF4-FFF2-40B4-BE49-F238E27FC236}">
              <a16:creationId xmlns:a16="http://schemas.microsoft.com/office/drawing/2014/main" id="{00000000-0008-0000-0000-000032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1" name="Text Box 1759">
          <a:extLst>
            <a:ext uri="{FF2B5EF4-FFF2-40B4-BE49-F238E27FC236}">
              <a16:creationId xmlns:a16="http://schemas.microsoft.com/office/drawing/2014/main" id="{00000000-0008-0000-0000-000033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2" name="Text Box 1755">
          <a:extLst>
            <a:ext uri="{FF2B5EF4-FFF2-40B4-BE49-F238E27FC236}">
              <a16:creationId xmlns:a16="http://schemas.microsoft.com/office/drawing/2014/main" id="{00000000-0008-0000-0000-000034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3" name="Text Box 1756">
          <a:extLst>
            <a:ext uri="{FF2B5EF4-FFF2-40B4-BE49-F238E27FC236}">
              <a16:creationId xmlns:a16="http://schemas.microsoft.com/office/drawing/2014/main" id="{00000000-0008-0000-0000-000035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4" name="Text Box 1757">
          <a:extLst>
            <a:ext uri="{FF2B5EF4-FFF2-40B4-BE49-F238E27FC236}">
              <a16:creationId xmlns:a16="http://schemas.microsoft.com/office/drawing/2014/main" id="{00000000-0008-0000-0000-000036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5" name="Text Box 1758">
          <a:extLst>
            <a:ext uri="{FF2B5EF4-FFF2-40B4-BE49-F238E27FC236}">
              <a16:creationId xmlns:a16="http://schemas.microsoft.com/office/drawing/2014/main" id="{00000000-0008-0000-0000-000037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6" name="Text Box 1759">
          <a:extLst>
            <a:ext uri="{FF2B5EF4-FFF2-40B4-BE49-F238E27FC236}">
              <a16:creationId xmlns:a16="http://schemas.microsoft.com/office/drawing/2014/main" id="{00000000-0008-0000-0000-000038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7" name="Text Box 1755">
          <a:extLst>
            <a:ext uri="{FF2B5EF4-FFF2-40B4-BE49-F238E27FC236}">
              <a16:creationId xmlns:a16="http://schemas.microsoft.com/office/drawing/2014/main" id="{00000000-0008-0000-0000-000039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8" name="Text Box 1756">
          <a:extLst>
            <a:ext uri="{FF2B5EF4-FFF2-40B4-BE49-F238E27FC236}">
              <a16:creationId xmlns:a16="http://schemas.microsoft.com/office/drawing/2014/main" id="{00000000-0008-0000-0000-00003A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899" name="Text Box 1757">
          <a:extLst>
            <a:ext uri="{FF2B5EF4-FFF2-40B4-BE49-F238E27FC236}">
              <a16:creationId xmlns:a16="http://schemas.microsoft.com/office/drawing/2014/main" id="{00000000-0008-0000-0000-00003B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0" name="Text Box 1758">
          <a:extLst>
            <a:ext uri="{FF2B5EF4-FFF2-40B4-BE49-F238E27FC236}">
              <a16:creationId xmlns:a16="http://schemas.microsoft.com/office/drawing/2014/main" id="{00000000-0008-0000-0000-00003C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1" name="Text Box 1759">
          <a:extLst>
            <a:ext uri="{FF2B5EF4-FFF2-40B4-BE49-F238E27FC236}">
              <a16:creationId xmlns:a16="http://schemas.microsoft.com/office/drawing/2014/main" id="{00000000-0008-0000-0000-00003D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2" name="Text Box 1755">
          <a:extLst>
            <a:ext uri="{FF2B5EF4-FFF2-40B4-BE49-F238E27FC236}">
              <a16:creationId xmlns:a16="http://schemas.microsoft.com/office/drawing/2014/main" id="{00000000-0008-0000-0000-00003E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3" name="Text Box 1756">
          <a:extLst>
            <a:ext uri="{FF2B5EF4-FFF2-40B4-BE49-F238E27FC236}">
              <a16:creationId xmlns:a16="http://schemas.microsoft.com/office/drawing/2014/main" id="{00000000-0008-0000-0000-00003F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4" name="Text Box 1757">
          <a:extLst>
            <a:ext uri="{FF2B5EF4-FFF2-40B4-BE49-F238E27FC236}">
              <a16:creationId xmlns:a16="http://schemas.microsoft.com/office/drawing/2014/main" id="{00000000-0008-0000-0000-000040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5" name="Text Box 1758">
          <a:extLst>
            <a:ext uri="{FF2B5EF4-FFF2-40B4-BE49-F238E27FC236}">
              <a16:creationId xmlns:a16="http://schemas.microsoft.com/office/drawing/2014/main" id="{00000000-0008-0000-0000-000041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6" name="Text Box 1759">
          <a:extLst>
            <a:ext uri="{FF2B5EF4-FFF2-40B4-BE49-F238E27FC236}">
              <a16:creationId xmlns:a16="http://schemas.microsoft.com/office/drawing/2014/main" id="{00000000-0008-0000-0000-000042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7" name="Text Box 1755">
          <a:extLst>
            <a:ext uri="{FF2B5EF4-FFF2-40B4-BE49-F238E27FC236}">
              <a16:creationId xmlns:a16="http://schemas.microsoft.com/office/drawing/2014/main" id="{00000000-0008-0000-0000-000043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8" name="Text Box 1756">
          <a:extLst>
            <a:ext uri="{FF2B5EF4-FFF2-40B4-BE49-F238E27FC236}">
              <a16:creationId xmlns:a16="http://schemas.microsoft.com/office/drawing/2014/main" id="{00000000-0008-0000-0000-000044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09" name="Text Box 1757">
          <a:extLst>
            <a:ext uri="{FF2B5EF4-FFF2-40B4-BE49-F238E27FC236}">
              <a16:creationId xmlns:a16="http://schemas.microsoft.com/office/drawing/2014/main" id="{00000000-0008-0000-0000-000045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0" name="Text Box 1758">
          <a:extLst>
            <a:ext uri="{FF2B5EF4-FFF2-40B4-BE49-F238E27FC236}">
              <a16:creationId xmlns:a16="http://schemas.microsoft.com/office/drawing/2014/main" id="{00000000-0008-0000-0000-000046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1" name="Text Box 1759">
          <a:extLst>
            <a:ext uri="{FF2B5EF4-FFF2-40B4-BE49-F238E27FC236}">
              <a16:creationId xmlns:a16="http://schemas.microsoft.com/office/drawing/2014/main" id="{00000000-0008-0000-0000-000047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2" name="Text Box 1755">
          <a:extLst>
            <a:ext uri="{FF2B5EF4-FFF2-40B4-BE49-F238E27FC236}">
              <a16:creationId xmlns:a16="http://schemas.microsoft.com/office/drawing/2014/main" id="{00000000-0008-0000-0000-000048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3" name="Text Box 1756">
          <a:extLst>
            <a:ext uri="{FF2B5EF4-FFF2-40B4-BE49-F238E27FC236}">
              <a16:creationId xmlns:a16="http://schemas.microsoft.com/office/drawing/2014/main" id="{00000000-0008-0000-0000-000049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4" name="Text Box 1757">
          <a:extLst>
            <a:ext uri="{FF2B5EF4-FFF2-40B4-BE49-F238E27FC236}">
              <a16:creationId xmlns:a16="http://schemas.microsoft.com/office/drawing/2014/main" id="{00000000-0008-0000-0000-00004A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5" name="Text Box 1758">
          <a:extLst>
            <a:ext uri="{FF2B5EF4-FFF2-40B4-BE49-F238E27FC236}">
              <a16:creationId xmlns:a16="http://schemas.microsoft.com/office/drawing/2014/main" id="{00000000-0008-0000-0000-00004B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6" name="Text Box 1759">
          <a:extLst>
            <a:ext uri="{FF2B5EF4-FFF2-40B4-BE49-F238E27FC236}">
              <a16:creationId xmlns:a16="http://schemas.microsoft.com/office/drawing/2014/main" id="{00000000-0008-0000-0000-00004C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7" name="Text Box 1755">
          <a:extLst>
            <a:ext uri="{FF2B5EF4-FFF2-40B4-BE49-F238E27FC236}">
              <a16:creationId xmlns:a16="http://schemas.microsoft.com/office/drawing/2014/main" id="{00000000-0008-0000-0000-00004D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8" name="Text Box 1756">
          <a:extLst>
            <a:ext uri="{FF2B5EF4-FFF2-40B4-BE49-F238E27FC236}">
              <a16:creationId xmlns:a16="http://schemas.microsoft.com/office/drawing/2014/main" id="{00000000-0008-0000-0000-00004E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19" name="Text Box 1757">
          <a:extLst>
            <a:ext uri="{FF2B5EF4-FFF2-40B4-BE49-F238E27FC236}">
              <a16:creationId xmlns:a16="http://schemas.microsoft.com/office/drawing/2014/main" id="{00000000-0008-0000-0000-00004F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20" name="Text Box 1758">
          <a:extLst>
            <a:ext uri="{FF2B5EF4-FFF2-40B4-BE49-F238E27FC236}">
              <a16:creationId xmlns:a16="http://schemas.microsoft.com/office/drawing/2014/main" id="{00000000-0008-0000-0000-000050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3921" name="Text Box 1759">
          <a:extLst>
            <a:ext uri="{FF2B5EF4-FFF2-40B4-BE49-F238E27FC236}">
              <a16:creationId xmlns:a16="http://schemas.microsoft.com/office/drawing/2014/main" id="{00000000-0008-0000-0000-000051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2" name="Text Box 1755">
          <a:extLst>
            <a:ext uri="{FF2B5EF4-FFF2-40B4-BE49-F238E27FC236}">
              <a16:creationId xmlns:a16="http://schemas.microsoft.com/office/drawing/2014/main" id="{00000000-0008-0000-0000-00005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3" name="Text Box 1756">
          <a:extLst>
            <a:ext uri="{FF2B5EF4-FFF2-40B4-BE49-F238E27FC236}">
              <a16:creationId xmlns:a16="http://schemas.microsoft.com/office/drawing/2014/main" id="{00000000-0008-0000-0000-00005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4" name="Text Box 1757">
          <a:extLst>
            <a:ext uri="{FF2B5EF4-FFF2-40B4-BE49-F238E27FC236}">
              <a16:creationId xmlns:a16="http://schemas.microsoft.com/office/drawing/2014/main" id="{00000000-0008-0000-0000-00005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5" name="Text Box 1758">
          <a:extLst>
            <a:ext uri="{FF2B5EF4-FFF2-40B4-BE49-F238E27FC236}">
              <a16:creationId xmlns:a16="http://schemas.microsoft.com/office/drawing/2014/main" id="{00000000-0008-0000-0000-00005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6" name="Text Box 1759">
          <a:extLst>
            <a:ext uri="{FF2B5EF4-FFF2-40B4-BE49-F238E27FC236}">
              <a16:creationId xmlns:a16="http://schemas.microsoft.com/office/drawing/2014/main" id="{00000000-0008-0000-0000-00005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7" name="Text Box 1755">
          <a:extLst>
            <a:ext uri="{FF2B5EF4-FFF2-40B4-BE49-F238E27FC236}">
              <a16:creationId xmlns:a16="http://schemas.microsoft.com/office/drawing/2014/main" id="{00000000-0008-0000-0000-00005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8" name="Text Box 1756">
          <a:extLst>
            <a:ext uri="{FF2B5EF4-FFF2-40B4-BE49-F238E27FC236}">
              <a16:creationId xmlns:a16="http://schemas.microsoft.com/office/drawing/2014/main" id="{00000000-0008-0000-0000-00005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29" name="Text Box 1757">
          <a:extLst>
            <a:ext uri="{FF2B5EF4-FFF2-40B4-BE49-F238E27FC236}">
              <a16:creationId xmlns:a16="http://schemas.microsoft.com/office/drawing/2014/main" id="{00000000-0008-0000-0000-00005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0" name="Text Box 1758">
          <a:extLst>
            <a:ext uri="{FF2B5EF4-FFF2-40B4-BE49-F238E27FC236}">
              <a16:creationId xmlns:a16="http://schemas.microsoft.com/office/drawing/2014/main" id="{00000000-0008-0000-0000-00005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1" name="Text Box 1759">
          <a:extLst>
            <a:ext uri="{FF2B5EF4-FFF2-40B4-BE49-F238E27FC236}">
              <a16:creationId xmlns:a16="http://schemas.microsoft.com/office/drawing/2014/main" id="{00000000-0008-0000-0000-00005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2" name="Text Box 1755">
          <a:extLst>
            <a:ext uri="{FF2B5EF4-FFF2-40B4-BE49-F238E27FC236}">
              <a16:creationId xmlns:a16="http://schemas.microsoft.com/office/drawing/2014/main" id="{00000000-0008-0000-0000-00005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3" name="Text Box 1756">
          <a:extLst>
            <a:ext uri="{FF2B5EF4-FFF2-40B4-BE49-F238E27FC236}">
              <a16:creationId xmlns:a16="http://schemas.microsoft.com/office/drawing/2014/main" id="{00000000-0008-0000-0000-00005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4" name="Text Box 1757">
          <a:extLst>
            <a:ext uri="{FF2B5EF4-FFF2-40B4-BE49-F238E27FC236}">
              <a16:creationId xmlns:a16="http://schemas.microsoft.com/office/drawing/2014/main" id="{00000000-0008-0000-0000-00005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5" name="Text Box 1758">
          <a:extLst>
            <a:ext uri="{FF2B5EF4-FFF2-40B4-BE49-F238E27FC236}">
              <a16:creationId xmlns:a16="http://schemas.microsoft.com/office/drawing/2014/main" id="{00000000-0008-0000-0000-00005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6" name="Text Box 1759">
          <a:extLst>
            <a:ext uri="{FF2B5EF4-FFF2-40B4-BE49-F238E27FC236}">
              <a16:creationId xmlns:a16="http://schemas.microsoft.com/office/drawing/2014/main" id="{00000000-0008-0000-0000-00006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7" name="Text Box 1755">
          <a:extLst>
            <a:ext uri="{FF2B5EF4-FFF2-40B4-BE49-F238E27FC236}">
              <a16:creationId xmlns:a16="http://schemas.microsoft.com/office/drawing/2014/main" id="{00000000-0008-0000-0000-00006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8" name="Text Box 1756">
          <a:extLst>
            <a:ext uri="{FF2B5EF4-FFF2-40B4-BE49-F238E27FC236}">
              <a16:creationId xmlns:a16="http://schemas.microsoft.com/office/drawing/2014/main" id="{00000000-0008-0000-0000-00006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39" name="Text Box 1757">
          <a:extLst>
            <a:ext uri="{FF2B5EF4-FFF2-40B4-BE49-F238E27FC236}">
              <a16:creationId xmlns:a16="http://schemas.microsoft.com/office/drawing/2014/main" id="{00000000-0008-0000-0000-00006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0" name="Text Box 1758">
          <a:extLst>
            <a:ext uri="{FF2B5EF4-FFF2-40B4-BE49-F238E27FC236}">
              <a16:creationId xmlns:a16="http://schemas.microsoft.com/office/drawing/2014/main" id="{00000000-0008-0000-0000-00006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1" name="Text Box 1759">
          <a:extLst>
            <a:ext uri="{FF2B5EF4-FFF2-40B4-BE49-F238E27FC236}">
              <a16:creationId xmlns:a16="http://schemas.microsoft.com/office/drawing/2014/main" id="{00000000-0008-0000-0000-00006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2" name="Text Box 1755">
          <a:extLst>
            <a:ext uri="{FF2B5EF4-FFF2-40B4-BE49-F238E27FC236}">
              <a16:creationId xmlns:a16="http://schemas.microsoft.com/office/drawing/2014/main" id="{00000000-0008-0000-0000-00006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3" name="Text Box 1756">
          <a:extLst>
            <a:ext uri="{FF2B5EF4-FFF2-40B4-BE49-F238E27FC236}">
              <a16:creationId xmlns:a16="http://schemas.microsoft.com/office/drawing/2014/main" id="{00000000-0008-0000-0000-00006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4" name="Text Box 1757">
          <a:extLst>
            <a:ext uri="{FF2B5EF4-FFF2-40B4-BE49-F238E27FC236}">
              <a16:creationId xmlns:a16="http://schemas.microsoft.com/office/drawing/2014/main" id="{00000000-0008-0000-0000-00006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5" name="Text Box 1758">
          <a:extLst>
            <a:ext uri="{FF2B5EF4-FFF2-40B4-BE49-F238E27FC236}">
              <a16:creationId xmlns:a16="http://schemas.microsoft.com/office/drawing/2014/main" id="{00000000-0008-0000-0000-00006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6" name="Text Box 1759">
          <a:extLst>
            <a:ext uri="{FF2B5EF4-FFF2-40B4-BE49-F238E27FC236}">
              <a16:creationId xmlns:a16="http://schemas.microsoft.com/office/drawing/2014/main" id="{00000000-0008-0000-0000-00006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7" name="Text Box 1755">
          <a:extLst>
            <a:ext uri="{FF2B5EF4-FFF2-40B4-BE49-F238E27FC236}">
              <a16:creationId xmlns:a16="http://schemas.microsoft.com/office/drawing/2014/main" id="{00000000-0008-0000-0000-00006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8" name="Text Box 1756">
          <a:extLst>
            <a:ext uri="{FF2B5EF4-FFF2-40B4-BE49-F238E27FC236}">
              <a16:creationId xmlns:a16="http://schemas.microsoft.com/office/drawing/2014/main" id="{00000000-0008-0000-0000-00006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49" name="Text Box 1757">
          <a:extLst>
            <a:ext uri="{FF2B5EF4-FFF2-40B4-BE49-F238E27FC236}">
              <a16:creationId xmlns:a16="http://schemas.microsoft.com/office/drawing/2014/main" id="{00000000-0008-0000-0000-00006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0" name="Text Box 1758">
          <a:extLst>
            <a:ext uri="{FF2B5EF4-FFF2-40B4-BE49-F238E27FC236}">
              <a16:creationId xmlns:a16="http://schemas.microsoft.com/office/drawing/2014/main" id="{00000000-0008-0000-0000-00006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1" name="Text Box 1759">
          <a:extLst>
            <a:ext uri="{FF2B5EF4-FFF2-40B4-BE49-F238E27FC236}">
              <a16:creationId xmlns:a16="http://schemas.microsoft.com/office/drawing/2014/main" id="{00000000-0008-0000-0000-00006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2" name="Text Box 1755">
          <a:extLst>
            <a:ext uri="{FF2B5EF4-FFF2-40B4-BE49-F238E27FC236}">
              <a16:creationId xmlns:a16="http://schemas.microsoft.com/office/drawing/2014/main" id="{00000000-0008-0000-0000-00007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3" name="Text Box 1756">
          <a:extLst>
            <a:ext uri="{FF2B5EF4-FFF2-40B4-BE49-F238E27FC236}">
              <a16:creationId xmlns:a16="http://schemas.microsoft.com/office/drawing/2014/main" id="{00000000-0008-0000-0000-00007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4" name="Text Box 1757">
          <a:extLst>
            <a:ext uri="{FF2B5EF4-FFF2-40B4-BE49-F238E27FC236}">
              <a16:creationId xmlns:a16="http://schemas.microsoft.com/office/drawing/2014/main" id="{00000000-0008-0000-0000-00007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5" name="Text Box 1758">
          <a:extLst>
            <a:ext uri="{FF2B5EF4-FFF2-40B4-BE49-F238E27FC236}">
              <a16:creationId xmlns:a16="http://schemas.microsoft.com/office/drawing/2014/main" id="{00000000-0008-0000-0000-00007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6" name="Text Box 1759">
          <a:extLst>
            <a:ext uri="{FF2B5EF4-FFF2-40B4-BE49-F238E27FC236}">
              <a16:creationId xmlns:a16="http://schemas.microsoft.com/office/drawing/2014/main" id="{00000000-0008-0000-0000-00007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7" name="Text Box 1755">
          <a:extLst>
            <a:ext uri="{FF2B5EF4-FFF2-40B4-BE49-F238E27FC236}">
              <a16:creationId xmlns:a16="http://schemas.microsoft.com/office/drawing/2014/main" id="{00000000-0008-0000-0000-00007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8" name="Text Box 1756">
          <a:extLst>
            <a:ext uri="{FF2B5EF4-FFF2-40B4-BE49-F238E27FC236}">
              <a16:creationId xmlns:a16="http://schemas.microsoft.com/office/drawing/2014/main" id="{00000000-0008-0000-0000-00007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59" name="Text Box 1757">
          <a:extLst>
            <a:ext uri="{FF2B5EF4-FFF2-40B4-BE49-F238E27FC236}">
              <a16:creationId xmlns:a16="http://schemas.microsoft.com/office/drawing/2014/main" id="{00000000-0008-0000-0000-00007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0" name="Text Box 1758">
          <a:extLst>
            <a:ext uri="{FF2B5EF4-FFF2-40B4-BE49-F238E27FC236}">
              <a16:creationId xmlns:a16="http://schemas.microsoft.com/office/drawing/2014/main" id="{00000000-0008-0000-0000-00007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1" name="Text Box 1759">
          <a:extLst>
            <a:ext uri="{FF2B5EF4-FFF2-40B4-BE49-F238E27FC236}">
              <a16:creationId xmlns:a16="http://schemas.microsoft.com/office/drawing/2014/main" id="{00000000-0008-0000-0000-00007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2" name="Text Box 1755">
          <a:extLst>
            <a:ext uri="{FF2B5EF4-FFF2-40B4-BE49-F238E27FC236}">
              <a16:creationId xmlns:a16="http://schemas.microsoft.com/office/drawing/2014/main" id="{00000000-0008-0000-0000-00007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3" name="Text Box 1756">
          <a:extLst>
            <a:ext uri="{FF2B5EF4-FFF2-40B4-BE49-F238E27FC236}">
              <a16:creationId xmlns:a16="http://schemas.microsoft.com/office/drawing/2014/main" id="{00000000-0008-0000-0000-00007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4" name="Text Box 1757">
          <a:extLst>
            <a:ext uri="{FF2B5EF4-FFF2-40B4-BE49-F238E27FC236}">
              <a16:creationId xmlns:a16="http://schemas.microsoft.com/office/drawing/2014/main" id="{00000000-0008-0000-0000-00007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5" name="Text Box 1758">
          <a:extLst>
            <a:ext uri="{FF2B5EF4-FFF2-40B4-BE49-F238E27FC236}">
              <a16:creationId xmlns:a16="http://schemas.microsoft.com/office/drawing/2014/main" id="{00000000-0008-0000-0000-00007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6" name="Text Box 1759">
          <a:extLst>
            <a:ext uri="{FF2B5EF4-FFF2-40B4-BE49-F238E27FC236}">
              <a16:creationId xmlns:a16="http://schemas.microsoft.com/office/drawing/2014/main" id="{00000000-0008-0000-0000-00007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7" name="Text Box 1755">
          <a:extLst>
            <a:ext uri="{FF2B5EF4-FFF2-40B4-BE49-F238E27FC236}">
              <a16:creationId xmlns:a16="http://schemas.microsoft.com/office/drawing/2014/main" id="{00000000-0008-0000-0000-00007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8" name="Text Box 1756">
          <a:extLst>
            <a:ext uri="{FF2B5EF4-FFF2-40B4-BE49-F238E27FC236}">
              <a16:creationId xmlns:a16="http://schemas.microsoft.com/office/drawing/2014/main" id="{00000000-0008-0000-0000-00008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69" name="Text Box 1757">
          <a:extLst>
            <a:ext uri="{FF2B5EF4-FFF2-40B4-BE49-F238E27FC236}">
              <a16:creationId xmlns:a16="http://schemas.microsoft.com/office/drawing/2014/main" id="{00000000-0008-0000-0000-00008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0" name="Text Box 1758">
          <a:extLst>
            <a:ext uri="{FF2B5EF4-FFF2-40B4-BE49-F238E27FC236}">
              <a16:creationId xmlns:a16="http://schemas.microsoft.com/office/drawing/2014/main" id="{00000000-0008-0000-0000-00008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1" name="Text Box 1759">
          <a:extLst>
            <a:ext uri="{FF2B5EF4-FFF2-40B4-BE49-F238E27FC236}">
              <a16:creationId xmlns:a16="http://schemas.microsoft.com/office/drawing/2014/main" id="{00000000-0008-0000-0000-00008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2" name="Text Box 1755">
          <a:extLst>
            <a:ext uri="{FF2B5EF4-FFF2-40B4-BE49-F238E27FC236}">
              <a16:creationId xmlns:a16="http://schemas.microsoft.com/office/drawing/2014/main" id="{00000000-0008-0000-0000-00008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3" name="Text Box 1756">
          <a:extLst>
            <a:ext uri="{FF2B5EF4-FFF2-40B4-BE49-F238E27FC236}">
              <a16:creationId xmlns:a16="http://schemas.microsoft.com/office/drawing/2014/main" id="{00000000-0008-0000-0000-00008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4" name="Text Box 1757">
          <a:extLst>
            <a:ext uri="{FF2B5EF4-FFF2-40B4-BE49-F238E27FC236}">
              <a16:creationId xmlns:a16="http://schemas.microsoft.com/office/drawing/2014/main" id="{00000000-0008-0000-0000-00008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5" name="Text Box 1758">
          <a:extLst>
            <a:ext uri="{FF2B5EF4-FFF2-40B4-BE49-F238E27FC236}">
              <a16:creationId xmlns:a16="http://schemas.microsoft.com/office/drawing/2014/main" id="{00000000-0008-0000-0000-00008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6" name="Text Box 1759">
          <a:extLst>
            <a:ext uri="{FF2B5EF4-FFF2-40B4-BE49-F238E27FC236}">
              <a16:creationId xmlns:a16="http://schemas.microsoft.com/office/drawing/2014/main" id="{00000000-0008-0000-0000-00008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7" name="Text Box 1755">
          <a:extLst>
            <a:ext uri="{FF2B5EF4-FFF2-40B4-BE49-F238E27FC236}">
              <a16:creationId xmlns:a16="http://schemas.microsoft.com/office/drawing/2014/main" id="{00000000-0008-0000-0000-00008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8" name="Text Box 1756">
          <a:extLst>
            <a:ext uri="{FF2B5EF4-FFF2-40B4-BE49-F238E27FC236}">
              <a16:creationId xmlns:a16="http://schemas.microsoft.com/office/drawing/2014/main" id="{00000000-0008-0000-0000-00008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79" name="Text Box 1757">
          <a:extLst>
            <a:ext uri="{FF2B5EF4-FFF2-40B4-BE49-F238E27FC236}">
              <a16:creationId xmlns:a16="http://schemas.microsoft.com/office/drawing/2014/main" id="{00000000-0008-0000-0000-00008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0" name="Text Box 1758">
          <a:extLst>
            <a:ext uri="{FF2B5EF4-FFF2-40B4-BE49-F238E27FC236}">
              <a16:creationId xmlns:a16="http://schemas.microsoft.com/office/drawing/2014/main" id="{00000000-0008-0000-0000-00008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1" name="Text Box 1759">
          <a:extLst>
            <a:ext uri="{FF2B5EF4-FFF2-40B4-BE49-F238E27FC236}">
              <a16:creationId xmlns:a16="http://schemas.microsoft.com/office/drawing/2014/main" id="{00000000-0008-0000-0000-00008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2" name="Text Box 1755">
          <a:extLst>
            <a:ext uri="{FF2B5EF4-FFF2-40B4-BE49-F238E27FC236}">
              <a16:creationId xmlns:a16="http://schemas.microsoft.com/office/drawing/2014/main" id="{00000000-0008-0000-0000-00008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3" name="Text Box 1756">
          <a:extLst>
            <a:ext uri="{FF2B5EF4-FFF2-40B4-BE49-F238E27FC236}">
              <a16:creationId xmlns:a16="http://schemas.microsoft.com/office/drawing/2014/main" id="{00000000-0008-0000-0000-00008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4" name="Text Box 1757">
          <a:extLst>
            <a:ext uri="{FF2B5EF4-FFF2-40B4-BE49-F238E27FC236}">
              <a16:creationId xmlns:a16="http://schemas.microsoft.com/office/drawing/2014/main" id="{00000000-0008-0000-0000-00009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5" name="Text Box 1758">
          <a:extLst>
            <a:ext uri="{FF2B5EF4-FFF2-40B4-BE49-F238E27FC236}">
              <a16:creationId xmlns:a16="http://schemas.microsoft.com/office/drawing/2014/main" id="{00000000-0008-0000-0000-00009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6" name="Text Box 1759">
          <a:extLst>
            <a:ext uri="{FF2B5EF4-FFF2-40B4-BE49-F238E27FC236}">
              <a16:creationId xmlns:a16="http://schemas.microsoft.com/office/drawing/2014/main" id="{00000000-0008-0000-0000-00009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7" name="Text Box 1755">
          <a:extLst>
            <a:ext uri="{FF2B5EF4-FFF2-40B4-BE49-F238E27FC236}">
              <a16:creationId xmlns:a16="http://schemas.microsoft.com/office/drawing/2014/main" id="{00000000-0008-0000-0000-00009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8" name="Text Box 1756">
          <a:extLst>
            <a:ext uri="{FF2B5EF4-FFF2-40B4-BE49-F238E27FC236}">
              <a16:creationId xmlns:a16="http://schemas.microsoft.com/office/drawing/2014/main" id="{00000000-0008-0000-0000-00009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89" name="Text Box 1757">
          <a:extLst>
            <a:ext uri="{FF2B5EF4-FFF2-40B4-BE49-F238E27FC236}">
              <a16:creationId xmlns:a16="http://schemas.microsoft.com/office/drawing/2014/main" id="{00000000-0008-0000-0000-00009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0" name="Text Box 1758">
          <a:extLst>
            <a:ext uri="{FF2B5EF4-FFF2-40B4-BE49-F238E27FC236}">
              <a16:creationId xmlns:a16="http://schemas.microsoft.com/office/drawing/2014/main" id="{00000000-0008-0000-0000-00009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1" name="Text Box 1759">
          <a:extLst>
            <a:ext uri="{FF2B5EF4-FFF2-40B4-BE49-F238E27FC236}">
              <a16:creationId xmlns:a16="http://schemas.microsoft.com/office/drawing/2014/main" id="{00000000-0008-0000-0000-00009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2" name="Text Box 1755">
          <a:extLst>
            <a:ext uri="{FF2B5EF4-FFF2-40B4-BE49-F238E27FC236}">
              <a16:creationId xmlns:a16="http://schemas.microsoft.com/office/drawing/2014/main" id="{00000000-0008-0000-0000-00009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3" name="Text Box 1756">
          <a:extLst>
            <a:ext uri="{FF2B5EF4-FFF2-40B4-BE49-F238E27FC236}">
              <a16:creationId xmlns:a16="http://schemas.microsoft.com/office/drawing/2014/main" id="{00000000-0008-0000-0000-00009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4" name="Text Box 1757">
          <a:extLst>
            <a:ext uri="{FF2B5EF4-FFF2-40B4-BE49-F238E27FC236}">
              <a16:creationId xmlns:a16="http://schemas.microsoft.com/office/drawing/2014/main" id="{00000000-0008-0000-0000-00009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5" name="Text Box 1758">
          <a:extLst>
            <a:ext uri="{FF2B5EF4-FFF2-40B4-BE49-F238E27FC236}">
              <a16:creationId xmlns:a16="http://schemas.microsoft.com/office/drawing/2014/main" id="{00000000-0008-0000-0000-00009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6" name="Text Box 1759">
          <a:extLst>
            <a:ext uri="{FF2B5EF4-FFF2-40B4-BE49-F238E27FC236}">
              <a16:creationId xmlns:a16="http://schemas.microsoft.com/office/drawing/2014/main" id="{00000000-0008-0000-0000-00009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7" name="Text Box 1755">
          <a:extLst>
            <a:ext uri="{FF2B5EF4-FFF2-40B4-BE49-F238E27FC236}">
              <a16:creationId xmlns:a16="http://schemas.microsoft.com/office/drawing/2014/main" id="{00000000-0008-0000-0000-00009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8" name="Text Box 1756">
          <a:extLst>
            <a:ext uri="{FF2B5EF4-FFF2-40B4-BE49-F238E27FC236}">
              <a16:creationId xmlns:a16="http://schemas.microsoft.com/office/drawing/2014/main" id="{00000000-0008-0000-0000-00009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3999" name="Text Box 1757">
          <a:extLst>
            <a:ext uri="{FF2B5EF4-FFF2-40B4-BE49-F238E27FC236}">
              <a16:creationId xmlns:a16="http://schemas.microsoft.com/office/drawing/2014/main" id="{00000000-0008-0000-0000-00009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0" name="Text Box 1758">
          <a:extLst>
            <a:ext uri="{FF2B5EF4-FFF2-40B4-BE49-F238E27FC236}">
              <a16:creationId xmlns:a16="http://schemas.microsoft.com/office/drawing/2014/main" id="{00000000-0008-0000-0000-0000A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1" name="Text Box 1759">
          <a:extLst>
            <a:ext uri="{FF2B5EF4-FFF2-40B4-BE49-F238E27FC236}">
              <a16:creationId xmlns:a16="http://schemas.microsoft.com/office/drawing/2014/main" id="{00000000-0008-0000-0000-0000A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2" name="Text Box 1755">
          <a:extLst>
            <a:ext uri="{FF2B5EF4-FFF2-40B4-BE49-F238E27FC236}">
              <a16:creationId xmlns:a16="http://schemas.microsoft.com/office/drawing/2014/main" id="{00000000-0008-0000-0000-0000A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3" name="Text Box 1756">
          <a:extLst>
            <a:ext uri="{FF2B5EF4-FFF2-40B4-BE49-F238E27FC236}">
              <a16:creationId xmlns:a16="http://schemas.microsoft.com/office/drawing/2014/main" id="{00000000-0008-0000-0000-0000A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4" name="Text Box 1757">
          <a:extLst>
            <a:ext uri="{FF2B5EF4-FFF2-40B4-BE49-F238E27FC236}">
              <a16:creationId xmlns:a16="http://schemas.microsoft.com/office/drawing/2014/main" id="{00000000-0008-0000-0000-0000A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5" name="Text Box 1758">
          <a:extLst>
            <a:ext uri="{FF2B5EF4-FFF2-40B4-BE49-F238E27FC236}">
              <a16:creationId xmlns:a16="http://schemas.microsoft.com/office/drawing/2014/main" id="{00000000-0008-0000-0000-0000A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6" name="Text Box 1759">
          <a:extLst>
            <a:ext uri="{FF2B5EF4-FFF2-40B4-BE49-F238E27FC236}">
              <a16:creationId xmlns:a16="http://schemas.microsoft.com/office/drawing/2014/main" id="{00000000-0008-0000-0000-0000A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7" name="Text Box 1755">
          <a:extLst>
            <a:ext uri="{FF2B5EF4-FFF2-40B4-BE49-F238E27FC236}">
              <a16:creationId xmlns:a16="http://schemas.microsoft.com/office/drawing/2014/main" id="{00000000-0008-0000-0000-0000A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8" name="Text Box 1756">
          <a:extLst>
            <a:ext uri="{FF2B5EF4-FFF2-40B4-BE49-F238E27FC236}">
              <a16:creationId xmlns:a16="http://schemas.microsoft.com/office/drawing/2014/main" id="{00000000-0008-0000-0000-0000A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09" name="Text Box 1757">
          <a:extLst>
            <a:ext uri="{FF2B5EF4-FFF2-40B4-BE49-F238E27FC236}">
              <a16:creationId xmlns:a16="http://schemas.microsoft.com/office/drawing/2014/main" id="{00000000-0008-0000-0000-0000A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0" name="Text Box 1758">
          <a:extLst>
            <a:ext uri="{FF2B5EF4-FFF2-40B4-BE49-F238E27FC236}">
              <a16:creationId xmlns:a16="http://schemas.microsoft.com/office/drawing/2014/main" id="{00000000-0008-0000-0000-0000A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1" name="Text Box 1759">
          <a:extLst>
            <a:ext uri="{FF2B5EF4-FFF2-40B4-BE49-F238E27FC236}">
              <a16:creationId xmlns:a16="http://schemas.microsoft.com/office/drawing/2014/main" id="{00000000-0008-0000-0000-0000A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2" name="Text Box 1755">
          <a:extLst>
            <a:ext uri="{FF2B5EF4-FFF2-40B4-BE49-F238E27FC236}">
              <a16:creationId xmlns:a16="http://schemas.microsoft.com/office/drawing/2014/main" id="{00000000-0008-0000-0000-0000A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3" name="Text Box 1756">
          <a:extLst>
            <a:ext uri="{FF2B5EF4-FFF2-40B4-BE49-F238E27FC236}">
              <a16:creationId xmlns:a16="http://schemas.microsoft.com/office/drawing/2014/main" id="{00000000-0008-0000-0000-0000A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4" name="Text Box 1757">
          <a:extLst>
            <a:ext uri="{FF2B5EF4-FFF2-40B4-BE49-F238E27FC236}">
              <a16:creationId xmlns:a16="http://schemas.microsoft.com/office/drawing/2014/main" id="{00000000-0008-0000-0000-0000A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5" name="Text Box 1758">
          <a:extLst>
            <a:ext uri="{FF2B5EF4-FFF2-40B4-BE49-F238E27FC236}">
              <a16:creationId xmlns:a16="http://schemas.microsoft.com/office/drawing/2014/main" id="{00000000-0008-0000-0000-0000A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6" name="Text Box 1759">
          <a:extLst>
            <a:ext uri="{FF2B5EF4-FFF2-40B4-BE49-F238E27FC236}">
              <a16:creationId xmlns:a16="http://schemas.microsoft.com/office/drawing/2014/main" id="{00000000-0008-0000-0000-0000B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7" name="Text Box 1755">
          <a:extLst>
            <a:ext uri="{FF2B5EF4-FFF2-40B4-BE49-F238E27FC236}">
              <a16:creationId xmlns:a16="http://schemas.microsoft.com/office/drawing/2014/main" id="{00000000-0008-0000-0000-0000B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8" name="Text Box 1756">
          <a:extLst>
            <a:ext uri="{FF2B5EF4-FFF2-40B4-BE49-F238E27FC236}">
              <a16:creationId xmlns:a16="http://schemas.microsoft.com/office/drawing/2014/main" id="{00000000-0008-0000-0000-0000B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19" name="Text Box 1757">
          <a:extLst>
            <a:ext uri="{FF2B5EF4-FFF2-40B4-BE49-F238E27FC236}">
              <a16:creationId xmlns:a16="http://schemas.microsoft.com/office/drawing/2014/main" id="{00000000-0008-0000-0000-0000B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0" name="Text Box 1758">
          <a:extLst>
            <a:ext uri="{FF2B5EF4-FFF2-40B4-BE49-F238E27FC236}">
              <a16:creationId xmlns:a16="http://schemas.microsoft.com/office/drawing/2014/main" id="{00000000-0008-0000-0000-0000B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1" name="Text Box 1759">
          <a:extLst>
            <a:ext uri="{FF2B5EF4-FFF2-40B4-BE49-F238E27FC236}">
              <a16:creationId xmlns:a16="http://schemas.microsoft.com/office/drawing/2014/main" id="{00000000-0008-0000-0000-0000B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2" name="Text Box 1755">
          <a:extLst>
            <a:ext uri="{FF2B5EF4-FFF2-40B4-BE49-F238E27FC236}">
              <a16:creationId xmlns:a16="http://schemas.microsoft.com/office/drawing/2014/main" id="{00000000-0008-0000-0000-0000B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3" name="Text Box 1756">
          <a:extLst>
            <a:ext uri="{FF2B5EF4-FFF2-40B4-BE49-F238E27FC236}">
              <a16:creationId xmlns:a16="http://schemas.microsoft.com/office/drawing/2014/main" id="{00000000-0008-0000-0000-0000B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4" name="Text Box 1757">
          <a:extLst>
            <a:ext uri="{FF2B5EF4-FFF2-40B4-BE49-F238E27FC236}">
              <a16:creationId xmlns:a16="http://schemas.microsoft.com/office/drawing/2014/main" id="{00000000-0008-0000-0000-0000B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5" name="Text Box 1758">
          <a:extLst>
            <a:ext uri="{FF2B5EF4-FFF2-40B4-BE49-F238E27FC236}">
              <a16:creationId xmlns:a16="http://schemas.microsoft.com/office/drawing/2014/main" id="{00000000-0008-0000-0000-0000B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6" name="Text Box 1759">
          <a:extLst>
            <a:ext uri="{FF2B5EF4-FFF2-40B4-BE49-F238E27FC236}">
              <a16:creationId xmlns:a16="http://schemas.microsoft.com/office/drawing/2014/main" id="{00000000-0008-0000-0000-0000B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7" name="Text Box 1755">
          <a:extLst>
            <a:ext uri="{FF2B5EF4-FFF2-40B4-BE49-F238E27FC236}">
              <a16:creationId xmlns:a16="http://schemas.microsoft.com/office/drawing/2014/main" id="{00000000-0008-0000-0000-0000B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8" name="Text Box 1756">
          <a:extLst>
            <a:ext uri="{FF2B5EF4-FFF2-40B4-BE49-F238E27FC236}">
              <a16:creationId xmlns:a16="http://schemas.microsoft.com/office/drawing/2014/main" id="{00000000-0008-0000-0000-0000B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29" name="Text Box 1757">
          <a:extLst>
            <a:ext uri="{FF2B5EF4-FFF2-40B4-BE49-F238E27FC236}">
              <a16:creationId xmlns:a16="http://schemas.microsoft.com/office/drawing/2014/main" id="{00000000-0008-0000-0000-0000B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0" name="Text Box 1758">
          <a:extLst>
            <a:ext uri="{FF2B5EF4-FFF2-40B4-BE49-F238E27FC236}">
              <a16:creationId xmlns:a16="http://schemas.microsoft.com/office/drawing/2014/main" id="{00000000-0008-0000-0000-0000B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1" name="Text Box 1759">
          <a:extLst>
            <a:ext uri="{FF2B5EF4-FFF2-40B4-BE49-F238E27FC236}">
              <a16:creationId xmlns:a16="http://schemas.microsoft.com/office/drawing/2014/main" id="{00000000-0008-0000-0000-0000B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2" name="Text Box 1755">
          <a:extLst>
            <a:ext uri="{FF2B5EF4-FFF2-40B4-BE49-F238E27FC236}">
              <a16:creationId xmlns:a16="http://schemas.microsoft.com/office/drawing/2014/main" id="{00000000-0008-0000-0000-0000C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3" name="Text Box 1756">
          <a:extLst>
            <a:ext uri="{FF2B5EF4-FFF2-40B4-BE49-F238E27FC236}">
              <a16:creationId xmlns:a16="http://schemas.microsoft.com/office/drawing/2014/main" id="{00000000-0008-0000-0000-0000C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4" name="Text Box 1757">
          <a:extLst>
            <a:ext uri="{FF2B5EF4-FFF2-40B4-BE49-F238E27FC236}">
              <a16:creationId xmlns:a16="http://schemas.microsoft.com/office/drawing/2014/main" id="{00000000-0008-0000-0000-0000C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5" name="Text Box 1758">
          <a:extLst>
            <a:ext uri="{FF2B5EF4-FFF2-40B4-BE49-F238E27FC236}">
              <a16:creationId xmlns:a16="http://schemas.microsoft.com/office/drawing/2014/main" id="{00000000-0008-0000-0000-0000C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6" name="Text Box 1759">
          <a:extLst>
            <a:ext uri="{FF2B5EF4-FFF2-40B4-BE49-F238E27FC236}">
              <a16:creationId xmlns:a16="http://schemas.microsoft.com/office/drawing/2014/main" id="{00000000-0008-0000-0000-0000C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7" name="Text Box 1755">
          <a:extLst>
            <a:ext uri="{FF2B5EF4-FFF2-40B4-BE49-F238E27FC236}">
              <a16:creationId xmlns:a16="http://schemas.microsoft.com/office/drawing/2014/main" id="{00000000-0008-0000-0000-0000C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8" name="Text Box 1756">
          <a:extLst>
            <a:ext uri="{FF2B5EF4-FFF2-40B4-BE49-F238E27FC236}">
              <a16:creationId xmlns:a16="http://schemas.microsoft.com/office/drawing/2014/main" id="{00000000-0008-0000-0000-0000C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39" name="Text Box 1757">
          <a:extLst>
            <a:ext uri="{FF2B5EF4-FFF2-40B4-BE49-F238E27FC236}">
              <a16:creationId xmlns:a16="http://schemas.microsoft.com/office/drawing/2014/main" id="{00000000-0008-0000-0000-0000C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0" name="Text Box 1758">
          <a:extLst>
            <a:ext uri="{FF2B5EF4-FFF2-40B4-BE49-F238E27FC236}">
              <a16:creationId xmlns:a16="http://schemas.microsoft.com/office/drawing/2014/main" id="{00000000-0008-0000-0000-0000C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1" name="Text Box 1759">
          <a:extLst>
            <a:ext uri="{FF2B5EF4-FFF2-40B4-BE49-F238E27FC236}">
              <a16:creationId xmlns:a16="http://schemas.microsoft.com/office/drawing/2014/main" id="{00000000-0008-0000-0000-0000C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2" name="Text Box 1755">
          <a:extLst>
            <a:ext uri="{FF2B5EF4-FFF2-40B4-BE49-F238E27FC236}">
              <a16:creationId xmlns:a16="http://schemas.microsoft.com/office/drawing/2014/main" id="{00000000-0008-0000-0000-0000C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3" name="Text Box 1756">
          <a:extLst>
            <a:ext uri="{FF2B5EF4-FFF2-40B4-BE49-F238E27FC236}">
              <a16:creationId xmlns:a16="http://schemas.microsoft.com/office/drawing/2014/main" id="{00000000-0008-0000-0000-0000C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4" name="Text Box 1757">
          <a:extLst>
            <a:ext uri="{FF2B5EF4-FFF2-40B4-BE49-F238E27FC236}">
              <a16:creationId xmlns:a16="http://schemas.microsoft.com/office/drawing/2014/main" id="{00000000-0008-0000-0000-0000C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5" name="Text Box 1758">
          <a:extLst>
            <a:ext uri="{FF2B5EF4-FFF2-40B4-BE49-F238E27FC236}">
              <a16:creationId xmlns:a16="http://schemas.microsoft.com/office/drawing/2014/main" id="{00000000-0008-0000-0000-0000C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6" name="Text Box 1759">
          <a:extLst>
            <a:ext uri="{FF2B5EF4-FFF2-40B4-BE49-F238E27FC236}">
              <a16:creationId xmlns:a16="http://schemas.microsoft.com/office/drawing/2014/main" id="{00000000-0008-0000-0000-0000C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7" name="Text Box 1755">
          <a:extLst>
            <a:ext uri="{FF2B5EF4-FFF2-40B4-BE49-F238E27FC236}">
              <a16:creationId xmlns:a16="http://schemas.microsoft.com/office/drawing/2014/main" id="{00000000-0008-0000-0000-0000C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8" name="Text Box 1756">
          <a:extLst>
            <a:ext uri="{FF2B5EF4-FFF2-40B4-BE49-F238E27FC236}">
              <a16:creationId xmlns:a16="http://schemas.microsoft.com/office/drawing/2014/main" id="{00000000-0008-0000-0000-0000D0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49" name="Text Box 1757">
          <a:extLst>
            <a:ext uri="{FF2B5EF4-FFF2-40B4-BE49-F238E27FC236}">
              <a16:creationId xmlns:a16="http://schemas.microsoft.com/office/drawing/2014/main" id="{00000000-0008-0000-0000-0000D1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0" name="Text Box 1758">
          <a:extLst>
            <a:ext uri="{FF2B5EF4-FFF2-40B4-BE49-F238E27FC236}">
              <a16:creationId xmlns:a16="http://schemas.microsoft.com/office/drawing/2014/main" id="{00000000-0008-0000-0000-0000D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1" name="Text Box 1759">
          <a:extLst>
            <a:ext uri="{FF2B5EF4-FFF2-40B4-BE49-F238E27FC236}">
              <a16:creationId xmlns:a16="http://schemas.microsoft.com/office/drawing/2014/main" id="{00000000-0008-0000-0000-0000D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2" name="Text Box 1755">
          <a:extLst>
            <a:ext uri="{FF2B5EF4-FFF2-40B4-BE49-F238E27FC236}">
              <a16:creationId xmlns:a16="http://schemas.microsoft.com/office/drawing/2014/main" id="{00000000-0008-0000-0000-0000D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3" name="Text Box 1756">
          <a:extLst>
            <a:ext uri="{FF2B5EF4-FFF2-40B4-BE49-F238E27FC236}">
              <a16:creationId xmlns:a16="http://schemas.microsoft.com/office/drawing/2014/main" id="{00000000-0008-0000-0000-0000D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4" name="Text Box 1757">
          <a:extLst>
            <a:ext uri="{FF2B5EF4-FFF2-40B4-BE49-F238E27FC236}">
              <a16:creationId xmlns:a16="http://schemas.microsoft.com/office/drawing/2014/main" id="{00000000-0008-0000-0000-0000D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5" name="Text Box 1758">
          <a:extLst>
            <a:ext uri="{FF2B5EF4-FFF2-40B4-BE49-F238E27FC236}">
              <a16:creationId xmlns:a16="http://schemas.microsoft.com/office/drawing/2014/main" id="{00000000-0008-0000-0000-0000D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6" name="Text Box 1759">
          <a:extLst>
            <a:ext uri="{FF2B5EF4-FFF2-40B4-BE49-F238E27FC236}">
              <a16:creationId xmlns:a16="http://schemas.microsoft.com/office/drawing/2014/main" id="{00000000-0008-0000-0000-0000D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7" name="Text Box 1755">
          <a:extLst>
            <a:ext uri="{FF2B5EF4-FFF2-40B4-BE49-F238E27FC236}">
              <a16:creationId xmlns:a16="http://schemas.microsoft.com/office/drawing/2014/main" id="{00000000-0008-0000-0000-0000D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8" name="Text Box 1756">
          <a:extLst>
            <a:ext uri="{FF2B5EF4-FFF2-40B4-BE49-F238E27FC236}">
              <a16:creationId xmlns:a16="http://schemas.microsoft.com/office/drawing/2014/main" id="{00000000-0008-0000-0000-0000D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59" name="Text Box 1757">
          <a:extLst>
            <a:ext uri="{FF2B5EF4-FFF2-40B4-BE49-F238E27FC236}">
              <a16:creationId xmlns:a16="http://schemas.microsoft.com/office/drawing/2014/main" id="{00000000-0008-0000-0000-0000D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60" name="Text Box 1758">
          <a:extLst>
            <a:ext uri="{FF2B5EF4-FFF2-40B4-BE49-F238E27FC236}">
              <a16:creationId xmlns:a16="http://schemas.microsoft.com/office/drawing/2014/main" id="{00000000-0008-0000-0000-0000D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61" name="Text Box 1759">
          <a:extLst>
            <a:ext uri="{FF2B5EF4-FFF2-40B4-BE49-F238E27FC236}">
              <a16:creationId xmlns:a16="http://schemas.microsoft.com/office/drawing/2014/main" id="{00000000-0008-0000-0000-0000D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62" name="Text Box 1755">
          <a:extLst>
            <a:ext uri="{FF2B5EF4-FFF2-40B4-BE49-F238E27FC236}">
              <a16:creationId xmlns:a16="http://schemas.microsoft.com/office/drawing/2014/main" id="{00000000-0008-0000-0000-0000DE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63" name="Text Box 1756">
          <a:extLst>
            <a:ext uri="{FF2B5EF4-FFF2-40B4-BE49-F238E27FC236}">
              <a16:creationId xmlns:a16="http://schemas.microsoft.com/office/drawing/2014/main" id="{00000000-0008-0000-0000-0000DF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64" name="Text Box 1757">
          <a:extLst>
            <a:ext uri="{FF2B5EF4-FFF2-40B4-BE49-F238E27FC236}">
              <a16:creationId xmlns:a16="http://schemas.microsoft.com/office/drawing/2014/main" id="{00000000-0008-0000-0000-0000E0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65" name="Text Box 1758">
          <a:extLst>
            <a:ext uri="{FF2B5EF4-FFF2-40B4-BE49-F238E27FC236}">
              <a16:creationId xmlns:a16="http://schemas.microsoft.com/office/drawing/2014/main" id="{00000000-0008-0000-0000-0000E1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66" name="Text Box 1759">
          <a:extLst>
            <a:ext uri="{FF2B5EF4-FFF2-40B4-BE49-F238E27FC236}">
              <a16:creationId xmlns:a16="http://schemas.microsoft.com/office/drawing/2014/main" id="{00000000-0008-0000-0000-0000E2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67" name="Text Box 1755">
          <a:extLst>
            <a:ext uri="{FF2B5EF4-FFF2-40B4-BE49-F238E27FC236}">
              <a16:creationId xmlns:a16="http://schemas.microsoft.com/office/drawing/2014/main" id="{00000000-0008-0000-0000-0000E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68" name="Text Box 1756">
          <a:extLst>
            <a:ext uri="{FF2B5EF4-FFF2-40B4-BE49-F238E27FC236}">
              <a16:creationId xmlns:a16="http://schemas.microsoft.com/office/drawing/2014/main" id="{00000000-0008-0000-0000-0000E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69" name="Text Box 1757">
          <a:extLst>
            <a:ext uri="{FF2B5EF4-FFF2-40B4-BE49-F238E27FC236}">
              <a16:creationId xmlns:a16="http://schemas.microsoft.com/office/drawing/2014/main" id="{00000000-0008-0000-0000-0000E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0" name="Text Box 1758">
          <a:extLst>
            <a:ext uri="{FF2B5EF4-FFF2-40B4-BE49-F238E27FC236}">
              <a16:creationId xmlns:a16="http://schemas.microsoft.com/office/drawing/2014/main" id="{00000000-0008-0000-0000-0000E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1" name="Text Box 1759">
          <a:extLst>
            <a:ext uri="{FF2B5EF4-FFF2-40B4-BE49-F238E27FC236}">
              <a16:creationId xmlns:a16="http://schemas.microsoft.com/office/drawing/2014/main" id="{00000000-0008-0000-0000-0000E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2" name="Text Box 1755">
          <a:extLst>
            <a:ext uri="{FF2B5EF4-FFF2-40B4-BE49-F238E27FC236}">
              <a16:creationId xmlns:a16="http://schemas.microsoft.com/office/drawing/2014/main" id="{00000000-0008-0000-0000-0000E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3" name="Text Box 1756">
          <a:extLst>
            <a:ext uri="{FF2B5EF4-FFF2-40B4-BE49-F238E27FC236}">
              <a16:creationId xmlns:a16="http://schemas.microsoft.com/office/drawing/2014/main" id="{00000000-0008-0000-0000-0000E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4" name="Text Box 1757">
          <a:extLst>
            <a:ext uri="{FF2B5EF4-FFF2-40B4-BE49-F238E27FC236}">
              <a16:creationId xmlns:a16="http://schemas.microsoft.com/office/drawing/2014/main" id="{00000000-0008-0000-0000-0000E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5" name="Text Box 1758">
          <a:extLst>
            <a:ext uri="{FF2B5EF4-FFF2-40B4-BE49-F238E27FC236}">
              <a16:creationId xmlns:a16="http://schemas.microsoft.com/office/drawing/2014/main" id="{00000000-0008-0000-0000-0000E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76" name="Text Box 1759">
          <a:extLst>
            <a:ext uri="{FF2B5EF4-FFF2-40B4-BE49-F238E27FC236}">
              <a16:creationId xmlns:a16="http://schemas.microsoft.com/office/drawing/2014/main" id="{00000000-0008-0000-0000-0000E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77" name="Text Box 1755">
          <a:extLst>
            <a:ext uri="{FF2B5EF4-FFF2-40B4-BE49-F238E27FC236}">
              <a16:creationId xmlns:a16="http://schemas.microsoft.com/office/drawing/2014/main" id="{00000000-0008-0000-0000-0000ED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78" name="Text Box 1756">
          <a:extLst>
            <a:ext uri="{FF2B5EF4-FFF2-40B4-BE49-F238E27FC236}">
              <a16:creationId xmlns:a16="http://schemas.microsoft.com/office/drawing/2014/main" id="{00000000-0008-0000-0000-0000EE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79" name="Text Box 1757">
          <a:extLst>
            <a:ext uri="{FF2B5EF4-FFF2-40B4-BE49-F238E27FC236}">
              <a16:creationId xmlns:a16="http://schemas.microsoft.com/office/drawing/2014/main" id="{00000000-0008-0000-0000-0000EF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80" name="Text Box 1758">
          <a:extLst>
            <a:ext uri="{FF2B5EF4-FFF2-40B4-BE49-F238E27FC236}">
              <a16:creationId xmlns:a16="http://schemas.microsoft.com/office/drawing/2014/main" id="{00000000-0008-0000-0000-0000F0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6"/>
    <xdr:sp macro="" textlink="">
      <xdr:nvSpPr>
        <xdr:cNvPr id="4081" name="Text Box 1759">
          <a:extLst>
            <a:ext uri="{FF2B5EF4-FFF2-40B4-BE49-F238E27FC236}">
              <a16:creationId xmlns:a16="http://schemas.microsoft.com/office/drawing/2014/main" id="{00000000-0008-0000-0000-0000F10F0000}"/>
            </a:ext>
          </a:extLst>
        </xdr:cNvPr>
        <xdr:cNvSpPr txBox="1">
          <a:spLocks noChangeArrowheads="1"/>
        </xdr:cNvSpPr>
      </xdr:nvSpPr>
      <xdr:spPr bwMode="auto">
        <a:xfrm>
          <a:off x="1219200" y="4953000"/>
          <a:ext cx="940594" cy="27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2" name="Text Box 1755">
          <a:extLst>
            <a:ext uri="{FF2B5EF4-FFF2-40B4-BE49-F238E27FC236}">
              <a16:creationId xmlns:a16="http://schemas.microsoft.com/office/drawing/2014/main" id="{00000000-0008-0000-0000-0000F2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3" name="Text Box 1756">
          <a:extLst>
            <a:ext uri="{FF2B5EF4-FFF2-40B4-BE49-F238E27FC236}">
              <a16:creationId xmlns:a16="http://schemas.microsoft.com/office/drawing/2014/main" id="{00000000-0008-0000-0000-0000F3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4" name="Text Box 1757">
          <a:extLst>
            <a:ext uri="{FF2B5EF4-FFF2-40B4-BE49-F238E27FC236}">
              <a16:creationId xmlns:a16="http://schemas.microsoft.com/office/drawing/2014/main" id="{00000000-0008-0000-0000-0000F4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5" name="Text Box 1758">
          <a:extLst>
            <a:ext uri="{FF2B5EF4-FFF2-40B4-BE49-F238E27FC236}">
              <a16:creationId xmlns:a16="http://schemas.microsoft.com/office/drawing/2014/main" id="{00000000-0008-0000-0000-0000F5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6" name="Text Box 1759">
          <a:extLst>
            <a:ext uri="{FF2B5EF4-FFF2-40B4-BE49-F238E27FC236}">
              <a16:creationId xmlns:a16="http://schemas.microsoft.com/office/drawing/2014/main" id="{00000000-0008-0000-0000-0000F6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7" name="Text Box 1755">
          <a:extLst>
            <a:ext uri="{FF2B5EF4-FFF2-40B4-BE49-F238E27FC236}">
              <a16:creationId xmlns:a16="http://schemas.microsoft.com/office/drawing/2014/main" id="{00000000-0008-0000-0000-0000F7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8" name="Text Box 1756">
          <a:extLst>
            <a:ext uri="{FF2B5EF4-FFF2-40B4-BE49-F238E27FC236}">
              <a16:creationId xmlns:a16="http://schemas.microsoft.com/office/drawing/2014/main" id="{00000000-0008-0000-0000-0000F8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89" name="Text Box 1757">
          <a:extLst>
            <a:ext uri="{FF2B5EF4-FFF2-40B4-BE49-F238E27FC236}">
              <a16:creationId xmlns:a16="http://schemas.microsoft.com/office/drawing/2014/main" id="{00000000-0008-0000-0000-0000F9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0" name="Text Box 1758">
          <a:extLst>
            <a:ext uri="{FF2B5EF4-FFF2-40B4-BE49-F238E27FC236}">
              <a16:creationId xmlns:a16="http://schemas.microsoft.com/office/drawing/2014/main" id="{00000000-0008-0000-0000-0000FA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1" name="Text Box 1759">
          <a:extLst>
            <a:ext uri="{FF2B5EF4-FFF2-40B4-BE49-F238E27FC236}">
              <a16:creationId xmlns:a16="http://schemas.microsoft.com/office/drawing/2014/main" id="{00000000-0008-0000-0000-0000FB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2" name="Text Box 1755">
          <a:extLst>
            <a:ext uri="{FF2B5EF4-FFF2-40B4-BE49-F238E27FC236}">
              <a16:creationId xmlns:a16="http://schemas.microsoft.com/office/drawing/2014/main" id="{00000000-0008-0000-0000-0000FC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3" name="Text Box 1756">
          <a:extLst>
            <a:ext uri="{FF2B5EF4-FFF2-40B4-BE49-F238E27FC236}">
              <a16:creationId xmlns:a16="http://schemas.microsoft.com/office/drawing/2014/main" id="{00000000-0008-0000-0000-0000FD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4" name="Text Box 1757">
          <a:extLst>
            <a:ext uri="{FF2B5EF4-FFF2-40B4-BE49-F238E27FC236}">
              <a16:creationId xmlns:a16="http://schemas.microsoft.com/office/drawing/2014/main" id="{00000000-0008-0000-0000-0000FE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5" name="Text Box 1758">
          <a:extLst>
            <a:ext uri="{FF2B5EF4-FFF2-40B4-BE49-F238E27FC236}">
              <a16:creationId xmlns:a16="http://schemas.microsoft.com/office/drawing/2014/main" id="{00000000-0008-0000-0000-0000FF0F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6" name="Text Box 1759">
          <a:extLst>
            <a:ext uri="{FF2B5EF4-FFF2-40B4-BE49-F238E27FC236}">
              <a16:creationId xmlns:a16="http://schemas.microsoft.com/office/drawing/2014/main" id="{00000000-0008-0000-0000-000000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7" name="Text Box 1755">
          <a:extLst>
            <a:ext uri="{FF2B5EF4-FFF2-40B4-BE49-F238E27FC236}">
              <a16:creationId xmlns:a16="http://schemas.microsoft.com/office/drawing/2014/main" id="{00000000-0008-0000-0000-000001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8" name="Text Box 1756">
          <a:extLst>
            <a:ext uri="{FF2B5EF4-FFF2-40B4-BE49-F238E27FC236}">
              <a16:creationId xmlns:a16="http://schemas.microsoft.com/office/drawing/2014/main" id="{00000000-0008-0000-0000-000002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099" name="Text Box 1757">
          <a:extLst>
            <a:ext uri="{FF2B5EF4-FFF2-40B4-BE49-F238E27FC236}">
              <a16:creationId xmlns:a16="http://schemas.microsoft.com/office/drawing/2014/main" id="{00000000-0008-0000-0000-000003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0" name="Text Box 1758">
          <a:extLst>
            <a:ext uri="{FF2B5EF4-FFF2-40B4-BE49-F238E27FC236}">
              <a16:creationId xmlns:a16="http://schemas.microsoft.com/office/drawing/2014/main" id="{00000000-0008-0000-0000-000004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1" name="Text Box 1759">
          <a:extLst>
            <a:ext uri="{FF2B5EF4-FFF2-40B4-BE49-F238E27FC236}">
              <a16:creationId xmlns:a16="http://schemas.microsoft.com/office/drawing/2014/main" id="{00000000-0008-0000-0000-000005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2" name="Text Box 1755">
          <a:extLst>
            <a:ext uri="{FF2B5EF4-FFF2-40B4-BE49-F238E27FC236}">
              <a16:creationId xmlns:a16="http://schemas.microsoft.com/office/drawing/2014/main" id="{00000000-0008-0000-0000-000006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3" name="Text Box 1756">
          <a:extLst>
            <a:ext uri="{FF2B5EF4-FFF2-40B4-BE49-F238E27FC236}">
              <a16:creationId xmlns:a16="http://schemas.microsoft.com/office/drawing/2014/main" id="{00000000-0008-0000-0000-000007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4" name="Text Box 1757">
          <a:extLst>
            <a:ext uri="{FF2B5EF4-FFF2-40B4-BE49-F238E27FC236}">
              <a16:creationId xmlns:a16="http://schemas.microsoft.com/office/drawing/2014/main" id="{00000000-0008-0000-0000-000008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5" name="Text Box 1758">
          <a:extLst>
            <a:ext uri="{FF2B5EF4-FFF2-40B4-BE49-F238E27FC236}">
              <a16:creationId xmlns:a16="http://schemas.microsoft.com/office/drawing/2014/main" id="{00000000-0008-0000-0000-000009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6" name="Text Box 1759">
          <a:extLst>
            <a:ext uri="{FF2B5EF4-FFF2-40B4-BE49-F238E27FC236}">
              <a16:creationId xmlns:a16="http://schemas.microsoft.com/office/drawing/2014/main" id="{00000000-0008-0000-0000-00000A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7" name="Text Box 1755">
          <a:extLst>
            <a:ext uri="{FF2B5EF4-FFF2-40B4-BE49-F238E27FC236}">
              <a16:creationId xmlns:a16="http://schemas.microsoft.com/office/drawing/2014/main" id="{00000000-0008-0000-0000-00000B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8" name="Text Box 1756">
          <a:extLst>
            <a:ext uri="{FF2B5EF4-FFF2-40B4-BE49-F238E27FC236}">
              <a16:creationId xmlns:a16="http://schemas.microsoft.com/office/drawing/2014/main" id="{00000000-0008-0000-0000-00000C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09" name="Text Box 1757">
          <a:extLst>
            <a:ext uri="{FF2B5EF4-FFF2-40B4-BE49-F238E27FC236}">
              <a16:creationId xmlns:a16="http://schemas.microsoft.com/office/drawing/2014/main" id="{00000000-0008-0000-0000-00000D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0" name="Text Box 1758">
          <a:extLst>
            <a:ext uri="{FF2B5EF4-FFF2-40B4-BE49-F238E27FC236}">
              <a16:creationId xmlns:a16="http://schemas.microsoft.com/office/drawing/2014/main" id="{00000000-0008-0000-0000-00000E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1" name="Text Box 1759">
          <a:extLst>
            <a:ext uri="{FF2B5EF4-FFF2-40B4-BE49-F238E27FC236}">
              <a16:creationId xmlns:a16="http://schemas.microsoft.com/office/drawing/2014/main" id="{00000000-0008-0000-0000-00000F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2" name="Text Box 1755">
          <a:extLst>
            <a:ext uri="{FF2B5EF4-FFF2-40B4-BE49-F238E27FC236}">
              <a16:creationId xmlns:a16="http://schemas.microsoft.com/office/drawing/2014/main" id="{00000000-0008-0000-0000-000010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3" name="Text Box 1756">
          <a:extLst>
            <a:ext uri="{FF2B5EF4-FFF2-40B4-BE49-F238E27FC236}">
              <a16:creationId xmlns:a16="http://schemas.microsoft.com/office/drawing/2014/main" id="{00000000-0008-0000-0000-000011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4" name="Text Box 1757">
          <a:extLst>
            <a:ext uri="{FF2B5EF4-FFF2-40B4-BE49-F238E27FC236}">
              <a16:creationId xmlns:a16="http://schemas.microsoft.com/office/drawing/2014/main" id="{00000000-0008-0000-0000-000012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5" name="Text Box 1758">
          <a:extLst>
            <a:ext uri="{FF2B5EF4-FFF2-40B4-BE49-F238E27FC236}">
              <a16:creationId xmlns:a16="http://schemas.microsoft.com/office/drawing/2014/main" id="{00000000-0008-0000-0000-000013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6" name="Text Box 1759">
          <a:extLst>
            <a:ext uri="{FF2B5EF4-FFF2-40B4-BE49-F238E27FC236}">
              <a16:creationId xmlns:a16="http://schemas.microsoft.com/office/drawing/2014/main" id="{00000000-0008-0000-0000-000014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7" name="Text Box 1755">
          <a:extLst>
            <a:ext uri="{FF2B5EF4-FFF2-40B4-BE49-F238E27FC236}">
              <a16:creationId xmlns:a16="http://schemas.microsoft.com/office/drawing/2014/main" id="{00000000-0008-0000-0000-000015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8" name="Text Box 1756">
          <a:extLst>
            <a:ext uri="{FF2B5EF4-FFF2-40B4-BE49-F238E27FC236}">
              <a16:creationId xmlns:a16="http://schemas.microsoft.com/office/drawing/2014/main" id="{00000000-0008-0000-0000-000016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19" name="Text Box 1757">
          <a:extLst>
            <a:ext uri="{FF2B5EF4-FFF2-40B4-BE49-F238E27FC236}">
              <a16:creationId xmlns:a16="http://schemas.microsoft.com/office/drawing/2014/main" id="{00000000-0008-0000-0000-000017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20" name="Text Box 1758">
          <a:extLst>
            <a:ext uri="{FF2B5EF4-FFF2-40B4-BE49-F238E27FC236}">
              <a16:creationId xmlns:a16="http://schemas.microsoft.com/office/drawing/2014/main" id="{00000000-0008-0000-0000-000018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1"/>
    <xdr:sp macro="" textlink="">
      <xdr:nvSpPr>
        <xdr:cNvPr id="4121" name="Text Box 1759">
          <a:extLst>
            <a:ext uri="{FF2B5EF4-FFF2-40B4-BE49-F238E27FC236}">
              <a16:creationId xmlns:a16="http://schemas.microsoft.com/office/drawing/2014/main" id="{00000000-0008-0000-0000-000019100000}"/>
            </a:ext>
          </a:extLst>
        </xdr:cNvPr>
        <xdr:cNvSpPr txBox="1">
          <a:spLocks noChangeArrowheads="1"/>
        </xdr:cNvSpPr>
      </xdr:nvSpPr>
      <xdr:spPr bwMode="auto">
        <a:xfrm>
          <a:off x="1219200" y="4953000"/>
          <a:ext cx="940594" cy="262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2" name="Text Box 1755">
          <a:extLst>
            <a:ext uri="{FF2B5EF4-FFF2-40B4-BE49-F238E27FC236}">
              <a16:creationId xmlns:a16="http://schemas.microsoft.com/office/drawing/2014/main" id="{00000000-0008-0000-0000-00001A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3" name="Text Box 1756">
          <a:extLst>
            <a:ext uri="{FF2B5EF4-FFF2-40B4-BE49-F238E27FC236}">
              <a16:creationId xmlns:a16="http://schemas.microsoft.com/office/drawing/2014/main" id="{00000000-0008-0000-0000-00001B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4" name="Text Box 1757">
          <a:extLst>
            <a:ext uri="{FF2B5EF4-FFF2-40B4-BE49-F238E27FC236}">
              <a16:creationId xmlns:a16="http://schemas.microsoft.com/office/drawing/2014/main" id="{00000000-0008-0000-0000-00001C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5" name="Text Box 1758">
          <a:extLst>
            <a:ext uri="{FF2B5EF4-FFF2-40B4-BE49-F238E27FC236}">
              <a16:creationId xmlns:a16="http://schemas.microsoft.com/office/drawing/2014/main" id="{00000000-0008-0000-0000-00001D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6" name="Text Box 1759">
          <a:extLst>
            <a:ext uri="{FF2B5EF4-FFF2-40B4-BE49-F238E27FC236}">
              <a16:creationId xmlns:a16="http://schemas.microsoft.com/office/drawing/2014/main" id="{00000000-0008-0000-0000-00001E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7" name="Text Box 1755">
          <a:extLst>
            <a:ext uri="{FF2B5EF4-FFF2-40B4-BE49-F238E27FC236}">
              <a16:creationId xmlns:a16="http://schemas.microsoft.com/office/drawing/2014/main" id="{00000000-0008-0000-0000-00001F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8" name="Text Box 1756">
          <a:extLst>
            <a:ext uri="{FF2B5EF4-FFF2-40B4-BE49-F238E27FC236}">
              <a16:creationId xmlns:a16="http://schemas.microsoft.com/office/drawing/2014/main" id="{00000000-0008-0000-0000-000020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29" name="Text Box 1757">
          <a:extLst>
            <a:ext uri="{FF2B5EF4-FFF2-40B4-BE49-F238E27FC236}">
              <a16:creationId xmlns:a16="http://schemas.microsoft.com/office/drawing/2014/main" id="{00000000-0008-0000-0000-000021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0" name="Text Box 1758">
          <a:extLst>
            <a:ext uri="{FF2B5EF4-FFF2-40B4-BE49-F238E27FC236}">
              <a16:creationId xmlns:a16="http://schemas.microsoft.com/office/drawing/2014/main" id="{00000000-0008-0000-0000-000022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1" name="Text Box 1759">
          <a:extLst>
            <a:ext uri="{FF2B5EF4-FFF2-40B4-BE49-F238E27FC236}">
              <a16:creationId xmlns:a16="http://schemas.microsoft.com/office/drawing/2014/main" id="{00000000-0008-0000-0000-000023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2" name="Text Box 1755">
          <a:extLst>
            <a:ext uri="{FF2B5EF4-FFF2-40B4-BE49-F238E27FC236}">
              <a16:creationId xmlns:a16="http://schemas.microsoft.com/office/drawing/2014/main" id="{00000000-0008-0000-0000-000024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3" name="Text Box 1756">
          <a:extLst>
            <a:ext uri="{FF2B5EF4-FFF2-40B4-BE49-F238E27FC236}">
              <a16:creationId xmlns:a16="http://schemas.microsoft.com/office/drawing/2014/main" id="{00000000-0008-0000-0000-000025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4" name="Text Box 1757">
          <a:extLst>
            <a:ext uri="{FF2B5EF4-FFF2-40B4-BE49-F238E27FC236}">
              <a16:creationId xmlns:a16="http://schemas.microsoft.com/office/drawing/2014/main" id="{00000000-0008-0000-0000-000026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5" name="Text Box 1758">
          <a:extLst>
            <a:ext uri="{FF2B5EF4-FFF2-40B4-BE49-F238E27FC236}">
              <a16:creationId xmlns:a16="http://schemas.microsoft.com/office/drawing/2014/main" id="{00000000-0008-0000-0000-000027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6" name="Text Box 1759">
          <a:extLst>
            <a:ext uri="{FF2B5EF4-FFF2-40B4-BE49-F238E27FC236}">
              <a16:creationId xmlns:a16="http://schemas.microsoft.com/office/drawing/2014/main" id="{00000000-0008-0000-0000-000028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7" name="Text Box 1755">
          <a:extLst>
            <a:ext uri="{FF2B5EF4-FFF2-40B4-BE49-F238E27FC236}">
              <a16:creationId xmlns:a16="http://schemas.microsoft.com/office/drawing/2014/main" id="{00000000-0008-0000-0000-000029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8" name="Text Box 1756">
          <a:extLst>
            <a:ext uri="{FF2B5EF4-FFF2-40B4-BE49-F238E27FC236}">
              <a16:creationId xmlns:a16="http://schemas.microsoft.com/office/drawing/2014/main" id="{00000000-0008-0000-0000-00002A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39" name="Text Box 1757">
          <a:extLst>
            <a:ext uri="{FF2B5EF4-FFF2-40B4-BE49-F238E27FC236}">
              <a16:creationId xmlns:a16="http://schemas.microsoft.com/office/drawing/2014/main" id="{00000000-0008-0000-0000-00002B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0" name="Text Box 1758">
          <a:extLst>
            <a:ext uri="{FF2B5EF4-FFF2-40B4-BE49-F238E27FC236}">
              <a16:creationId xmlns:a16="http://schemas.microsoft.com/office/drawing/2014/main" id="{00000000-0008-0000-0000-00002C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1" name="Text Box 1759">
          <a:extLst>
            <a:ext uri="{FF2B5EF4-FFF2-40B4-BE49-F238E27FC236}">
              <a16:creationId xmlns:a16="http://schemas.microsoft.com/office/drawing/2014/main" id="{00000000-0008-0000-0000-00002D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2" name="Text Box 1755">
          <a:extLst>
            <a:ext uri="{FF2B5EF4-FFF2-40B4-BE49-F238E27FC236}">
              <a16:creationId xmlns:a16="http://schemas.microsoft.com/office/drawing/2014/main" id="{00000000-0008-0000-0000-00002E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3" name="Text Box 1756">
          <a:extLst>
            <a:ext uri="{FF2B5EF4-FFF2-40B4-BE49-F238E27FC236}">
              <a16:creationId xmlns:a16="http://schemas.microsoft.com/office/drawing/2014/main" id="{00000000-0008-0000-0000-00002F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4" name="Text Box 1757">
          <a:extLst>
            <a:ext uri="{FF2B5EF4-FFF2-40B4-BE49-F238E27FC236}">
              <a16:creationId xmlns:a16="http://schemas.microsoft.com/office/drawing/2014/main" id="{00000000-0008-0000-0000-000030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5" name="Text Box 1758">
          <a:extLst>
            <a:ext uri="{FF2B5EF4-FFF2-40B4-BE49-F238E27FC236}">
              <a16:creationId xmlns:a16="http://schemas.microsoft.com/office/drawing/2014/main" id="{00000000-0008-0000-0000-000031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6" name="Text Box 1759">
          <a:extLst>
            <a:ext uri="{FF2B5EF4-FFF2-40B4-BE49-F238E27FC236}">
              <a16:creationId xmlns:a16="http://schemas.microsoft.com/office/drawing/2014/main" id="{00000000-0008-0000-0000-000032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7" name="Text Box 1755">
          <a:extLst>
            <a:ext uri="{FF2B5EF4-FFF2-40B4-BE49-F238E27FC236}">
              <a16:creationId xmlns:a16="http://schemas.microsoft.com/office/drawing/2014/main" id="{00000000-0008-0000-0000-000033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8" name="Text Box 1756">
          <a:extLst>
            <a:ext uri="{FF2B5EF4-FFF2-40B4-BE49-F238E27FC236}">
              <a16:creationId xmlns:a16="http://schemas.microsoft.com/office/drawing/2014/main" id="{00000000-0008-0000-0000-000034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49" name="Text Box 1757">
          <a:extLst>
            <a:ext uri="{FF2B5EF4-FFF2-40B4-BE49-F238E27FC236}">
              <a16:creationId xmlns:a16="http://schemas.microsoft.com/office/drawing/2014/main" id="{00000000-0008-0000-0000-000035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0" name="Text Box 1758">
          <a:extLst>
            <a:ext uri="{FF2B5EF4-FFF2-40B4-BE49-F238E27FC236}">
              <a16:creationId xmlns:a16="http://schemas.microsoft.com/office/drawing/2014/main" id="{00000000-0008-0000-0000-000036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1" name="Text Box 1759">
          <a:extLst>
            <a:ext uri="{FF2B5EF4-FFF2-40B4-BE49-F238E27FC236}">
              <a16:creationId xmlns:a16="http://schemas.microsoft.com/office/drawing/2014/main" id="{00000000-0008-0000-0000-000037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2" name="Text Box 1755">
          <a:extLst>
            <a:ext uri="{FF2B5EF4-FFF2-40B4-BE49-F238E27FC236}">
              <a16:creationId xmlns:a16="http://schemas.microsoft.com/office/drawing/2014/main" id="{00000000-0008-0000-0000-000038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3" name="Text Box 1756">
          <a:extLst>
            <a:ext uri="{FF2B5EF4-FFF2-40B4-BE49-F238E27FC236}">
              <a16:creationId xmlns:a16="http://schemas.microsoft.com/office/drawing/2014/main" id="{00000000-0008-0000-0000-000039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4" name="Text Box 1757">
          <a:extLst>
            <a:ext uri="{FF2B5EF4-FFF2-40B4-BE49-F238E27FC236}">
              <a16:creationId xmlns:a16="http://schemas.microsoft.com/office/drawing/2014/main" id="{00000000-0008-0000-0000-00003A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5" name="Text Box 1758">
          <a:extLst>
            <a:ext uri="{FF2B5EF4-FFF2-40B4-BE49-F238E27FC236}">
              <a16:creationId xmlns:a16="http://schemas.microsoft.com/office/drawing/2014/main" id="{00000000-0008-0000-0000-00003B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6" name="Text Box 1759">
          <a:extLst>
            <a:ext uri="{FF2B5EF4-FFF2-40B4-BE49-F238E27FC236}">
              <a16:creationId xmlns:a16="http://schemas.microsoft.com/office/drawing/2014/main" id="{00000000-0008-0000-0000-00003C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7" name="Text Box 1755">
          <a:extLst>
            <a:ext uri="{FF2B5EF4-FFF2-40B4-BE49-F238E27FC236}">
              <a16:creationId xmlns:a16="http://schemas.microsoft.com/office/drawing/2014/main" id="{00000000-0008-0000-0000-00003D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8" name="Text Box 1756">
          <a:extLst>
            <a:ext uri="{FF2B5EF4-FFF2-40B4-BE49-F238E27FC236}">
              <a16:creationId xmlns:a16="http://schemas.microsoft.com/office/drawing/2014/main" id="{00000000-0008-0000-0000-00003E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59" name="Text Box 1757">
          <a:extLst>
            <a:ext uri="{FF2B5EF4-FFF2-40B4-BE49-F238E27FC236}">
              <a16:creationId xmlns:a16="http://schemas.microsoft.com/office/drawing/2014/main" id="{00000000-0008-0000-0000-00003F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0" name="Text Box 1758">
          <a:extLst>
            <a:ext uri="{FF2B5EF4-FFF2-40B4-BE49-F238E27FC236}">
              <a16:creationId xmlns:a16="http://schemas.microsoft.com/office/drawing/2014/main" id="{00000000-0008-0000-0000-000040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1" name="Text Box 1759">
          <a:extLst>
            <a:ext uri="{FF2B5EF4-FFF2-40B4-BE49-F238E27FC236}">
              <a16:creationId xmlns:a16="http://schemas.microsoft.com/office/drawing/2014/main" id="{00000000-0008-0000-0000-000041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2" name="Text Box 1755">
          <a:extLst>
            <a:ext uri="{FF2B5EF4-FFF2-40B4-BE49-F238E27FC236}">
              <a16:creationId xmlns:a16="http://schemas.microsoft.com/office/drawing/2014/main" id="{00000000-0008-0000-0000-000042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3" name="Text Box 1756">
          <a:extLst>
            <a:ext uri="{FF2B5EF4-FFF2-40B4-BE49-F238E27FC236}">
              <a16:creationId xmlns:a16="http://schemas.microsoft.com/office/drawing/2014/main" id="{00000000-0008-0000-0000-000043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4" name="Text Box 1757">
          <a:extLst>
            <a:ext uri="{FF2B5EF4-FFF2-40B4-BE49-F238E27FC236}">
              <a16:creationId xmlns:a16="http://schemas.microsoft.com/office/drawing/2014/main" id="{00000000-0008-0000-0000-000044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5" name="Text Box 1758">
          <a:extLst>
            <a:ext uri="{FF2B5EF4-FFF2-40B4-BE49-F238E27FC236}">
              <a16:creationId xmlns:a16="http://schemas.microsoft.com/office/drawing/2014/main" id="{00000000-0008-0000-0000-000045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6" name="Text Box 1759">
          <a:extLst>
            <a:ext uri="{FF2B5EF4-FFF2-40B4-BE49-F238E27FC236}">
              <a16:creationId xmlns:a16="http://schemas.microsoft.com/office/drawing/2014/main" id="{00000000-0008-0000-0000-000046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7" name="Text Box 1755">
          <a:extLst>
            <a:ext uri="{FF2B5EF4-FFF2-40B4-BE49-F238E27FC236}">
              <a16:creationId xmlns:a16="http://schemas.microsoft.com/office/drawing/2014/main" id="{00000000-0008-0000-0000-000047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8" name="Text Box 1756">
          <a:extLst>
            <a:ext uri="{FF2B5EF4-FFF2-40B4-BE49-F238E27FC236}">
              <a16:creationId xmlns:a16="http://schemas.microsoft.com/office/drawing/2014/main" id="{00000000-0008-0000-0000-000048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69" name="Text Box 1757">
          <a:extLst>
            <a:ext uri="{FF2B5EF4-FFF2-40B4-BE49-F238E27FC236}">
              <a16:creationId xmlns:a16="http://schemas.microsoft.com/office/drawing/2014/main" id="{00000000-0008-0000-0000-000049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0" name="Text Box 1758">
          <a:extLst>
            <a:ext uri="{FF2B5EF4-FFF2-40B4-BE49-F238E27FC236}">
              <a16:creationId xmlns:a16="http://schemas.microsoft.com/office/drawing/2014/main" id="{00000000-0008-0000-0000-00004A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1" name="Text Box 1759">
          <a:extLst>
            <a:ext uri="{FF2B5EF4-FFF2-40B4-BE49-F238E27FC236}">
              <a16:creationId xmlns:a16="http://schemas.microsoft.com/office/drawing/2014/main" id="{00000000-0008-0000-0000-00004B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2" name="Text Box 1755">
          <a:extLst>
            <a:ext uri="{FF2B5EF4-FFF2-40B4-BE49-F238E27FC236}">
              <a16:creationId xmlns:a16="http://schemas.microsoft.com/office/drawing/2014/main" id="{00000000-0008-0000-0000-00004C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3" name="Text Box 1756">
          <a:extLst>
            <a:ext uri="{FF2B5EF4-FFF2-40B4-BE49-F238E27FC236}">
              <a16:creationId xmlns:a16="http://schemas.microsoft.com/office/drawing/2014/main" id="{00000000-0008-0000-0000-00004D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4" name="Text Box 1757">
          <a:extLst>
            <a:ext uri="{FF2B5EF4-FFF2-40B4-BE49-F238E27FC236}">
              <a16:creationId xmlns:a16="http://schemas.microsoft.com/office/drawing/2014/main" id="{00000000-0008-0000-0000-00004E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5" name="Text Box 1758">
          <a:extLst>
            <a:ext uri="{FF2B5EF4-FFF2-40B4-BE49-F238E27FC236}">
              <a16:creationId xmlns:a16="http://schemas.microsoft.com/office/drawing/2014/main" id="{00000000-0008-0000-0000-00004F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6" name="Text Box 1759">
          <a:extLst>
            <a:ext uri="{FF2B5EF4-FFF2-40B4-BE49-F238E27FC236}">
              <a16:creationId xmlns:a16="http://schemas.microsoft.com/office/drawing/2014/main" id="{00000000-0008-0000-0000-000050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7" name="Text Box 1755">
          <a:extLst>
            <a:ext uri="{FF2B5EF4-FFF2-40B4-BE49-F238E27FC236}">
              <a16:creationId xmlns:a16="http://schemas.microsoft.com/office/drawing/2014/main" id="{00000000-0008-0000-0000-000051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8" name="Text Box 1756">
          <a:extLst>
            <a:ext uri="{FF2B5EF4-FFF2-40B4-BE49-F238E27FC236}">
              <a16:creationId xmlns:a16="http://schemas.microsoft.com/office/drawing/2014/main" id="{00000000-0008-0000-0000-000052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79" name="Text Box 1757">
          <a:extLst>
            <a:ext uri="{FF2B5EF4-FFF2-40B4-BE49-F238E27FC236}">
              <a16:creationId xmlns:a16="http://schemas.microsoft.com/office/drawing/2014/main" id="{00000000-0008-0000-0000-000053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80" name="Text Box 1758">
          <a:extLst>
            <a:ext uri="{FF2B5EF4-FFF2-40B4-BE49-F238E27FC236}">
              <a16:creationId xmlns:a16="http://schemas.microsoft.com/office/drawing/2014/main" id="{00000000-0008-0000-0000-000054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4"/>
    <xdr:sp macro="" textlink="">
      <xdr:nvSpPr>
        <xdr:cNvPr id="4181" name="Text Box 1759">
          <a:extLst>
            <a:ext uri="{FF2B5EF4-FFF2-40B4-BE49-F238E27FC236}">
              <a16:creationId xmlns:a16="http://schemas.microsoft.com/office/drawing/2014/main" id="{00000000-0008-0000-0000-000055100000}"/>
            </a:ext>
          </a:extLst>
        </xdr:cNvPr>
        <xdr:cNvSpPr txBox="1">
          <a:spLocks noChangeArrowheads="1"/>
        </xdr:cNvSpPr>
      </xdr:nvSpPr>
      <xdr:spPr bwMode="auto">
        <a:xfrm>
          <a:off x="1219200" y="4953000"/>
          <a:ext cx="940594" cy="260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2" name="Text Box 1755">
          <a:extLst>
            <a:ext uri="{FF2B5EF4-FFF2-40B4-BE49-F238E27FC236}">
              <a16:creationId xmlns:a16="http://schemas.microsoft.com/office/drawing/2014/main" id="{00000000-0008-0000-0000-000056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3" name="Text Box 1756">
          <a:extLst>
            <a:ext uri="{FF2B5EF4-FFF2-40B4-BE49-F238E27FC236}">
              <a16:creationId xmlns:a16="http://schemas.microsoft.com/office/drawing/2014/main" id="{00000000-0008-0000-0000-000057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4" name="Text Box 1757">
          <a:extLst>
            <a:ext uri="{FF2B5EF4-FFF2-40B4-BE49-F238E27FC236}">
              <a16:creationId xmlns:a16="http://schemas.microsoft.com/office/drawing/2014/main" id="{00000000-0008-0000-0000-000058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5" name="Text Box 1758">
          <a:extLst>
            <a:ext uri="{FF2B5EF4-FFF2-40B4-BE49-F238E27FC236}">
              <a16:creationId xmlns:a16="http://schemas.microsoft.com/office/drawing/2014/main" id="{00000000-0008-0000-0000-000059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6" name="Text Box 1759">
          <a:extLst>
            <a:ext uri="{FF2B5EF4-FFF2-40B4-BE49-F238E27FC236}">
              <a16:creationId xmlns:a16="http://schemas.microsoft.com/office/drawing/2014/main" id="{00000000-0008-0000-0000-00005A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7" name="Text Box 1755">
          <a:extLst>
            <a:ext uri="{FF2B5EF4-FFF2-40B4-BE49-F238E27FC236}">
              <a16:creationId xmlns:a16="http://schemas.microsoft.com/office/drawing/2014/main" id="{00000000-0008-0000-0000-00005B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8" name="Text Box 1756">
          <a:extLst>
            <a:ext uri="{FF2B5EF4-FFF2-40B4-BE49-F238E27FC236}">
              <a16:creationId xmlns:a16="http://schemas.microsoft.com/office/drawing/2014/main" id="{00000000-0008-0000-0000-00005C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89" name="Text Box 1757">
          <a:extLst>
            <a:ext uri="{FF2B5EF4-FFF2-40B4-BE49-F238E27FC236}">
              <a16:creationId xmlns:a16="http://schemas.microsoft.com/office/drawing/2014/main" id="{00000000-0008-0000-0000-00005D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0" name="Text Box 1758">
          <a:extLst>
            <a:ext uri="{FF2B5EF4-FFF2-40B4-BE49-F238E27FC236}">
              <a16:creationId xmlns:a16="http://schemas.microsoft.com/office/drawing/2014/main" id="{00000000-0008-0000-0000-00005E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1" name="Text Box 1759">
          <a:extLst>
            <a:ext uri="{FF2B5EF4-FFF2-40B4-BE49-F238E27FC236}">
              <a16:creationId xmlns:a16="http://schemas.microsoft.com/office/drawing/2014/main" id="{00000000-0008-0000-0000-00005F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2" name="Text Box 1755">
          <a:extLst>
            <a:ext uri="{FF2B5EF4-FFF2-40B4-BE49-F238E27FC236}">
              <a16:creationId xmlns:a16="http://schemas.microsoft.com/office/drawing/2014/main" id="{00000000-0008-0000-0000-000060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3" name="Text Box 1756">
          <a:extLst>
            <a:ext uri="{FF2B5EF4-FFF2-40B4-BE49-F238E27FC236}">
              <a16:creationId xmlns:a16="http://schemas.microsoft.com/office/drawing/2014/main" id="{00000000-0008-0000-0000-000061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4" name="Text Box 1757">
          <a:extLst>
            <a:ext uri="{FF2B5EF4-FFF2-40B4-BE49-F238E27FC236}">
              <a16:creationId xmlns:a16="http://schemas.microsoft.com/office/drawing/2014/main" id="{00000000-0008-0000-0000-000062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5" name="Text Box 1758">
          <a:extLst>
            <a:ext uri="{FF2B5EF4-FFF2-40B4-BE49-F238E27FC236}">
              <a16:creationId xmlns:a16="http://schemas.microsoft.com/office/drawing/2014/main" id="{00000000-0008-0000-0000-000063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6" name="Text Box 1759">
          <a:extLst>
            <a:ext uri="{FF2B5EF4-FFF2-40B4-BE49-F238E27FC236}">
              <a16:creationId xmlns:a16="http://schemas.microsoft.com/office/drawing/2014/main" id="{00000000-0008-0000-0000-000064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7" name="Text Box 1755">
          <a:extLst>
            <a:ext uri="{FF2B5EF4-FFF2-40B4-BE49-F238E27FC236}">
              <a16:creationId xmlns:a16="http://schemas.microsoft.com/office/drawing/2014/main" id="{00000000-0008-0000-0000-000065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8" name="Text Box 1756">
          <a:extLst>
            <a:ext uri="{FF2B5EF4-FFF2-40B4-BE49-F238E27FC236}">
              <a16:creationId xmlns:a16="http://schemas.microsoft.com/office/drawing/2014/main" id="{00000000-0008-0000-0000-000066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199" name="Text Box 1757">
          <a:extLst>
            <a:ext uri="{FF2B5EF4-FFF2-40B4-BE49-F238E27FC236}">
              <a16:creationId xmlns:a16="http://schemas.microsoft.com/office/drawing/2014/main" id="{00000000-0008-0000-0000-000067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0" name="Text Box 1758">
          <a:extLst>
            <a:ext uri="{FF2B5EF4-FFF2-40B4-BE49-F238E27FC236}">
              <a16:creationId xmlns:a16="http://schemas.microsoft.com/office/drawing/2014/main" id="{00000000-0008-0000-0000-000068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1" name="Text Box 1759">
          <a:extLst>
            <a:ext uri="{FF2B5EF4-FFF2-40B4-BE49-F238E27FC236}">
              <a16:creationId xmlns:a16="http://schemas.microsoft.com/office/drawing/2014/main" id="{00000000-0008-0000-0000-000069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2" name="Text Box 1755">
          <a:extLst>
            <a:ext uri="{FF2B5EF4-FFF2-40B4-BE49-F238E27FC236}">
              <a16:creationId xmlns:a16="http://schemas.microsoft.com/office/drawing/2014/main" id="{00000000-0008-0000-0000-00006A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3" name="Text Box 1756">
          <a:extLst>
            <a:ext uri="{FF2B5EF4-FFF2-40B4-BE49-F238E27FC236}">
              <a16:creationId xmlns:a16="http://schemas.microsoft.com/office/drawing/2014/main" id="{00000000-0008-0000-0000-00006B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4" name="Text Box 1757">
          <a:extLst>
            <a:ext uri="{FF2B5EF4-FFF2-40B4-BE49-F238E27FC236}">
              <a16:creationId xmlns:a16="http://schemas.microsoft.com/office/drawing/2014/main" id="{00000000-0008-0000-0000-00006C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5" name="Text Box 1758">
          <a:extLst>
            <a:ext uri="{FF2B5EF4-FFF2-40B4-BE49-F238E27FC236}">
              <a16:creationId xmlns:a16="http://schemas.microsoft.com/office/drawing/2014/main" id="{00000000-0008-0000-0000-00006D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6" name="Text Box 1759">
          <a:extLst>
            <a:ext uri="{FF2B5EF4-FFF2-40B4-BE49-F238E27FC236}">
              <a16:creationId xmlns:a16="http://schemas.microsoft.com/office/drawing/2014/main" id="{00000000-0008-0000-0000-00006E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7" name="Text Box 1755">
          <a:extLst>
            <a:ext uri="{FF2B5EF4-FFF2-40B4-BE49-F238E27FC236}">
              <a16:creationId xmlns:a16="http://schemas.microsoft.com/office/drawing/2014/main" id="{00000000-0008-0000-0000-00006F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8" name="Text Box 1756">
          <a:extLst>
            <a:ext uri="{FF2B5EF4-FFF2-40B4-BE49-F238E27FC236}">
              <a16:creationId xmlns:a16="http://schemas.microsoft.com/office/drawing/2014/main" id="{00000000-0008-0000-0000-000070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09" name="Text Box 1757">
          <a:extLst>
            <a:ext uri="{FF2B5EF4-FFF2-40B4-BE49-F238E27FC236}">
              <a16:creationId xmlns:a16="http://schemas.microsoft.com/office/drawing/2014/main" id="{00000000-0008-0000-0000-000071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0" name="Text Box 1758">
          <a:extLst>
            <a:ext uri="{FF2B5EF4-FFF2-40B4-BE49-F238E27FC236}">
              <a16:creationId xmlns:a16="http://schemas.microsoft.com/office/drawing/2014/main" id="{00000000-0008-0000-0000-000072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1" name="Text Box 1759">
          <a:extLst>
            <a:ext uri="{FF2B5EF4-FFF2-40B4-BE49-F238E27FC236}">
              <a16:creationId xmlns:a16="http://schemas.microsoft.com/office/drawing/2014/main" id="{00000000-0008-0000-0000-000073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2" name="Text Box 1755">
          <a:extLst>
            <a:ext uri="{FF2B5EF4-FFF2-40B4-BE49-F238E27FC236}">
              <a16:creationId xmlns:a16="http://schemas.microsoft.com/office/drawing/2014/main" id="{00000000-0008-0000-0000-000074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3" name="Text Box 1756">
          <a:extLst>
            <a:ext uri="{FF2B5EF4-FFF2-40B4-BE49-F238E27FC236}">
              <a16:creationId xmlns:a16="http://schemas.microsoft.com/office/drawing/2014/main" id="{00000000-0008-0000-0000-000075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4" name="Text Box 1757">
          <a:extLst>
            <a:ext uri="{FF2B5EF4-FFF2-40B4-BE49-F238E27FC236}">
              <a16:creationId xmlns:a16="http://schemas.microsoft.com/office/drawing/2014/main" id="{00000000-0008-0000-0000-000076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5" name="Text Box 1758">
          <a:extLst>
            <a:ext uri="{FF2B5EF4-FFF2-40B4-BE49-F238E27FC236}">
              <a16:creationId xmlns:a16="http://schemas.microsoft.com/office/drawing/2014/main" id="{00000000-0008-0000-0000-000077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6" name="Text Box 1759">
          <a:extLst>
            <a:ext uri="{FF2B5EF4-FFF2-40B4-BE49-F238E27FC236}">
              <a16:creationId xmlns:a16="http://schemas.microsoft.com/office/drawing/2014/main" id="{00000000-0008-0000-0000-000078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7" name="Text Box 1755">
          <a:extLst>
            <a:ext uri="{FF2B5EF4-FFF2-40B4-BE49-F238E27FC236}">
              <a16:creationId xmlns:a16="http://schemas.microsoft.com/office/drawing/2014/main" id="{00000000-0008-0000-0000-000079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8" name="Text Box 1756">
          <a:extLst>
            <a:ext uri="{FF2B5EF4-FFF2-40B4-BE49-F238E27FC236}">
              <a16:creationId xmlns:a16="http://schemas.microsoft.com/office/drawing/2014/main" id="{00000000-0008-0000-0000-00007A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19" name="Text Box 1757">
          <a:extLst>
            <a:ext uri="{FF2B5EF4-FFF2-40B4-BE49-F238E27FC236}">
              <a16:creationId xmlns:a16="http://schemas.microsoft.com/office/drawing/2014/main" id="{00000000-0008-0000-0000-00007B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0" name="Text Box 1758">
          <a:extLst>
            <a:ext uri="{FF2B5EF4-FFF2-40B4-BE49-F238E27FC236}">
              <a16:creationId xmlns:a16="http://schemas.microsoft.com/office/drawing/2014/main" id="{00000000-0008-0000-0000-00007C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1" name="Text Box 1759">
          <a:extLst>
            <a:ext uri="{FF2B5EF4-FFF2-40B4-BE49-F238E27FC236}">
              <a16:creationId xmlns:a16="http://schemas.microsoft.com/office/drawing/2014/main" id="{00000000-0008-0000-0000-00007D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2" name="Text Box 1755">
          <a:extLst>
            <a:ext uri="{FF2B5EF4-FFF2-40B4-BE49-F238E27FC236}">
              <a16:creationId xmlns:a16="http://schemas.microsoft.com/office/drawing/2014/main" id="{00000000-0008-0000-0000-00007E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3" name="Text Box 1756">
          <a:extLst>
            <a:ext uri="{FF2B5EF4-FFF2-40B4-BE49-F238E27FC236}">
              <a16:creationId xmlns:a16="http://schemas.microsoft.com/office/drawing/2014/main" id="{00000000-0008-0000-0000-00007F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4" name="Text Box 1757">
          <a:extLst>
            <a:ext uri="{FF2B5EF4-FFF2-40B4-BE49-F238E27FC236}">
              <a16:creationId xmlns:a16="http://schemas.microsoft.com/office/drawing/2014/main" id="{00000000-0008-0000-0000-000080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5" name="Text Box 1758">
          <a:extLst>
            <a:ext uri="{FF2B5EF4-FFF2-40B4-BE49-F238E27FC236}">
              <a16:creationId xmlns:a16="http://schemas.microsoft.com/office/drawing/2014/main" id="{00000000-0008-0000-0000-000081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6" name="Text Box 1759">
          <a:extLst>
            <a:ext uri="{FF2B5EF4-FFF2-40B4-BE49-F238E27FC236}">
              <a16:creationId xmlns:a16="http://schemas.microsoft.com/office/drawing/2014/main" id="{00000000-0008-0000-0000-000082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7" name="Text Box 1755">
          <a:extLst>
            <a:ext uri="{FF2B5EF4-FFF2-40B4-BE49-F238E27FC236}">
              <a16:creationId xmlns:a16="http://schemas.microsoft.com/office/drawing/2014/main" id="{00000000-0008-0000-0000-000083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8" name="Text Box 1756">
          <a:extLst>
            <a:ext uri="{FF2B5EF4-FFF2-40B4-BE49-F238E27FC236}">
              <a16:creationId xmlns:a16="http://schemas.microsoft.com/office/drawing/2014/main" id="{00000000-0008-0000-0000-000084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29" name="Text Box 1757">
          <a:extLst>
            <a:ext uri="{FF2B5EF4-FFF2-40B4-BE49-F238E27FC236}">
              <a16:creationId xmlns:a16="http://schemas.microsoft.com/office/drawing/2014/main" id="{00000000-0008-0000-0000-000085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0" name="Text Box 1758">
          <a:extLst>
            <a:ext uri="{FF2B5EF4-FFF2-40B4-BE49-F238E27FC236}">
              <a16:creationId xmlns:a16="http://schemas.microsoft.com/office/drawing/2014/main" id="{00000000-0008-0000-0000-000086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1" name="Text Box 1759">
          <a:extLst>
            <a:ext uri="{FF2B5EF4-FFF2-40B4-BE49-F238E27FC236}">
              <a16:creationId xmlns:a16="http://schemas.microsoft.com/office/drawing/2014/main" id="{00000000-0008-0000-0000-000087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2" name="Text Box 1755">
          <a:extLst>
            <a:ext uri="{FF2B5EF4-FFF2-40B4-BE49-F238E27FC236}">
              <a16:creationId xmlns:a16="http://schemas.microsoft.com/office/drawing/2014/main" id="{00000000-0008-0000-0000-000088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3" name="Text Box 1756">
          <a:extLst>
            <a:ext uri="{FF2B5EF4-FFF2-40B4-BE49-F238E27FC236}">
              <a16:creationId xmlns:a16="http://schemas.microsoft.com/office/drawing/2014/main" id="{00000000-0008-0000-0000-000089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4" name="Text Box 1757">
          <a:extLst>
            <a:ext uri="{FF2B5EF4-FFF2-40B4-BE49-F238E27FC236}">
              <a16:creationId xmlns:a16="http://schemas.microsoft.com/office/drawing/2014/main" id="{00000000-0008-0000-0000-00008A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5" name="Text Box 1758">
          <a:extLst>
            <a:ext uri="{FF2B5EF4-FFF2-40B4-BE49-F238E27FC236}">
              <a16:creationId xmlns:a16="http://schemas.microsoft.com/office/drawing/2014/main" id="{00000000-0008-0000-0000-00008B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6" name="Text Box 1759">
          <a:extLst>
            <a:ext uri="{FF2B5EF4-FFF2-40B4-BE49-F238E27FC236}">
              <a16:creationId xmlns:a16="http://schemas.microsoft.com/office/drawing/2014/main" id="{00000000-0008-0000-0000-00008C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7" name="Text Box 1755">
          <a:extLst>
            <a:ext uri="{FF2B5EF4-FFF2-40B4-BE49-F238E27FC236}">
              <a16:creationId xmlns:a16="http://schemas.microsoft.com/office/drawing/2014/main" id="{00000000-0008-0000-0000-00008D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8" name="Text Box 1756">
          <a:extLst>
            <a:ext uri="{FF2B5EF4-FFF2-40B4-BE49-F238E27FC236}">
              <a16:creationId xmlns:a16="http://schemas.microsoft.com/office/drawing/2014/main" id="{00000000-0008-0000-0000-00008E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39" name="Text Box 1757">
          <a:extLst>
            <a:ext uri="{FF2B5EF4-FFF2-40B4-BE49-F238E27FC236}">
              <a16:creationId xmlns:a16="http://schemas.microsoft.com/office/drawing/2014/main" id="{00000000-0008-0000-0000-00008F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40" name="Text Box 1758">
          <a:extLst>
            <a:ext uri="{FF2B5EF4-FFF2-40B4-BE49-F238E27FC236}">
              <a16:creationId xmlns:a16="http://schemas.microsoft.com/office/drawing/2014/main" id="{00000000-0008-0000-0000-000090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241" name="Text Box 1759">
          <a:extLst>
            <a:ext uri="{FF2B5EF4-FFF2-40B4-BE49-F238E27FC236}">
              <a16:creationId xmlns:a16="http://schemas.microsoft.com/office/drawing/2014/main" id="{00000000-0008-0000-0000-00009110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2" name="Text Box 1755">
          <a:extLst>
            <a:ext uri="{FF2B5EF4-FFF2-40B4-BE49-F238E27FC236}">
              <a16:creationId xmlns:a16="http://schemas.microsoft.com/office/drawing/2014/main" id="{00000000-0008-0000-0000-00009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3" name="Text Box 1756">
          <a:extLst>
            <a:ext uri="{FF2B5EF4-FFF2-40B4-BE49-F238E27FC236}">
              <a16:creationId xmlns:a16="http://schemas.microsoft.com/office/drawing/2014/main" id="{00000000-0008-0000-0000-00009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4" name="Text Box 1757">
          <a:extLst>
            <a:ext uri="{FF2B5EF4-FFF2-40B4-BE49-F238E27FC236}">
              <a16:creationId xmlns:a16="http://schemas.microsoft.com/office/drawing/2014/main" id="{00000000-0008-0000-0000-00009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5" name="Text Box 1758">
          <a:extLst>
            <a:ext uri="{FF2B5EF4-FFF2-40B4-BE49-F238E27FC236}">
              <a16:creationId xmlns:a16="http://schemas.microsoft.com/office/drawing/2014/main" id="{00000000-0008-0000-0000-00009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6" name="Text Box 1759">
          <a:extLst>
            <a:ext uri="{FF2B5EF4-FFF2-40B4-BE49-F238E27FC236}">
              <a16:creationId xmlns:a16="http://schemas.microsoft.com/office/drawing/2014/main" id="{00000000-0008-0000-0000-00009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7" name="Text Box 1755">
          <a:extLst>
            <a:ext uri="{FF2B5EF4-FFF2-40B4-BE49-F238E27FC236}">
              <a16:creationId xmlns:a16="http://schemas.microsoft.com/office/drawing/2014/main" id="{00000000-0008-0000-0000-00009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8" name="Text Box 1756">
          <a:extLst>
            <a:ext uri="{FF2B5EF4-FFF2-40B4-BE49-F238E27FC236}">
              <a16:creationId xmlns:a16="http://schemas.microsoft.com/office/drawing/2014/main" id="{00000000-0008-0000-0000-00009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49" name="Text Box 1757">
          <a:extLst>
            <a:ext uri="{FF2B5EF4-FFF2-40B4-BE49-F238E27FC236}">
              <a16:creationId xmlns:a16="http://schemas.microsoft.com/office/drawing/2014/main" id="{00000000-0008-0000-0000-00009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0" name="Text Box 1758">
          <a:extLst>
            <a:ext uri="{FF2B5EF4-FFF2-40B4-BE49-F238E27FC236}">
              <a16:creationId xmlns:a16="http://schemas.microsoft.com/office/drawing/2014/main" id="{00000000-0008-0000-0000-00009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1" name="Text Box 1759">
          <a:extLst>
            <a:ext uri="{FF2B5EF4-FFF2-40B4-BE49-F238E27FC236}">
              <a16:creationId xmlns:a16="http://schemas.microsoft.com/office/drawing/2014/main" id="{00000000-0008-0000-0000-00009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2" name="Text Box 1755">
          <a:extLst>
            <a:ext uri="{FF2B5EF4-FFF2-40B4-BE49-F238E27FC236}">
              <a16:creationId xmlns:a16="http://schemas.microsoft.com/office/drawing/2014/main" id="{00000000-0008-0000-0000-00009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3" name="Text Box 1756">
          <a:extLst>
            <a:ext uri="{FF2B5EF4-FFF2-40B4-BE49-F238E27FC236}">
              <a16:creationId xmlns:a16="http://schemas.microsoft.com/office/drawing/2014/main" id="{00000000-0008-0000-0000-00009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4" name="Text Box 1757">
          <a:extLst>
            <a:ext uri="{FF2B5EF4-FFF2-40B4-BE49-F238E27FC236}">
              <a16:creationId xmlns:a16="http://schemas.microsoft.com/office/drawing/2014/main" id="{00000000-0008-0000-0000-00009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5" name="Text Box 1758">
          <a:extLst>
            <a:ext uri="{FF2B5EF4-FFF2-40B4-BE49-F238E27FC236}">
              <a16:creationId xmlns:a16="http://schemas.microsoft.com/office/drawing/2014/main" id="{00000000-0008-0000-0000-00009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6" name="Text Box 1759">
          <a:extLst>
            <a:ext uri="{FF2B5EF4-FFF2-40B4-BE49-F238E27FC236}">
              <a16:creationId xmlns:a16="http://schemas.microsoft.com/office/drawing/2014/main" id="{00000000-0008-0000-0000-0000A0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7" name="Text Box 1755">
          <a:extLst>
            <a:ext uri="{FF2B5EF4-FFF2-40B4-BE49-F238E27FC236}">
              <a16:creationId xmlns:a16="http://schemas.microsoft.com/office/drawing/2014/main" id="{00000000-0008-0000-0000-0000A1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8" name="Text Box 1756">
          <a:extLst>
            <a:ext uri="{FF2B5EF4-FFF2-40B4-BE49-F238E27FC236}">
              <a16:creationId xmlns:a16="http://schemas.microsoft.com/office/drawing/2014/main" id="{00000000-0008-0000-0000-0000A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59" name="Text Box 1757">
          <a:extLst>
            <a:ext uri="{FF2B5EF4-FFF2-40B4-BE49-F238E27FC236}">
              <a16:creationId xmlns:a16="http://schemas.microsoft.com/office/drawing/2014/main" id="{00000000-0008-0000-0000-0000A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0" name="Text Box 1758">
          <a:extLst>
            <a:ext uri="{FF2B5EF4-FFF2-40B4-BE49-F238E27FC236}">
              <a16:creationId xmlns:a16="http://schemas.microsoft.com/office/drawing/2014/main" id="{00000000-0008-0000-0000-0000A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1" name="Text Box 1759">
          <a:extLst>
            <a:ext uri="{FF2B5EF4-FFF2-40B4-BE49-F238E27FC236}">
              <a16:creationId xmlns:a16="http://schemas.microsoft.com/office/drawing/2014/main" id="{00000000-0008-0000-0000-0000A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2" name="Text Box 1755">
          <a:extLst>
            <a:ext uri="{FF2B5EF4-FFF2-40B4-BE49-F238E27FC236}">
              <a16:creationId xmlns:a16="http://schemas.microsoft.com/office/drawing/2014/main" id="{00000000-0008-0000-0000-0000A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3" name="Text Box 1756">
          <a:extLst>
            <a:ext uri="{FF2B5EF4-FFF2-40B4-BE49-F238E27FC236}">
              <a16:creationId xmlns:a16="http://schemas.microsoft.com/office/drawing/2014/main" id="{00000000-0008-0000-0000-0000A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4" name="Text Box 1757">
          <a:extLst>
            <a:ext uri="{FF2B5EF4-FFF2-40B4-BE49-F238E27FC236}">
              <a16:creationId xmlns:a16="http://schemas.microsoft.com/office/drawing/2014/main" id="{00000000-0008-0000-0000-0000A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5" name="Text Box 1758">
          <a:extLst>
            <a:ext uri="{FF2B5EF4-FFF2-40B4-BE49-F238E27FC236}">
              <a16:creationId xmlns:a16="http://schemas.microsoft.com/office/drawing/2014/main" id="{00000000-0008-0000-0000-0000A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6" name="Text Box 1759">
          <a:extLst>
            <a:ext uri="{FF2B5EF4-FFF2-40B4-BE49-F238E27FC236}">
              <a16:creationId xmlns:a16="http://schemas.microsoft.com/office/drawing/2014/main" id="{00000000-0008-0000-0000-0000A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7" name="Text Box 1755">
          <a:extLst>
            <a:ext uri="{FF2B5EF4-FFF2-40B4-BE49-F238E27FC236}">
              <a16:creationId xmlns:a16="http://schemas.microsoft.com/office/drawing/2014/main" id="{00000000-0008-0000-0000-0000A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8" name="Text Box 1756">
          <a:extLst>
            <a:ext uri="{FF2B5EF4-FFF2-40B4-BE49-F238E27FC236}">
              <a16:creationId xmlns:a16="http://schemas.microsoft.com/office/drawing/2014/main" id="{00000000-0008-0000-0000-0000A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69" name="Text Box 1757">
          <a:extLst>
            <a:ext uri="{FF2B5EF4-FFF2-40B4-BE49-F238E27FC236}">
              <a16:creationId xmlns:a16="http://schemas.microsoft.com/office/drawing/2014/main" id="{00000000-0008-0000-0000-0000A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0" name="Text Box 1758">
          <a:extLst>
            <a:ext uri="{FF2B5EF4-FFF2-40B4-BE49-F238E27FC236}">
              <a16:creationId xmlns:a16="http://schemas.microsoft.com/office/drawing/2014/main" id="{00000000-0008-0000-0000-0000A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1" name="Text Box 1759">
          <a:extLst>
            <a:ext uri="{FF2B5EF4-FFF2-40B4-BE49-F238E27FC236}">
              <a16:creationId xmlns:a16="http://schemas.microsoft.com/office/drawing/2014/main" id="{00000000-0008-0000-0000-0000A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2" name="Text Box 1755">
          <a:extLst>
            <a:ext uri="{FF2B5EF4-FFF2-40B4-BE49-F238E27FC236}">
              <a16:creationId xmlns:a16="http://schemas.microsoft.com/office/drawing/2014/main" id="{00000000-0008-0000-0000-0000B0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3" name="Text Box 1756">
          <a:extLst>
            <a:ext uri="{FF2B5EF4-FFF2-40B4-BE49-F238E27FC236}">
              <a16:creationId xmlns:a16="http://schemas.microsoft.com/office/drawing/2014/main" id="{00000000-0008-0000-0000-0000B1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4" name="Text Box 1757">
          <a:extLst>
            <a:ext uri="{FF2B5EF4-FFF2-40B4-BE49-F238E27FC236}">
              <a16:creationId xmlns:a16="http://schemas.microsoft.com/office/drawing/2014/main" id="{00000000-0008-0000-0000-0000B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5" name="Text Box 1758">
          <a:extLst>
            <a:ext uri="{FF2B5EF4-FFF2-40B4-BE49-F238E27FC236}">
              <a16:creationId xmlns:a16="http://schemas.microsoft.com/office/drawing/2014/main" id="{00000000-0008-0000-0000-0000B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6" name="Text Box 1759">
          <a:extLst>
            <a:ext uri="{FF2B5EF4-FFF2-40B4-BE49-F238E27FC236}">
              <a16:creationId xmlns:a16="http://schemas.microsoft.com/office/drawing/2014/main" id="{00000000-0008-0000-0000-0000B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7" name="Text Box 1755">
          <a:extLst>
            <a:ext uri="{FF2B5EF4-FFF2-40B4-BE49-F238E27FC236}">
              <a16:creationId xmlns:a16="http://schemas.microsoft.com/office/drawing/2014/main" id="{00000000-0008-0000-0000-0000B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8" name="Text Box 1756">
          <a:extLst>
            <a:ext uri="{FF2B5EF4-FFF2-40B4-BE49-F238E27FC236}">
              <a16:creationId xmlns:a16="http://schemas.microsoft.com/office/drawing/2014/main" id="{00000000-0008-0000-0000-0000B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79" name="Text Box 1757">
          <a:extLst>
            <a:ext uri="{FF2B5EF4-FFF2-40B4-BE49-F238E27FC236}">
              <a16:creationId xmlns:a16="http://schemas.microsoft.com/office/drawing/2014/main" id="{00000000-0008-0000-0000-0000B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0" name="Text Box 1758">
          <a:extLst>
            <a:ext uri="{FF2B5EF4-FFF2-40B4-BE49-F238E27FC236}">
              <a16:creationId xmlns:a16="http://schemas.microsoft.com/office/drawing/2014/main" id="{00000000-0008-0000-0000-0000B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1" name="Text Box 1759">
          <a:extLst>
            <a:ext uri="{FF2B5EF4-FFF2-40B4-BE49-F238E27FC236}">
              <a16:creationId xmlns:a16="http://schemas.microsoft.com/office/drawing/2014/main" id="{00000000-0008-0000-0000-0000B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2" name="Text Box 1755">
          <a:extLst>
            <a:ext uri="{FF2B5EF4-FFF2-40B4-BE49-F238E27FC236}">
              <a16:creationId xmlns:a16="http://schemas.microsoft.com/office/drawing/2014/main" id="{00000000-0008-0000-0000-0000B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3" name="Text Box 1756">
          <a:extLst>
            <a:ext uri="{FF2B5EF4-FFF2-40B4-BE49-F238E27FC236}">
              <a16:creationId xmlns:a16="http://schemas.microsoft.com/office/drawing/2014/main" id="{00000000-0008-0000-0000-0000B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4" name="Text Box 1757">
          <a:extLst>
            <a:ext uri="{FF2B5EF4-FFF2-40B4-BE49-F238E27FC236}">
              <a16:creationId xmlns:a16="http://schemas.microsoft.com/office/drawing/2014/main" id="{00000000-0008-0000-0000-0000B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5" name="Text Box 1758">
          <a:extLst>
            <a:ext uri="{FF2B5EF4-FFF2-40B4-BE49-F238E27FC236}">
              <a16:creationId xmlns:a16="http://schemas.microsoft.com/office/drawing/2014/main" id="{00000000-0008-0000-0000-0000B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6" name="Text Box 1759">
          <a:extLst>
            <a:ext uri="{FF2B5EF4-FFF2-40B4-BE49-F238E27FC236}">
              <a16:creationId xmlns:a16="http://schemas.microsoft.com/office/drawing/2014/main" id="{00000000-0008-0000-0000-0000B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7" name="Text Box 1755">
          <a:extLst>
            <a:ext uri="{FF2B5EF4-FFF2-40B4-BE49-F238E27FC236}">
              <a16:creationId xmlns:a16="http://schemas.microsoft.com/office/drawing/2014/main" id="{00000000-0008-0000-0000-0000B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8" name="Text Box 1756">
          <a:extLst>
            <a:ext uri="{FF2B5EF4-FFF2-40B4-BE49-F238E27FC236}">
              <a16:creationId xmlns:a16="http://schemas.microsoft.com/office/drawing/2014/main" id="{00000000-0008-0000-0000-0000C0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89" name="Text Box 1757">
          <a:extLst>
            <a:ext uri="{FF2B5EF4-FFF2-40B4-BE49-F238E27FC236}">
              <a16:creationId xmlns:a16="http://schemas.microsoft.com/office/drawing/2014/main" id="{00000000-0008-0000-0000-0000C1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0" name="Text Box 1758">
          <a:extLst>
            <a:ext uri="{FF2B5EF4-FFF2-40B4-BE49-F238E27FC236}">
              <a16:creationId xmlns:a16="http://schemas.microsoft.com/office/drawing/2014/main" id="{00000000-0008-0000-0000-0000C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1" name="Text Box 1759">
          <a:extLst>
            <a:ext uri="{FF2B5EF4-FFF2-40B4-BE49-F238E27FC236}">
              <a16:creationId xmlns:a16="http://schemas.microsoft.com/office/drawing/2014/main" id="{00000000-0008-0000-0000-0000C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2" name="Text Box 1755">
          <a:extLst>
            <a:ext uri="{FF2B5EF4-FFF2-40B4-BE49-F238E27FC236}">
              <a16:creationId xmlns:a16="http://schemas.microsoft.com/office/drawing/2014/main" id="{00000000-0008-0000-0000-0000C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3" name="Text Box 1756">
          <a:extLst>
            <a:ext uri="{FF2B5EF4-FFF2-40B4-BE49-F238E27FC236}">
              <a16:creationId xmlns:a16="http://schemas.microsoft.com/office/drawing/2014/main" id="{00000000-0008-0000-0000-0000C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4" name="Text Box 1757">
          <a:extLst>
            <a:ext uri="{FF2B5EF4-FFF2-40B4-BE49-F238E27FC236}">
              <a16:creationId xmlns:a16="http://schemas.microsoft.com/office/drawing/2014/main" id="{00000000-0008-0000-0000-0000C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5" name="Text Box 1758">
          <a:extLst>
            <a:ext uri="{FF2B5EF4-FFF2-40B4-BE49-F238E27FC236}">
              <a16:creationId xmlns:a16="http://schemas.microsoft.com/office/drawing/2014/main" id="{00000000-0008-0000-0000-0000C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6" name="Text Box 1759">
          <a:extLst>
            <a:ext uri="{FF2B5EF4-FFF2-40B4-BE49-F238E27FC236}">
              <a16:creationId xmlns:a16="http://schemas.microsoft.com/office/drawing/2014/main" id="{00000000-0008-0000-0000-0000C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7" name="Text Box 1755">
          <a:extLst>
            <a:ext uri="{FF2B5EF4-FFF2-40B4-BE49-F238E27FC236}">
              <a16:creationId xmlns:a16="http://schemas.microsoft.com/office/drawing/2014/main" id="{00000000-0008-0000-0000-0000C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8" name="Text Box 1756">
          <a:extLst>
            <a:ext uri="{FF2B5EF4-FFF2-40B4-BE49-F238E27FC236}">
              <a16:creationId xmlns:a16="http://schemas.microsoft.com/office/drawing/2014/main" id="{00000000-0008-0000-0000-0000C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299" name="Text Box 1757">
          <a:extLst>
            <a:ext uri="{FF2B5EF4-FFF2-40B4-BE49-F238E27FC236}">
              <a16:creationId xmlns:a16="http://schemas.microsoft.com/office/drawing/2014/main" id="{00000000-0008-0000-0000-0000C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0" name="Text Box 1758">
          <a:extLst>
            <a:ext uri="{FF2B5EF4-FFF2-40B4-BE49-F238E27FC236}">
              <a16:creationId xmlns:a16="http://schemas.microsoft.com/office/drawing/2014/main" id="{00000000-0008-0000-0000-0000C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1" name="Text Box 1759">
          <a:extLst>
            <a:ext uri="{FF2B5EF4-FFF2-40B4-BE49-F238E27FC236}">
              <a16:creationId xmlns:a16="http://schemas.microsoft.com/office/drawing/2014/main" id="{00000000-0008-0000-0000-0000C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2" name="Text Box 1755">
          <a:extLst>
            <a:ext uri="{FF2B5EF4-FFF2-40B4-BE49-F238E27FC236}">
              <a16:creationId xmlns:a16="http://schemas.microsoft.com/office/drawing/2014/main" id="{00000000-0008-0000-0000-0000C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3" name="Text Box 1756">
          <a:extLst>
            <a:ext uri="{FF2B5EF4-FFF2-40B4-BE49-F238E27FC236}">
              <a16:creationId xmlns:a16="http://schemas.microsoft.com/office/drawing/2014/main" id="{00000000-0008-0000-0000-0000C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4" name="Text Box 1757">
          <a:extLst>
            <a:ext uri="{FF2B5EF4-FFF2-40B4-BE49-F238E27FC236}">
              <a16:creationId xmlns:a16="http://schemas.microsoft.com/office/drawing/2014/main" id="{00000000-0008-0000-0000-0000D0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5" name="Text Box 1758">
          <a:extLst>
            <a:ext uri="{FF2B5EF4-FFF2-40B4-BE49-F238E27FC236}">
              <a16:creationId xmlns:a16="http://schemas.microsoft.com/office/drawing/2014/main" id="{00000000-0008-0000-0000-0000D1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6" name="Text Box 1759">
          <a:extLst>
            <a:ext uri="{FF2B5EF4-FFF2-40B4-BE49-F238E27FC236}">
              <a16:creationId xmlns:a16="http://schemas.microsoft.com/office/drawing/2014/main" id="{00000000-0008-0000-0000-0000D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7" name="Text Box 1755">
          <a:extLst>
            <a:ext uri="{FF2B5EF4-FFF2-40B4-BE49-F238E27FC236}">
              <a16:creationId xmlns:a16="http://schemas.microsoft.com/office/drawing/2014/main" id="{00000000-0008-0000-0000-0000D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8" name="Text Box 1756">
          <a:extLst>
            <a:ext uri="{FF2B5EF4-FFF2-40B4-BE49-F238E27FC236}">
              <a16:creationId xmlns:a16="http://schemas.microsoft.com/office/drawing/2014/main" id="{00000000-0008-0000-0000-0000D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09" name="Text Box 1757">
          <a:extLst>
            <a:ext uri="{FF2B5EF4-FFF2-40B4-BE49-F238E27FC236}">
              <a16:creationId xmlns:a16="http://schemas.microsoft.com/office/drawing/2014/main" id="{00000000-0008-0000-0000-0000D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0" name="Text Box 1758">
          <a:extLst>
            <a:ext uri="{FF2B5EF4-FFF2-40B4-BE49-F238E27FC236}">
              <a16:creationId xmlns:a16="http://schemas.microsoft.com/office/drawing/2014/main" id="{00000000-0008-0000-0000-0000D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1" name="Text Box 1759">
          <a:extLst>
            <a:ext uri="{FF2B5EF4-FFF2-40B4-BE49-F238E27FC236}">
              <a16:creationId xmlns:a16="http://schemas.microsoft.com/office/drawing/2014/main" id="{00000000-0008-0000-0000-0000D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2" name="Text Box 1755">
          <a:extLst>
            <a:ext uri="{FF2B5EF4-FFF2-40B4-BE49-F238E27FC236}">
              <a16:creationId xmlns:a16="http://schemas.microsoft.com/office/drawing/2014/main" id="{00000000-0008-0000-0000-0000D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3" name="Text Box 1756">
          <a:extLst>
            <a:ext uri="{FF2B5EF4-FFF2-40B4-BE49-F238E27FC236}">
              <a16:creationId xmlns:a16="http://schemas.microsoft.com/office/drawing/2014/main" id="{00000000-0008-0000-0000-0000D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4" name="Text Box 1757">
          <a:extLst>
            <a:ext uri="{FF2B5EF4-FFF2-40B4-BE49-F238E27FC236}">
              <a16:creationId xmlns:a16="http://schemas.microsoft.com/office/drawing/2014/main" id="{00000000-0008-0000-0000-0000D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5" name="Text Box 1758">
          <a:extLst>
            <a:ext uri="{FF2B5EF4-FFF2-40B4-BE49-F238E27FC236}">
              <a16:creationId xmlns:a16="http://schemas.microsoft.com/office/drawing/2014/main" id="{00000000-0008-0000-0000-0000D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6" name="Text Box 1759">
          <a:extLst>
            <a:ext uri="{FF2B5EF4-FFF2-40B4-BE49-F238E27FC236}">
              <a16:creationId xmlns:a16="http://schemas.microsoft.com/office/drawing/2014/main" id="{00000000-0008-0000-0000-0000D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7" name="Text Box 1755">
          <a:extLst>
            <a:ext uri="{FF2B5EF4-FFF2-40B4-BE49-F238E27FC236}">
              <a16:creationId xmlns:a16="http://schemas.microsoft.com/office/drawing/2014/main" id="{00000000-0008-0000-0000-0000D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8" name="Text Box 1756">
          <a:extLst>
            <a:ext uri="{FF2B5EF4-FFF2-40B4-BE49-F238E27FC236}">
              <a16:creationId xmlns:a16="http://schemas.microsoft.com/office/drawing/2014/main" id="{00000000-0008-0000-0000-0000D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19" name="Text Box 1757">
          <a:extLst>
            <a:ext uri="{FF2B5EF4-FFF2-40B4-BE49-F238E27FC236}">
              <a16:creationId xmlns:a16="http://schemas.microsoft.com/office/drawing/2014/main" id="{00000000-0008-0000-0000-0000D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0" name="Text Box 1758">
          <a:extLst>
            <a:ext uri="{FF2B5EF4-FFF2-40B4-BE49-F238E27FC236}">
              <a16:creationId xmlns:a16="http://schemas.microsoft.com/office/drawing/2014/main" id="{00000000-0008-0000-0000-0000E0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1" name="Text Box 1759">
          <a:extLst>
            <a:ext uri="{FF2B5EF4-FFF2-40B4-BE49-F238E27FC236}">
              <a16:creationId xmlns:a16="http://schemas.microsoft.com/office/drawing/2014/main" id="{00000000-0008-0000-0000-0000E1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2" name="Text Box 1755">
          <a:extLst>
            <a:ext uri="{FF2B5EF4-FFF2-40B4-BE49-F238E27FC236}">
              <a16:creationId xmlns:a16="http://schemas.microsoft.com/office/drawing/2014/main" id="{00000000-0008-0000-0000-0000E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3" name="Text Box 1756">
          <a:extLst>
            <a:ext uri="{FF2B5EF4-FFF2-40B4-BE49-F238E27FC236}">
              <a16:creationId xmlns:a16="http://schemas.microsoft.com/office/drawing/2014/main" id="{00000000-0008-0000-0000-0000E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4" name="Text Box 1757">
          <a:extLst>
            <a:ext uri="{FF2B5EF4-FFF2-40B4-BE49-F238E27FC236}">
              <a16:creationId xmlns:a16="http://schemas.microsoft.com/office/drawing/2014/main" id="{00000000-0008-0000-0000-0000E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5" name="Text Box 1758">
          <a:extLst>
            <a:ext uri="{FF2B5EF4-FFF2-40B4-BE49-F238E27FC236}">
              <a16:creationId xmlns:a16="http://schemas.microsoft.com/office/drawing/2014/main" id="{00000000-0008-0000-0000-0000E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6" name="Text Box 1759">
          <a:extLst>
            <a:ext uri="{FF2B5EF4-FFF2-40B4-BE49-F238E27FC236}">
              <a16:creationId xmlns:a16="http://schemas.microsoft.com/office/drawing/2014/main" id="{00000000-0008-0000-0000-0000E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7" name="Text Box 1755">
          <a:extLst>
            <a:ext uri="{FF2B5EF4-FFF2-40B4-BE49-F238E27FC236}">
              <a16:creationId xmlns:a16="http://schemas.microsoft.com/office/drawing/2014/main" id="{00000000-0008-0000-0000-0000E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8" name="Text Box 1756">
          <a:extLst>
            <a:ext uri="{FF2B5EF4-FFF2-40B4-BE49-F238E27FC236}">
              <a16:creationId xmlns:a16="http://schemas.microsoft.com/office/drawing/2014/main" id="{00000000-0008-0000-0000-0000E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29" name="Text Box 1757">
          <a:extLst>
            <a:ext uri="{FF2B5EF4-FFF2-40B4-BE49-F238E27FC236}">
              <a16:creationId xmlns:a16="http://schemas.microsoft.com/office/drawing/2014/main" id="{00000000-0008-0000-0000-0000E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0" name="Text Box 1758">
          <a:extLst>
            <a:ext uri="{FF2B5EF4-FFF2-40B4-BE49-F238E27FC236}">
              <a16:creationId xmlns:a16="http://schemas.microsoft.com/office/drawing/2014/main" id="{00000000-0008-0000-0000-0000E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1" name="Text Box 1759">
          <a:extLst>
            <a:ext uri="{FF2B5EF4-FFF2-40B4-BE49-F238E27FC236}">
              <a16:creationId xmlns:a16="http://schemas.microsoft.com/office/drawing/2014/main" id="{00000000-0008-0000-0000-0000E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2" name="Text Box 1755">
          <a:extLst>
            <a:ext uri="{FF2B5EF4-FFF2-40B4-BE49-F238E27FC236}">
              <a16:creationId xmlns:a16="http://schemas.microsoft.com/office/drawing/2014/main" id="{00000000-0008-0000-0000-0000E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3" name="Text Box 1756">
          <a:extLst>
            <a:ext uri="{FF2B5EF4-FFF2-40B4-BE49-F238E27FC236}">
              <a16:creationId xmlns:a16="http://schemas.microsoft.com/office/drawing/2014/main" id="{00000000-0008-0000-0000-0000E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4" name="Text Box 1757">
          <a:extLst>
            <a:ext uri="{FF2B5EF4-FFF2-40B4-BE49-F238E27FC236}">
              <a16:creationId xmlns:a16="http://schemas.microsoft.com/office/drawing/2014/main" id="{00000000-0008-0000-0000-0000E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5" name="Text Box 1758">
          <a:extLst>
            <a:ext uri="{FF2B5EF4-FFF2-40B4-BE49-F238E27FC236}">
              <a16:creationId xmlns:a16="http://schemas.microsoft.com/office/drawing/2014/main" id="{00000000-0008-0000-0000-0000E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6" name="Text Box 1759">
          <a:extLst>
            <a:ext uri="{FF2B5EF4-FFF2-40B4-BE49-F238E27FC236}">
              <a16:creationId xmlns:a16="http://schemas.microsoft.com/office/drawing/2014/main" id="{00000000-0008-0000-0000-0000F0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7" name="Text Box 1755">
          <a:extLst>
            <a:ext uri="{FF2B5EF4-FFF2-40B4-BE49-F238E27FC236}">
              <a16:creationId xmlns:a16="http://schemas.microsoft.com/office/drawing/2014/main" id="{00000000-0008-0000-0000-0000F1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8" name="Text Box 1756">
          <a:extLst>
            <a:ext uri="{FF2B5EF4-FFF2-40B4-BE49-F238E27FC236}">
              <a16:creationId xmlns:a16="http://schemas.microsoft.com/office/drawing/2014/main" id="{00000000-0008-0000-0000-0000F2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39" name="Text Box 1757">
          <a:extLst>
            <a:ext uri="{FF2B5EF4-FFF2-40B4-BE49-F238E27FC236}">
              <a16:creationId xmlns:a16="http://schemas.microsoft.com/office/drawing/2014/main" id="{00000000-0008-0000-0000-0000F3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0" name="Text Box 1758">
          <a:extLst>
            <a:ext uri="{FF2B5EF4-FFF2-40B4-BE49-F238E27FC236}">
              <a16:creationId xmlns:a16="http://schemas.microsoft.com/office/drawing/2014/main" id="{00000000-0008-0000-0000-0000F4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1" name="Text Box 1759">
          <a:extLst>
            <a:ext uri="{FF2B5EF4-FFF2-40B4-BE49-F238E27FC236}">
              <a16:creationId xmlns:a16="http://schemas.microsoft.com/office/drawing/2014/main" id="{00000000-0008-0000-0000-0000F5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2" name="Text Box 1755">
          <a:extLst>
            <a:ext uri="{FF2B5EF4-FFF2-40B4-BE49-F238E27FC236}">
              <a16:creationId xmlns:a16="http://schemas.microsoft.com/office/drawing/2014/main" id="{00000000-0008-0000-0000-0000F6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3" name="Text Box 1756">
          <a:extLst>
            <a:ext uri="{FF2B5EF4-FFF2-40B4-BE49-F238E27FC236}">
              <a16:creationId xmlns:a16="http://schemas.microsoft.com/office/drawing/2014/main" id="{00000000-0008-0000-0000-0000F7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4" name="Text Box 1757">
          <a:extLst>
            <a:ext uri="{FF2B5EF4-FFF2-40B4-BE49-F238E27FC236}">
              <a16:creationId xmlns:a16="http://schemas.microsoft.com/office/drawing/2014/main" id="{00000000-0008-0000-0000-0000F8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5" name="Text Box 1758">
          <a:extLst>
            <a:ext uri="{FF2B5EF4-FFF2-40B4-BE49-F238E27FC236}">
              <a16:creationId xmlns:a16="http://schemas.microsoft.com/office/drawing/2014/main" id="{00000000-0008-0000-0000-0000F9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6" name="Text Box 1759">
          <a:extLst>
            <a:ext uri="{FF2B5EF4-FFF2-40B4-BE49-F238E27FC236}">
              <a16:creationId xmlns:a16="http://schemas.microsoft.com/office/drawing/2014/main" id="{00000000-0008-0000-0000-0000FA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7" name="Text Box 1755">
          <a:extLst>
            <a:ext uri="{FF2B5EF4-FFF2-40B4-BE49-F238E27FC236}">
              <a16:creationId xmlns:a16="http://schemas.microsoft.com/office/drawing/2014/main" id="{00000000-0008-0000-0000-0000FB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8" name="Text Box 1756">
          <a:extLst>
            <a:ext uri="{FF2B5EF4-FFF2-40B4-BE49-F238E27FC236}">
              <a16:creationId xmlns:a16="http://schemas.microsoft.com/office/drawing/2014/main" id="{00000000-0008-0000-0000-0000FC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49" name="Text Box 1757">
          <a:extLst>
            <a:ext uri="{FF2B5EF4-FFF2-40B4-BE49-F238E27FC236}">
              <a16:creationId xmlns:a16="http://schemas.microsoft.com/office/drawing/2014/main" id="{00000000-0008-0000-0000-0000FD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0" name="Text Box 1758">
          <a:extLst>
            <a:ext uri="{FF2B5EF4-FFF2-40B4-BE49-F238E27FC236}">
              <a16:creationId xmlns:a16="http://schemas.microsoft.com/office/drawing/2014/main" id="{00000000-0008-0000-0000-0000FE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1" name="Text Box 1759">
          <a:extLst>
            <a:ext uri="{FF2B5EF4-FFF2-40B4-BE49-F238E27FC236}">
              <a16:creationId xmlns:a16="http://schemas.microsoft.com/office/drawing/2014/main" id="{00000000-0008-0000-0000-0000FF10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2" name="Text Box 1755">
          <a:extLst>
            <a:ext uri="{FF2B5EF4-FFF2-40B4-BE49-F238E27FC236}">
              <a16:creationId xmlns:a16="http://schemas.microsoft.com/office/drawing/2014/main" id="{00000000-0008-0000-0000-000000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3" name="Text Box 1756">
          <a:extLst>
            <a:ext uri="{FF2B5EF4-FFF2-40B4-BE49-F238E27FC236}">
              <a16:creationId xmlns:a16="http://schemas.microsoft.com/office/drawing/2014/main" id="{00000000-0008-0000-0000-000001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4" name="Text Box 1757">
          <a:extLst>
            <a:ext uri="{FF2B5EF4-FFF2-40B4-BE49-F238E27FC236}">
              <a16:creationId xmlns:a16="http://schemas.microsoft.com/office/drawing/2014/main" id="{00000000-0008-0000-0000-000002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5" name="Text Box 1758">
          <a:extLst>
            <a:ext uri="{FF2B5EF4-FFF2-40B4-BE49-F238E27FC236}">
              <a16:creationId xmlns:a16="http://schemas.microsoft.com/office/drawing/2014/main" id="{00000000-0008-0000-0000-000003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6" name="Text Box 1759">
          <a:extLst>
            <a:ext uri="{FF2B5EF4-FFF2-40B4-BE49-F238E27FC236}">
              <a16:creationId xmlns:a16="http://schemas.microsoft.com/office/drawing/2014/main" id="{00000000-0008-0000-0000-000004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7" name="Text Box 1755">
          <a:extLst>
            <a:ext uri="{FF2B5EF4-FFF2-40B4-BE49-F238E27FC236}">
              <a16:creationId xmlns:a16="http://schemas.microsoft.com/office/drawing/2014/main" id="{00000000-0008-0000-0000-000005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8" name="Text Box 1756">
          <a:extLst>
            <a:ext uri="{FF2B5EF4-FFF2-40B4-BE49-F238E27FC236}">
              <a16:creationId xmlns:a16="http://schemas.microsoft.com/office/drawing/2014/main" id="{00000000-0008-0000-0000-000006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59" name="Text Box 1757">
          <a:extLst>
            <a:ext uri="{FF2B5EF4-FFF2-40B4-BE49-F238E27FC236}">
              <a16:creationId xmlns:a16="http://schemas.microsoft.com/office/drawing/2014/main" id="{00000000-0008-0000-0000-000007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0" name="Text Box 1758">
          <a:extLst>
            <a:ext uri="{FF2B5EF4-FFF2-40B4-BE49-F238E27FC236}">
              <a16:creationId xmlns:a16="http://schemas.microsoft.com/office/drawing/2014/main" id="{00000000-0008-0000-0000-000008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1" name="Text Box 1759">
          <a:extLst>
            <a:ext uri="{FF2B5EF4-FFF2-40B4-BE49-F238E27FC236}">
              <a16:creationId xmlns:a16="http://schemas.microsoft.com/office/drawing/2014/main" id="{00000000-0008-0000-0000-000009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2" name="Text Box 1755">
          <a:extLst>
            <a:ext uri="{FF2B5EF4-FFF2-40B4-BE49-F238E27FC236}">
              <a16:creationId xmlns:a16="http://schemas.microsoft.com/office/drawing/2014/main" id="{00000000-0008-0000-0000-00000A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3" name="Text Box 1756">
          <a:extLst>
            <a:ext uri="{FF2B5EF4-FFF2-40B4-BE49-F238E27FC236}">
              <a16:creationId xmlns:a16="http://schemas.microsoft.com/office/drawing/2014/main" id="{00000000-0008-0000-0000-00000B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4" name="Text Box 1757">
          <a:extLst>
            <a:ext uri="{FF2B5EF4-FFF2-40B4-BE49-F238E27FC236}">
              <a16:creationId xmlns:a16="http://schemas.microsoft.com/office/drawing/2014/main" id="{00000000-0008-0000-0000-00000C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5" name="Text Box 1758">
          <a:extLst>
            <a:ext uri="{FF2B5EF4-FFF2-40B4-BE49-F238E27FC236}">
              <a16:creationId xmlns:a16="http://schemas.microsoft.com/office/drawing/2014/main" id="{00000000-0008-0000-0000-00000D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6" name="Text Box 1759">
          <a:extLst>
            <a:ext uri="{FF2B5EF4-FFF2-40B4-BE49-F238E27FC236}">
              <a16:creationId xmlns:a16="http://schemas.microsoft.com/office/drawing/2014/main" id="{00000000-0008-0000-0000-00000E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7" name="Text Box 1755">
          <a:extLst>
            <a:ext uri="{FF2B5EF4-FFF2-40B4-BE49-F238E27FC236}">
              <a16:creationId xmlns:a16="http://schemas.microsoft.com/office/drawing/2014/main" id="{00000000-0008-0000-0000-00000F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8" name="Text Box 1756">
          <a:extLst>
            <a:ext uri="{FF2B5EF4-FFF2-40B4-BE49-F238E27FC236}">
              <a16:creationId xmlns:a16="http://schemas.microsoft.com/office/drawing/2014/main" id="{00000000-0008-0000-0000-000010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69" name="Text Box 1757">
          <a:extLst>
            <a:ext uri="{FF2B5EF4-FFF2-40B4-BE49-F238E27FC236}">
              <a16:creationId xmlns:a16="http://schemas.microsoft.com/office/drawing/2014/main" id="{00000000-0008-0000-0000-000011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0" name="Text Box 1758">
          <a:extLst>
            <a:ext uri="{FF2B5EF4-FFF2-40B4-BE49-F238E27FC236}">
              <a16:creationId xmlns:a16="http://schemas.microsoft.com/office/drawing/2014/main" id="{00000000-0008-0000-0000-000012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1" name="Text Box 1759">
          <a:extLst>
            <a:ext uri="{FF2B5EF4-FFF2-40B4-BE49-F238E27FC236}">
              <a16:creationId xmlns:a16="http://schemas.microsoft.com/office/drawing/2014/main" id="{00000000-0008-0000-0000-000013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2" name="Text Box 1755">
          <a:extLst>
            <a:ext uri="{FF2B5EF4-FFF2-40B4-BE49-F238E27FC236}">
              <a16:creationId xmlns:a16="http://schemas.microsoft.com/office/drawing/2014/main" id="{00000000-0008-0000-0000-000014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3" name="Text Box 1756">
          <a:extLst>
            <a:ext uri="{FF2B5EF4-FFF2-40B4-BE49-F238E27FC236}">
              <a16:creationId xmlns:a16="http://schemas.microsoft.com/office/drawing/2014/main" id="{00000000-0008-0000-0000-000015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4" name="Text Box 1757">
          <a:extLst>
            <a:ext uri="{FF2B5EF4-FFF2-40B4-BE49-F238E27FC236}">
              <a16:creationId xmlns:a16="http://schemas.microsoft.com/office/drawing/2014/main" id="{00000000-0008-0000-0000-000016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5" name="Text Box 1758">
          <a:extLst>
            <a:ext uri="{FF2B5EF4-FFF2-40B4-BE49-F238E27FC236}">
              <a16:creationId xmlns:a16="http://schemas.microsoft.com/office/drawing/2014/main" id="{00000000-0008-0000-0000-000017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6" name="Text Box 1759">
          <a:extLst>
            <a:ext uri="{FF2B5EF4-FFF2-40B4-BE49-F238E27FC236}">
              <a16:creationId xmlns:a16="http://schemas.microsoft.com/office/drawing/2014/main" id="{00000000-0008-0000-0000-000018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7" name="Text Box 1755">
          <a:extLst>
            <a:ext uri="{FF2B5EF4-FFF2-40B4-BE49-F238E27FC236}">
              <a16:creationId xmlns:a16="http://schemas.microsoft.com/office/drawing/2014/main" id="{00000000-0008-0000-0000-000019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8" name="Text Box 1756">
          <a:extLst>
            <a:ext uri="{FF2B5EF4-FFF2-40B4-BE49-F238E27FC236}">
              <a16:creationId xmlns:a16="http://schemas.microsoft.com/office/drawing/2014/main" id="{00000000-0008-0000-0000-00001A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79" name="Text Box 1757">
          <a:extLst>
            <a:ext uri="{FF2B5EF4-FFF2-40B4-BE49-F238E27FC236}">
              <a16:creationId xmlns:a16="http://schemas.microsoft.com/office/drawing/2014/main" id="{00000000-0008-0000-0000-00001B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80" name="Text Box 1758">
          <a:extLst>
            <a:ext uri="{FF2B5EF4-FFF2-40B4-BE49-F238E27FC236}">
              <a16:creationId xmlns:a16="http://schemas.microsoft.com/office/drawing/2014/main" id="{00000000-0008-0000-0000-00001C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81" name="Text Box 1759">
          <a:extLst>
            <a:ext uri="{FF2B5EF4-FFF2-40B4-BE49-F238E27FC236}">
              <a16:creationId xmlns:a16="http://schemas.microsoft.com/office/drawing/2014/main" id="{00000000-0008-0000-0000-00001D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82" name="Text Box 1755">
          <a:extLst>
            <a:ext uri="{FF2B5EF4-FFF2-40B4-BE49-F238E27FC236}">
              <a16:creationId xmlns:a16="http://schemas.microsoft.com/office/drawing/2014/main" id="{00000000-0008-0000-0000-00001E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83" name="Text Box 1756">
          <a:extLst>
            <a:ext uri="{FF2B5EF4-FFF2-40B4-BE49-F238E27FC236}">
              <a16:creationId xmlns:a16="http://schemas.microsoft.com/office/drawing/2014/main" id="{00000000-0008-0000-0000-00001F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84" name="Text Box 1757">
          <a:extLst>
            <a:ext uri="{FF2B5EF4-FFF2-40B4-BE49-F238E27FC236}">
              <a16:creationId xmlns:a16="http://schemas.microsoft.com/office/drawing/2014/main" id="{00000000-0008-0000-0000-000020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85" name="Text Box 1758">
          <a:extLst>
            <a:ext uri="{FF2B5EF4-FFF2-40B4-BE49-F238E27FC236}">
              <a16:creationId xmlns:a16="http://schemas.microsoft.com/office/drawing/2014/main" id="{00000000-0008-0000-0000-000021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86" name="Text Box 1759">
          <a:extLst>
            <a:ext uri="{FF2B5EF4-FFF2-40B4-BE49-F238E27FC236}">
              <a16:creationId xmlns:a16="http://schemas.microsoft.com/office/drawing/2014/main" id="{00000000-0008-0000-0000-000022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87" name="Text Box 1755">
          <a:extLst>
            <a:ext uri="{FF2B5EF4-FFF2-40B4-BE49-F238E27FC236}">
              <a16:creationId xmlns:a16="http://schemas.microsoft.com/office/drawing/2014/main" id="{00000000-0008-0000-0000-000023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88" name="Text Box 1756">
          <a:extLst>
            <a:ext uri="{FF2B5EF4-FFF2-40B4-BE49-F238E27FC236}">
              <a16:creationId xmlns:a16="http://schemas.microsoft.com/office/drawing/2014/main" id="{00000000-0008-0000-0000-000024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89" name="Text Box 1757">
          <a:extLst>
            <a:ext uri="{FF2B5EF4-FFF2-40B4-BE49-F238E27FC236}">
              <a16:creationId xmlns:a16="http://schemas.microsoft.com/office/drawing/2014/main" id="{00000000-0008-0000-0000-000025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0" name="Text Box 1758">
          <a:extLst>
            <a:ext uri="{FF2B5EF4-FFF2-40B4-BE49-F238E27FC236}">
              <a16:creationId xmlns:a16="http://schemas.microsoft.com/office/drawing/2014/main" id="{00000000-0008-0000-0000-000026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1" name="Text Box 1759">
          <a:extLst>
            <a:ext uri="{FF2B5EF4-FFF2-40B4-BE49-F238E27FC236}">
              <a16:creationId xmlns:a16="http://schemas.microsoft.com/office/drawing/2014/main" id="{00000000-0008-0000-0000-000027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2" name="Text Box 1755">
          <a:extLst>
            <a:ext uri="{FF2B5EF4-FFF2-40B4-BE49-F238E27FC236}">
              <a16:creationId xmlns:a16="http://schemas.microsoft.com/office/drawing/2014/main" id="{00000000-0008-0000-0000-000028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3" name="Text Box 1756">
          <a:extLst>
            <a:ext uri="{FF2B5EF4-FFF2-40B4-BE49-F238E27FC236}">
              <a16:creationId xmlns:a16="http://schemas.microsoft.com/office/drawing/2014/main" id="{00000000-0008-0000-0000-000029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4" name="Text Box 1757">
          <a:extLst>
            <a:ext uri="{FF2B5EF4-FFF2-40B4-BE49-F238E27FC236}">
              <a16:creationId xmlns:a16="http://schemas.microsoft.com/office/drawing/2014/main" id="{00000000-0008-0000-0000-00002A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5" name="Text Box 1758">
          <a:extLst>
            <a:ext uri="{FF2B5EF4-FFF2-40B4-BE49-F238E27FC236}">
              <a16:creationId xmlns:a16="http://schemas.microsoft.com/office/drawing/2014/main" id="{00000000-0008-0000-0000-00002B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396" name="Text Box 1759">
          <a:extLst>
            <a:ext uri="{FF2B5EF4-FFF2-40B4-BE49-F238E27FC236}">
              <a16:creationId xmlns:a16="http://schemas.microsoft.com/office/drawing/2014/main" id="{00000000-0008-0000-0000-00002C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97" name="Text Box 1755">
          <a:extLst>
            <a:ext uri="{FF2B5EF4-FFF2-40B4-BE49-F238E27FC236}">
              <a16:creationId xmlns:a16="http://schemas.microsoft.com/office/drawing/2014/main" id="{00000000-0008-0000-0000-00002D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98" name="Text Box 1756">
          <a:extLst>
            <a:ext uri="{FF2B5EF4-FFF2-40B4-BE49-F238E27FC236}">
              <a16:creationId xmlns:a16="http://schemas.microsoft.com/office/drawing/2014/main" id="{00000000-0008-0000-0000-00002E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399" name="Text Box 1757">
          <a:extLst>
            <a:ext uri="{FF2B5EF4-FFF2-40B4-BE49-F238E27FC236}">
              <a16:creationId xmlns:a16="http://schemas.microsoft.com/office/drawing/2014/main" id="{00000000-0008-0000-0000-00002F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400" name="Text Box 1758">
          <a:extLst>
            <a:ext uri="{FF2B5EF4-FFF2-40B4-BE49-F238E27FC236}">
              <a16:creationId xmlns:a16="http://schemas.microsoft.com/office/drawing/2014/main" id="{00000000-0008-0000-0000-000030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7"/>
    <xdr:sp macro="" textlink="">
      <xdr:nvSpPr>
        <xdr:cNvPr id="4401" name="Text Box 1759">
          <a:extLst>
            <a:ext uri="{FF2B5EF4-FFF2-40B4-BE49-F238E27FC236}">
              <a16:creationId xmlns:a16="http://schemas.microsoft.com/office/drawing/2014/main" id="{00000000-0008-0000-0000-000031110000}"/>
            </a:ext>
          </a:extLst>
        </xdr:cNvPr>
        <xdr:cNvSpPr txBox="1">
          <a:spLocks noChangeArrowheads="1"/>
        </xdr:cNvSpPr>
      </xdr:nvSpPr>
      <xdr:spPr bwMode="auto">
        <a:xfrm>
          <a:off x="1219200" y="4953000"/>
          <a:ext cx="940594" cy="271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2" name="Text Box 1755">
          <a:extLst>
            <a:ext uri="{FF2B5EF4-FFF2-40B4-BE49-F238E27FC236}">
              <a16:creationId xmlns:a16="http://schemas.microsoft.com/office/drawing/2014/main" id="{00000000-0008-0000-0000-000032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3" name="Text Box 1756">
          <a:extLst>
            <a:ext uri="{FF2B5EF4-FFF2-40B4-BE49-F238E27FC236}">
              <a16:creationId xmlns:a16="http://schemas.microsoft.com/office/drawing/2014/main" id="{00000000-0008-0000-0000-000033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4" name="Text Box 1757">
          <a:extLst>
            <a:ext uri="{FF2B5EF4-FFF2-40B4-BE49-F238E27FC236}">
              <a16:creationId xmlns:a16="http://schemas.microsoft.com/office/drawing/2014/main" id="{00000000-0008-0000-0000-000034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5" name="Text Box 1758">
          <a:extLst>
            <a:ext uri="{FF2B5EF4-FFF2-40B4-BE49-F238E27FC236}">
              <a16:creationId xmlns:a16="http://schemas.microsoft.com/office/drawing/2014/main" id="{00000000-0008-0000-0000-000035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6" name="Text Box 1759">
          <a:extLst>
            <a:ext uri="{FF2B5EF4-FFF2-40B4-BE49-F238E27FC236}">
              <a16:creationId xmlns:a16="http://schemas.microsoft.com/office/drawing/2014/main" id="{00000000-0008-0000-0000-000036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7" name="Text Box 1755">
          <a:extLst>
            <a:ext uri="{FF2B5EF4-FFF2-40B4-BE49-F238E27FC236}">
              <a16:creationId xmlns:a16="http://schemas.microsoft.com/office/drawing/2014/main" id="{00000000-0008-0000-0000-000037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8" name="Text Box 1756">
          <a:extLst>
            <a:ext uri="{FF2B5EF4-FFF2-40B4-BE49-F238E27FC236}">
              <a16:creationId xmlns:a16="http://schemas.microsoft.com/office/drawing/2014/main" id="{00000000-0008-0000-0000-000038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09" name="Text Box 1757">
          <a:extLst>
            <a:ext uri="{FF2B5EF4-FFF2-40B4-BE49-F238E27FC236}">
              <a16:creationId xmlns:a16="http://schemas.microsoft.com/office/drawing/2014/main" id="{00000000-0008-0000-0000-000039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0" name="Text Box 1758">
          <a:extLst>
            <a:ext uri="{FF2B5EF4-FFF2-40B4-BE49-F238E27FC236}">
              <a16:creationId xmlns:a16="http://schemas.microsoft.com/office/drawing/2014/main" id="{00000000-0008-0000-0000-00003A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1" name="Text Box 1759">
          <a:extLst>
            <a:ext uri="{FF2B5EF4-FFF2-40B4-BE49-F238E27FC236}">
              <a16:creationId xmlns:a16="http://schemas.microsoft.com/office/drawing/2014/main" id="{00000000-0008-0000-0000-00003B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2" name="Text Box 1755">
          <a:extLst>
            <a:ext uri="{FF2B5EF4-FFF2-40B4-BE49-F238E27FC236}">
              <a16:creationId xmlns:a16="http://schemas.microsoft.com/office/drawing/2014/main" id="{00000000-0008-0000-0000-00003C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3" name="Text Box 1756">
          <a:extLst>
            <a:ext uri="{FF2B5EF4-FFF2-40B4-BE49-F238E27FC236}">
              <a16:creationId xmlns:a16="http://schemas.microsoft.com/office/drawing/2014/main" id="{00000000-0008-0000-0000-00003D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4" name="Text Box 1757">
          <a:extLst>
            <a:ext uri="{FF2B5EF4-FFF2-40B4-BE49-F238E27FC236}">
              <a16:creationId xmlns:a16="http://schemas.microsoft.com/office/drawing/2014/main" id="{00000000-0008-0000-0000-00003E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5" name="Text Box 1758">
          <a:extLst>
            <a:ext uri="{FF2B5EF4-FFF2-40B4-BE49-F238E27FC236}">
              <a16:creationId xmlns:a16="http://schemas.microsoft.com/office/drawing/2014/main" id="{00000000-0008-0000-0000-00003F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6" name="Text Box 1759">
          <a:extLst>
            <a:ext uri="{FF2B5EF4-FFF2-40B4-BE49-F238E27FC236}">
              <a16:creationId xmlns:a16="http://schemas.microsoft.com/office/drawing/2014/main" id="{00000000-0008-0000-0000-000040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7" name="Text Box 1755">
          <a:extLst>
            <a:ext uri="{FF2B5EF4-FFF2-40B4-BE49-F238E27FC236}">
              <a16:creationId xmlns:a16="http://schemas.microsoft.com/office/drawing/2014/main" id="{00000000-0008-0000-0000-000041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8" name="Text Box 1756">
          <a:extLst>
            <a:ext uri="{FF2B5EF4-FFF2-40B4-BE49-F238E27FC236}">
              <a16:creationId xmlns:a16="http://schemas.microsoft.com/office/drawing/2014/main" id="{00000000-0008-0000-0000-000042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19" name="Text Box 1757">
          <a:extLst>
            <a:ext uri="{FF2B5EF4-FFF2-40B4-BE49-F238E27FC236}">
              <a16:creationId xmlns:a16="http://schemas.microsoft.com/office/drawing/2014/main" id="{00000000-0008-0000-0000-000043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20" name="Text Box 1758">
          <a:extLst>
            <a:ext uri="{FF2B5EF4-FFF2-40B4-BE49-F238E27FC236}">
              <a16:creationId xmlns:a16="http://schemas.microsoft.com/office/drawing/2014/main" id="{00000000-0008-0000-0000-000044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2"/>
    <xdr:sp macro="" textlink="">
      <xdr:nvSpPr>
        <xdr:cNvPr id="4421" name="Text Box 1759">
          <a:extLst>
            <a:ext uri="{FF2B5EF4-FFF2-40B4-BE49-F238E27FC236}">
              <a16:creationId xmlns:a16="http://schemas.microsoft.com/office/drawing/2014/main" id="{00000000-0008-0000-0000-000045110000}"/>
            </a:ext>
          </a:extLst>
        </xdr:cNvPr>
        <xdr:cNvSpPr txBox="1">
          <a:spLocks noChangeArrowheads="1"/>
        </xdr:cNvSpPr>
      </xdr:nvSpPr>
      <xdr:spPr bwMode="auto">
        <a:xfrm>
          <a:off x="1219200" y="4953000"/>
          <a:ext cx="940594" cy="26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2" name="Text Box 1755">
          <a:extLst>
            <a:ext uri="{FF2B5EF4-FFF2-40B4-BE49-F238E27FC236}">
              <a16:creationId xmlns:a16="http://schemas.microsoft.com/office/drawing/2014/main" id="{00000000-0008-0000-0000-000046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3" name="Text Box 1756">
          <a:extLst>
            <a:ext uri="{FF2B5EF4-FFF2-40B4-BE49-F238E27FC236}">
              <a16:creationId xmlns:a16="http://schemas.microsoft.com/office/drawing/2014/main" id="{00000000-0008-0000-0000-000047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4" name="Text Box 1757">
          <a:extLst>
            <a:ext uri="{FF2B5EF4-FFF2-40B4-BE49-F238E27FC236}">
              <a16:creationId xmlns:a16="http://schemas.microsoft.com/office/drawing/2014/main" id="{00000000-0008-0000-0000-000048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5" name="Text Box 1758">
          <a:extLst>
            <a:ext uri="{FF2B5EF4-FFF2-40B4-BE49-F238E27FC236}">
              <a16:creationId xmlns:a16="http://schemas.microsoft.com/office/drawing/2014/main" id="{00000000-0008-0000-0000-000049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6" name="Text Box 1759">
          <a:extLst>
            <a:ext uri="{FF2B5EF4-FFF2-40B4-BE49-F238E27FC236}">
              <a16:creationId xmlns:a16="http://schemas.microsoft.com/office/drawing/2014/main" id="{00000000-0008-0000-0000-00004A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7" name="Text Box 1755">
          <a:extLst>
            <a:ext uri="{FF2B5EF4-FFF2-40B4-BE49-F238E27FC236}">
              <a16:creationId xmlns:a16="http://schemas.microsoft.com/office/drawing/2014/main" id="{00000000-0008-0000-0000-00004B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8" name="Text Box 1756">
          <a:extLst>
            <a:ext uri="{FF2B5EF4-FFF2-40B4-BE49-F238E27FC236}">
              <a16:creationId xmlns:a16="http://schemas.microsoft.com/office/drawing/2014/main" id="{00000000-0008-0000-0000-00004C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29" name="Text Box 1757">
          <a:extLst>
            <a:ext uri="{FF2B5EF4-FFF2-40B4-BE49-F238E27FC236}">
              <a16:creationId xmlns:a16="http://schemas.microsoft.com/office/drawing/2014/main" id="{00000000-0008-0000-0000-00004D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0" name="Text Box 1758">
          <a:extLst>
            <a:ext uri="{FF2B5EF4-FFF2-40B4-BE49-F238E27FC236}">
              <a16:creationId xmlns:a16="http://schemas.microsoft.com/office/drawing/2014/main" id="{00000000-0008-0000-0000-00004E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1" name="Text Box 1759">
          <a:extLst>
            <a:ext uri="{FF2B5EF4-FFF2-40B4-BE49-F238E27FC236}">
              <a16:creationId xmlns:a16="http://schemas.microsoft.com/office/drawing/2014/main" id="{00000000-0008-0000-0000-00004F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2" name="Text Box 1755">
          <a:extLst>
            <a:ext uri="{FF2B5EF4-FFF2-40B4-BE49-F238E27FC236}">
              <a16:creationId xmlns:a16="http://schemas.microsoft.com/office/drawing/2014/main" id="{00000000-0008-0000-0000-000050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3" name="Text Box 1756">
          <a:extLst>
            <a:ext uri="{FF2B5EF4-FFF2-40B4-BE49-F238E27FC236}">
              <a16:creationId xmlns:a16="http://schemas.microsoft.com/office/drawing/2014/main" id="{00000000-0008-0000-0000-000051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4" name="Text Box 1757">
          <a:extLst>
            <a:ext uri="{FF2B5EF4-FFF2-40B4-BE49-F238E27FC236}">
              <a16:creationId xmlns:a16="http://schemas.microsoft.com/office/drawing/2014/main" id="{00000000-0008-0000-0000-000052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5" name="Text Box 1758">
          <a:extLst>
            <a:ext uri="{FF2B5EF4-FFF2-40B4-BE49-F238E27FC236}">
              <a16:creationId xmlns:a16="http://schemas.microsoft.com/office/drawing/2014/main" id="{00000000-0008-0000-0000-000053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6" name="Text Box 1759">
          <a:extLst>
            <a:ext uri="{FF2B5EF4-FFF2-40B4-BE49-F238E27FC236}">
              <a16:creationId xmlns:a16="http://schemas.microsoft.com/office/drawing/2014/main" id="{00000000-0008-0000-0000-000054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7" name="Text Box 1755">
          <a:extLst>
            <a:ext uri="{FF2B5EF4-FFF2-40B4-BE49-F238E27FC236}">
              <a16:creationId xmlns:a16="http://schemas.microsoft.com/office/drawing/2014/main" id="{00000000-0008-0000-0000-000055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8" name="Text Box 1756">
          <a:extLst>
            <a:ext uri="{FF2B5EF4-FFF2-40B4-BE49-F238E27FC236}">
              <a16:creationId xmlns:a16="http://schemas.microsoft.com/office/drawing/2014/main" id="{00000000-0008-0000-0000-000056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39" name="Text Box 1757">
          <a:extLst>
            <a:ext uri="{FF2B5EF4-FFF2-40B4-BE49-F238E27FC236}">
              <a16:creationId xmlns:a16="http://schemas.microsoft.com/office/drawing/2014/main" id="{00000000-0008-0000-0000-000057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0" name="Text Box 1758">
          <a:extLst>
            <a:ext uri="{FF2B5EF4-FFF2-40B4-BE49-F238E27FC236}">
              <a16:creationId xmlns:a16="http://schemas.microsoft.com/office/drawing/2014/main" id="{00000000-0008-0000-0000-000058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1" name="Text Box 1759">
          <a:extLst>
            <a:ext uri="{FF2B5EF4-FFF2-40B4-BE49-F238E27FC236}">
              <a16:creationId xmlns:a16="http://schemas.microsoft.com/office/drawing/2014/main" id="{00000000-0008-0000-0000-000059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2" name="Text Box 1755">
          <a:extLst>
            <a:ext uri="{FF2B5EF4-FFF2-40B4-BE49-F238E27FC236}">
              <a16:creationId xmlns:a16="http://schemas.microsoft.com/office/drawing/2014/main" id="{00000000-0008-0000-0000-00005A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3" name="Text Box 1756">
          <a:extLst>
            <a:ext uri="{FF2B5EF4-FFF2-40B4-BE49-F238E27FC236}">
              <a16:creationId xmlns:a16="http://schemas.microsoft.com/office/drawing/2014/main" id="{00000000-0008-0000-0000-00005B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4" name="Text Box 1757">
          <a:extLst>
            <a:ext uri="{FF2B5EF4-FFF2-40B4-BE49-F238E27FC236}">
              <a16:creationId xmlns:a16="http://schemas.microsoft.com/office/drawing/2014/main" id="{00000000-0008-0000-0000-00005C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5" name="Text Box 1758">
          <a:extLst>
            <a:ext uri="{FF2B5EF4-FFF2-40B4-BE49-F238E27FC236}">
              <a16:creationId xmlns:a16="http://schemas.microsoft.com/office/drawing/2014/main" id="{00000000-0008-0000-0000-00005D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6" name="Text Box 1759">
          <a:extLst>
            <a:ext uri="{FF2B5EF4-FFF2-40B4-BE49-F238E27FC236}">
              <a16:creationId xmlns:a16="http://schemas.microsoft.com/office/drawing/2014/main" id="{00000000-0008-0000-0000-00005E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7" name="Text Box 1755">
          <a:extLst>
            <a:ext uri="{FF2B5EF4-FFF2-40B4-BE49-F238E27FC236}">
              <a16:creationId xmlns:a16="http://schemas.microsoft.com/office/drawing/2014/main" id="{00000000-0008-0000-0000-00005F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8" name="Text Box 1756">
          <a:extLst>
            <a:ext uri="{FF2B5EF4-FFF2-40B4-BE49-F238E27FC236}">
              <a16:creationId xmlns:a16="http://schemas.microsoft.com/office/drawing/2014/main" id="{00000000-0008-0000-0000-000060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49" name="Text Box 1757">
          <a:extLst>
            <a:ext uri="{FF2B5EF4-FFF2-40B4-BE49-F238E27FC236}">
              <a16:creationId xmlns:a16="http://schemas.microsoft.com/office/drawing/2014/main" id="{00000000-0008-0000-0000-000061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0" name="Text Box 1758">
          <a:extLst>
            <a:ext uri="{FF2B5EF4-FFF2-40B4-BE49-F238E27FC236}">
              <a16:creationId xmlns:a16="http://schemas.microsoft.com/office/drawing/2014/main" id="{00000000-0008-0000-0000-000062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1" name="Text Box 1759">
          <a:extLst>
            <a:ext uri="{FF2B5EF4-FFF2-40B4-BE49-F238E27FC236}">
              <a16:creationId xmlns:a16="http://schemas.microsoft.com/office/drawing/2014/main" id="{00000000-0008-0000-0000-000063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2" name="Text Box 1755">
          <a:extLst>
            <a:ext uri="{FF2B5EF4-FFF2-40B4-BE49-F238E27FC236}">
              <a16:creationId xmlns:a16="http://schemas.microsoft.com/office/drawing/2014/main" id="{00000000-0008-0000-0000-000064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3" name="Text Box 1756">
          <a:extLst>
            <a:ext uri="{FF2B5EF4-FFF2-40B4-BE49-F238E27FC236}">
              <a16:creationId xmlns:a16="http://schemas.microsoft.com/office/drawing/2014/main" id="{00000000-0008-0000-0000-000065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4" name="Text Box 1757">
          <a:extLst>
            <a:ext uri="{FF2B5EF4-FFF2-40B4-BE49-F238E27FC236}">
              <a16:creationId xmlns:a16="http://schemas.microsoft.com/office/drawing/2014/main" id="{00000000-0008-0000-0000-000066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5" name="Text Box 1758">
          <a:extLst>
            <a:ext uri="{FF2B5EF4-FFF2-40B4-BE49-F238E27FC236}">
              <a16:creationId xmlns:a16="http://schemas.microsoft.com/office/drawing/2014/main" id="{00000000-0008-0000-0000-000067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6" name="Text Box 1759">
          <a:extLst>
            <a:ext uri="{FF2B5EF4-FFF2-40B4-BE49-F238E27FC236}">
              <a16:creationId xmlns:a16="http://schemas.microsoft.com/office/drawing/2014/main" id="{00000000-0008-0000-0000-000068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7" name="Text Box 1755">
          <a:extLst>
            <a:ext uri="{FF2B5EF4-FFF2-40B4-BE49-F238E27FC236}">
              <a16:creationId xmlns:a16="http://schemas.microsoft.com/office/drawing/2014/main" id="{00000000-0008-0000-0000-000069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8" name="Text Box 1756">
          <a:extLst>
            <a:ext uri="{FF2B5EF4-FFF2-40B4-BE49-F238E27FC236}">
              <a16:creationId xmlns:a16="http://schemas.microsoft.com/office/drawing/2014/main" id="{00000000-0008-0000-0000-00006A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59" name="Text Box 1757">
          <a:extLst>
            <a:ext uri="{FF2B5EF4-FFF2-40B4-BE49-F238E27FC236}">
              <a16:creationId xmlns:a16="http://schemas.microsoft.com/office/drawing/2014/main" id="{00000000-0008-0000-0000-00006B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0" name="Text Box 1758">
          <a:extLst>
            <a:ext uri="{FF2B5EF4-FFF2-40B4-BE49-F238E27FC236}">
              <a16:creationId xmlns:a16="http://schemas.microsoft.com/office/drawing/2014/main" id="{00000000-0008-0000-0000-00006C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1" name="Text Box 1759">
          <a:extLst>
            <a:ext uri="{FF2B5EF4-FFF2-40B4-BE49-F238E27FC236}">
              <a16:creationId xmlns:a16="http://schemas.microsoft.com/office/drawing/2014/main" id="{00000000-0008-0000-0000-00006D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2" name="Text Box 1755">
          <a:extLst>
            <a:ext uri="{FF2B5EF4-FFF2-40B4-BE49-F238E27FC236}">
              <a16:creationId xmlns:a16="http://schemas.microsoft.com/office/drawing/2014/main" id="{00000000-0008-0000-0000-00006E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3" name="Text Box 1756">
          <a:extLst>
            <a:ext uri="{FF2B5EF4-FFF2-40B4-BE49-F238E27FC236}">
              <a16:creationId xmlns:a16="http://schemas.microsoft.com/office/drawing/2014/main" id="{00000000-0008-0000-0000-00006F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4" name="Text Box 1757">
          <a:extLst>
            <a:ext uri="{FF2B5EF4-FFF2-40B4-BE49-F238E27FC236}">
              <a16:creationId xmlns:a16="http://schemas.microsoft.com/office/drawing/2014/main" id="{00000000-0008-0000-0000-000070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5" name="Text Box 1758">
          <a:extLst>
            <a:ext uri="{FF2B5EF4-FFF2-40B4-BE49-F238E27FC236}">
              <a16:creationId xmlns:a16="http://schemas.microsoft.com/office/drawing/2014/main" id="{00000000-0008-0000-0000-000071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6" name="Text Box 1759">
          <a:extLst>
            <a:ext uri="{FF2B5EF4-FFF2-40B4-BE49-F238E27FC236}">
              <a16:creationId xmlns:a16="http://schemas.microsoft.com/office/drawing/2014/main" id="{00000000-0008-0000-0000-000072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7" name="Text Box 1755">
          <a:extLst>
            <a:ext uri="{FF2B5EF4-FFF2-40B4-BE49-F238E27FC236}">
              <a16:creationId xmlns:a16="http://schemas.microsoft.com/office/drawing/2014/main" id="{00000000-0008-0000-0000-000073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8" name="Text Box 1756">
          <a:extLst>
            <a:ext uri="{FF2B5EF4-FFF2-40B4-BE49-F238E27FC236}">
              <a16:creationId xmlns:a16="http://schemas.microsoft.com/office/drawing/2014/main" id="{00000000-0008-0000-0000-000074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69" name="Text Box 1757">
          <a:extLst>
            <a:ext uri="{FF2B5EF4-FFF2-40B4-BE49-F238E27FC236}">
              <a16:creationId xmlns:a16="http://schemas.microsoft.com/office/drawing/2014/main" id="{00000000-0008-0000-0000-000075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0" name="Text Box 1758">
          <a:extLst>
            <a:ext uri="{FF2B5EF4-FFF2-40B4-BE49-F238E27FC236}">
              <a16:creationId xmlns:a16="http://schemas.microsoft.com/office/drawing/2014/main" id="{00000000-0008-0000-0000-000076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1" name="Text Box 1759">
          <a:extLst>
            <a:ext uri="{FF2B5EF4-FFF2-40B4-BE49-F238E27FC236}">
              <a16:creationId xmlns:a16="http://schemas.microsoft.com/office/drawing/2014/main" id="{00000000-0008-0000-0000-000077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2" name="Text Box 1755">
          <a:extLst>
            <a:ext uri="{FF2B5EF4-FFF2-40B4-BE49-F238E27FC236}">
              <a16:creationId xmlns:a16="http://schemas.microsoft.com/office/drawing/2014/main" id="{00000000-0008-0000-0000-000078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3" name="Text Box 1756">
          <a:extLst>
            <a:ext uri="{FF2B5EF4-FFF2-40B4-BE49-F238E27FC236}">
              <a16:creationId xmlns:a16="http://schemas.microsoft.com/office/drawing/2014/main" id="{00000000-0008-0000-0000-000079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4" name="Text Box 1757">
          <a:extLst>
            <a:ext uri="{FF2B5EF4-FFF2-40B4-BE49-F238E27FC236}">
              <a16:creationId xmlns:a16="http://schemas.microsoft.com/office/drawing/2014/main" id="{00000000-0008-0000-0000-00007A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5" name="Text Box 1758">
          <a:extLst>
            <a:ext uri="{FF2B5EF4-FFF2-40B4-BE49-F238E27FC236}">
              <a16:creationId xmlns:a16="http://schemas.microsoft.com/office/drawing/2014/main" id="{00000000-0008-0000-0000-00007B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6" name="Text Box 1759">
          <a:extLst>
            <a:ext uri="{FF2B5EF4-FFF2-40B4-BE49-F238E27FC236}">
              <a16:creationId xmlns:a16="http://schemas.microsoft.com/office/drawing/2014/main" id="{00000000-0008-0000-0000-00007C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7" name="Text Box 1755">
          <a:extLst>
            <a:ext uri="{FF2B5EF4-FFF2-40B4-BE49-F238E27FC236}">
              <a16:creationId xmlns:a16="http://schemas.microsoft.com/office/drawing/2014/main" id="{00000000-0008-0000-0000-00007D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8" name="Text Box 1756">
          <a:extLst>
            <a:ext uri="{FF2B5EF4-FFF2-40B4-BE49-F238E27FC236}">
              <a16:creationId xmlns:a16="http://schemas.microsoft.com/office/drawing/2014/main" id="{00000000-0008-0000-0000-00007E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79" name="Text Box 1757">
          <a:extLst>
            <a:ext uri="{FF2B5EF4-FFF2-40B4-BE49-F238E27FC236}">
              <a16:creationId xmlns:a16="http://schemas.microsoft.com/office/drawing/2014/main" id="{00000000-0008-0000-0000-00007F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80" name="Text Box 1758">
          <a:extLst>
            <a:ext uri="{FF2B5EF4-FFF2-40B4-BE49-F238E27FC236}">
              <a16:creationId xmlns:a16="http://schemas.microsoft.com/office/drawing/2014/main" id="{00000000-0008-0000-0000-000080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4481" name="Text Box 1759">
          <a:extLst>
            <a:ext uri="{FF2B5EF4-FFF2-40B4-BE49-F238E27FC236}">
              <a16:creationId xmlns:a16="http://schemas.microsoft.com/office/drawing/2014/main" id="{00000000-0008-0000-0000-00008111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2" name="Text Box 1755">
          <a:extLst>
            <a:ext uri="{FF2B5EF4-FFF2-40B4-BE49-F238E27FC236}">
              <a16:creationId xmlns:a16="http://schemas.microsoft.com/office/drawing/2014/main" id="{00000000-0008-0000-0000-000082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3" name="Text Box 1756">
          <a:extLst>
            <a:ext uri="{FF2B5EF4-FFF2-40B4-BE49-F238E27FC236}">
              <a16:creationId xmlns:a16="http://schemas.microsoft.com/office/drawing/2014/main" id="{00000000-0008-0000-0000-000083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4" name="Text Box 1757">
          <a:extLst>
            <a:ext uri="{FF2B5EF4-FFF2-40B4-BE49-F238E27FC236}">
              <a16:creationId xmlns:a16="http://schemas.microsoft.com/office/drawing/2014/main" id="{00000000-0008-0000-0000-000084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5" name="Text Box 1758">
          <a:extLst>
            <a:ext uri="{FF2B5EF4-FFF2-40B4-BE49-F238E27FC236}">
              <a16:creationId xmlns:a16="http://schemas.microsoft.com/office/drawing/2014/main" id="{00000000-0008-0000-0000-000085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6" name="Text Box 1759">
          <a:extLst>
            <a:ext uri="{FF2B5EF4-FFF2-40B4-BE49-F238E27FC236}">
              <a16:creationId xmlns:a16="http://schemas.microsoft.com/office/drawing/2014/main" id="{00000000-0008-0000-0000-000086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7" name="Text Box 1755">
          <a:extLst>
            <a:ext uri="{FF2B5EF4-FFF2-40B4-BE49-F238E27FC236}">
              <a16:creationId xmlns:a16="http://schemas.microsoft.com/office/drawing/2014/main" id="{00000000-0008-0000-0000-000087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8" name="Text Box 1756">
          <a:extLst>
            <a:ext uri="{FF2B5EF4-FFF2-40B4-BE49-F238E27FC236}">
              <a16:creationId xmlns:a16="http://schemas.microsoft.com/office/drawing/2014/main" id="{00000000-0008-0000-0000-000088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89" name="Text Box 1757">
          <a:extLst>
            <a:ext uri="{FF2B5EF4-FFF2-40B4-BE49-F238E27FC236}">
              <a16:creationId xmlns:a16="http://schemas.microsoft.com/office/drawing/2014/main" id="{00000000-0008-0000-0000-000089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0" name="Text Box 1758">
          <a:extLst>
            <a:ext uri="{FF2B5EF4-FFF2-40B4-BE49-F238E27FC236}">
              <a16:creationId xmlns:a16="http://schemas.microsoft.com/office/drawing/2014/main" id="{00000000-0008-0000-0000-00008A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1" name="Text Box 1759">
          <a:extLst>
            <a:ext uri="{FF2B5EF4-FFF2-40B4-BE49-F238E27FC236}">
              <a16:creationId xmlns:a16="http://schemas.microsoft.com/office/drawing/2014/main" id="{00000000-0008-0000-0000-00008B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2" name="Text Box 1755">
          <a:extLst>
            <a:ext uri="{FF2B5EF4-FFF2-40B4-BE49-F238E27FC236}">
              <a16:creationId xmlns:a16="http://schemas.microsoft.com/office/drawing/2014/main" id="{00000000-0008-0000-0000-00008C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3" name="Text Box 1756">
          <a:extLst>
            <a:ext uri="{FF2B5EF4-FFF2-40B4-BE49-F238E27FC236}">
              <a16:creationId xmlns:a16="http://schemas.microsoft.com/office/drawing/2014/main" id="{00000000-0008-0000-0000-00008D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4" name="Text Box 1757">
          <a:extLst>
            <a:ext uri="{FF2B5EF4-FFF2-40B4-BE49-F238E27FC236}">
              <a16:creationId xmlns:a16="http://schemas.microsoft.com/office/drawing/2014/main" id="{00000000-0008-0000-0000-00008E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5" name="Text Box 1758">
          <a:extLst>
            <a:ext uri="{FF2B5EF4-FFF2-40B4-BE49-F238E27FC236}">
              <a16:creationId xmlns:a16="http://schemas.microsoft.com/office/drawing/2014/main" id="{00000000-0008-0000-0000-00008F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6" name="Text Box 1759">
          <a:extLst>
            <a:ext uri="{FF2B5EF4-FFF2-40B4-BE49-F238E27FC236}">
              <a16:creationId xmlns:a16="http://schemas.microsoft.com/office/drawing/2014/main" id="{00000000-0008-0000-0000-000090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7" name="Text Box 1755">
          <a:extLst>
            <a:ext uri="{FF2B5EF4-FFF2-40B4-BE49-F238E27FC236}">
              <a16:creationId xmlns:a16="http://schemas.microsoft.com/office/drawing/2014/main" id="{00000000-0008-0000-0000-000091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8" name="Text Box 1756">
          <a:extLst>
            <a:ext uri="{FF2B5EF4-FFF2-40B4-BE49-F238E27FC236}">
              <a16:creationId xmlns:a16="http://schemas.microsoft.com/office/drawing/2014/main" id="{00000000-0008-0000-0000-000092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499" name="Text Box 1757">
          <a:extLst>
            <a:ext uri="{FF2B5EF4-FFF2-40B4-BE49-F238E27FC236}">
              <a16:creationId xmlns:a16="http://schemas.microsoft.com/office/drawing/2014/main" id="{00000000-0008-0000-0000-000093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0" name="Text Box 1758">
          <a:extLst>
            <a:ext uri="{FF2B5EF4-FFF2-40B4-BE49-F238E27FC236}">
              <a16:creationId xmlns:a16="http://schemas.microsoft.com/office/drawing/2014/main" id="{00000000-0008-0000-0000-000094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1" name="Text Box 1759">
          <a:extLst>
            <a:ext uri="{FF2B5EF4-FFF2-40B4-BE49-F238E27FC236}">
              <a16:creationId xmlns:a16="http://schemas.microsoft.com/office/drawing/2014/main" id="{00000000-0008-0000-0000-000095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2" name="Text Box 1755">
          <a:extLst>
            <a:ext uri="{FF2B5EF4-FFF2-40B4-BE49-F238E27FC236}">
              <a16:creationId xmlns:a16="http://schemas.microsoft.com/office/drawing/2014/main" id="{00000000-0008-0000-0000-000096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3" name="Text Box 1756">
          <a:extLst>
            <a:ext uri="{FF2B5EF4-FFF2-40B4-BE49-F238E27FC236}">
              <a16:creationId xmlns:a16="http://schemas.microsoft.com/office/drawing/2014/main" id="{00000000-0008-0000-0000-000097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4" name="Text Box 1757">
          <a:extLst>
            <a:ext uri="{FF2B5EF4-FFF2-40B4-BE49-F238E27FC236}">
              <a16:creationId xmlns:a16="http://schemas.microsoft.com/office/drawing/2014/main" id="{00000000-0008-0000-0000-000098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5" name="Text Box 1758">
          <a:extLst>
            <a:ext uri="{FF2B5EF4-FFF2-40B4-BE49-F238E27FC236}">
              <a16:creationId xmlns:a16="http://schemas.microsoft.com/office/drawing/2014/main" id="{00000000-0008-0000-0000-000099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6" name="Text Box 1759">
          <a:extLst>
            <a:ext uri="{FF2B5EF4-FFF2-40B4-BE49-F238E27FC236}">
              <a16:creationId xmlns:a16="http://schemas.microsoft.com/office/drawing/2014/main" id="{00000000-0008-0000-0000-00009A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7" name="Text Box 1755">
          <a:extLst>
            <a:ext uri="{FF2B5EF4-FFF2-40B4-BE49-F238E27FC236}">
              <a16:creationId xmlns:a16="http://schemas.microsoft.com/office/drawing/2014/main" id="{00000000-0008-0000-0000-00009B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8" name="Text Box 1756">
          <a:extLst>
            <a:ext uri="{FF2B5EF4-FFF2-40B4-BE49-F238E27FC236}">
              <a16:creationId xmlns:a16="http://schemas.microsoft.com/office/drawing/2014/main" id="{00000000-0008-0000-0000-00009C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09" name="Text Box 1757">
          <a:extLst>
            <a:ext uri="{FF2B5EF4-FFF2-40B4-BE49-F238E27FC236}">
              <a16:creationId xmlns:a16="http://schemas.microsoft.com/office/drawing/2014/main" id="{00000000-0008-0000-0000-00009D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0" name="Text Box 1758">
          <a:extLst>
            <a:ext uri="{FF2B5EF4-FFF2-40B4-BE49-F238E27FC236}">
              <a16:creationId xmlns:a16="http://schemas.microsoft.com/office/drawing/2014/main" id="{00000000-0008-0000-0000-00009E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1" name="Text Box 1759">
          <a:extLst>
            <a:ext uri="{FF2B5EF4-FFF2-40B4-BE49-F238E27FC236}">
              <a16:creationId xmlns:a16="http://schemas.microsoft.com/office/drawing/2014/main" id="{00000000-0008-0000-0000-00009F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2" name="Text Box 1755">
          <a:extLst>
            <a:ext uri="{FF2B5EF4-FFF2-40B4-BE49-F238E27FC236}">
              <a16:creationId xmlns:a16="http://schemas.microsoft.com/office/drawing/2014/main" id="{00000000-0008-0000-0000-0000A0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3" name="Text Box 1756">
          <a:extLst>
            <a:ext uri="{FF2B5EF4-FFF2-40B4-BE49-F238E27FC236}">
              <a16:creationId xmlns:a16="http://schemas.microsoft.com/office/drawing/2014/main" id="{00000000-0008-0000-0000-0000A1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4" name="Text Box 1757">
          <a:extLst>
            <a:ext uri="{FF2B5EF4-FFF2-40B4-BE49-F238E27FC236}">
              <a16:creationId xmlns:a16="http://schemas.microsoft.com/office/drawing/2014/main" id="{00000000-0008-0000-0000-0000A2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5" name="Text Box 1758">
          <a:extLst>
            <a:ext uri="{FF2B5EF4-FFF2-40B4-BE49-F238E27FC236}">
              <a16:creationId xmlns:a16="http://schemas.microsoft.com/office/drawing/2014/main" id="{00000000-0008-0000-0000-0000A3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6" name="Text Box 1759">
          <a:extLst>
            <a:ext uri="{FF2B5EF4-FFF2-40B4-BE49-F238E27FC236}">
              <a16:creationId xmlns:a16="http://schemas.microsoft.com/office/drawing/2014/main" id="{00000000-0008-0000-0000-0000A4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7" name="Text Box 1755">
          <a:extLst>
            <a:ext uri="{FF2B5EF4-FFF2-40B4-BE49-F238E27FC236}">
              <a16:creationId xmlns:a16="http://schemas.microsoft.com/office/drawing/2014/main" id="{00000000-0008-0000-0000-0000A5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8" name="Text Box 1756">
          <a:extLst>
            <a:ext uri="{FF2B5EF4-FFF2-40B4-BE49-F238E27FC236}">
              <a16:creationId xmlns:a16="http://schemas.microsoft.com/office/drawing/2014/main" id="{00000000-0008-0000-0000-0000A6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19" name="Text Box 1757">
          <a:extLst>
            <a:ext uri="{FF2B5EF4-FFF2-40B4-BE49-F238E27FC236}">
              <a16:creationId xmlns:a16="http://schemas.microsoft.com/office/drawing/2014/main" id="{00000000-0008-0000-0000-0000A7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0" name="Text Box 1758">
          <a:extLst>
            <a:ext uri="{FF2B5EF4-FFF2-40B4-BE49-F238E27FC236}">
              <a16:creationId xmlns:a16="http://schemas.microsoft.com/office/drawing/2014/main" id="{00000000-0008-0000-0000-0000A8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1" name="Text Box 1759">
          <a:extLst>
            <a:ext uri="{FF2B5EF4-FFF2-40B4-BE49-F238E27FC236}">
              <a16:creationId xmlns:a16="http://schemas.microsoft.com/office/drawing/2014/main" id="{00000000-0008-0000-0000-0000A9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2" name="Text Box 1755">
          <a:extLst>
            <a:ext uri="{FF2B5EF4-FFF2-40B4-BE49-F238E27FC236}">
              <a16:creationId xmlns:a16="http://schemas.microsoft.com/office/drawing/2014/main" id="{00000000-0008-0000-0000-0000AA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3" name="Text Box 1756">
          <a:extLst>
            <a:ext uri="{FF2B5EF4-FFF2-40B4-BE49-F238E27FC236}">
              <a16:creationId xmlns:a16="http://schemas.microsoft.com/office/drawing/2014/main" id="{00000000-0008-0000-0000-0000AB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4" name="Text Box 1757">
          <a:extLst>
            <a:ext uri="{FF2B5EF4-FFF2-40B4-BE49-F238E27FC236}">
              <a16:creationId xmlns:a16="http://schemas.microsoft.com/office/drawing/2014/main" id="{00000000-0008-0000-0000-0000AC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5" name="Text Box 1758">
          <a:extLst>
            <a:ext uri="{FF2B5EF4-FFF2-40B4-BE49-F238E27FC236}">
              <a16:creationId xmlns:a16="http://schemas.microsoft.com/office/drawing/2014/main" id="{00000000-0008-0000-0000-0000AD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6" name="Text Box 1759">
          <a:extLst>
            <a:ext uri="{FF2B5EF4-FFF2-40B4-BE49-F238E27FC236}">
              <a16:creationId xmlns:a16="http://schemas.microsoft.com/office/drawing/2014/main" id="{00000000-0008-0000-0000-0000AE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7" name="Text Box 1755">
          <a:extLst>
            <a:ext uri="{FF2B5EF4-FFF2-40B4-BE49-F238E27FC236}">
              <a16:creationId xmlns:a16="http://schemas.microsoft.com/office/drawing/2014/main" id="{00000000-0008-0000-0000-0000AF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8" name="Text Box 1756">
          <a:extLst>
            <a:ext uri="{FF2B5EF4-FFF2-40B4-BE49-F238E27FC236}">
              <a16:creationId xmlns:a16="http://schemas.microsoft.com/office/drawing/2014/main" id="{00000000-0008-0000-0000-0000B0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29" name="Text Box 1757">
          <a:extLst>
            <a:ext uri="{FF2B5EF4-FFF2-40B4-BE49-F238E27FC236}">
              <a16:creationId xmlns:a16="http://schemas.microsoft.com/office/drawing/2014/main" id="{00000000-0008-0000-0000-0000B1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0" name="Text Box 1758">
          <a:extLst>
            <a:ext uri="{FF2B5EF4-FFF2-40B4-BE49-F238E27FC236}">
              <a16:creationId xmlns:a16="http://schemas.microsoft.com/office/drawing/2014/main" id="{00000000-0008-0000-0000-0000B2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1" name="Text Box 1759">
          <a:extLst>
            <a:ext uri="{FF2B5EF4-FFF2-40B4-BE49-F238E27FC236}">
              <a16:creationId xmlns:a16="http://schemas.microsoft.com/office/drawing/2014/main" id="{00000000-0008-0000-0000-0000B3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2" name="Text Box 1755">
          <a:extLst>
            <a:ext uri="{FF2B5EF4-FFF2-40B4-BE49-F238E27FC236}">
              <a16:creationId xmlns:a16="http://schemas.microsoft.com/office/drawing/2014/main" id="{00000000-0008-0000-0000-0000B4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3" name="Text Box 1756">
          <a:extLst>
            <a:ext uri="{FF2B5EF4-FFF2-40B4-BE49-F238E27FC236}">
              <a16:creationId xmlns:a16="http://schemas.microsoft.com/office/drawing/2014/main" id="{00000000-0008-0000-0000-0000B5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4" name="Text Box 1757">
          <a:extLst>
            <a:ext uri="{FF2B5EF4-FFF2-40B4-BE49-F238E27FC236}">
              <a16:creationId xmlns:a16="http://schemas.microsoft.com/office/drawing/2014/main" id="{00000000-0008-0000-0000-0000B6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5" name="Text Box 1758">
          <a:extLst>
            <a:ext uri="{FF2B5EF4-FFF2-40B4-BE49-F238E27FC236}">
              <a16:creationId xmlns:a16="http://schemas.microsoft.com/office/drawing/2014/main" id="{00000000-0008-0000-0000-0000B7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6" name="Text Box 1759">
          <a:extLst>
            <a:ext uri="{FF2B5EF4-FFF2-40B4-BE49-F238E27FC236}">
              <a16:creationId xmlns:a16="http://schemas.microsoft.com/office/drawing/2014/main" id="{00000000-0008-0000-0000-0000B8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7" name="Text Box 1755">
          <a:extLst>
            <a:ext uri="{FF2B5EF4-FFF2-40B4-BE49-F238E27FC236}">
              <a16:creationId xmlns:a16="http://schemas.microsoft.com/office/drawing/2014/main" id="{00000000-0008-0000-0000-0000B9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8" name="Text Box 1756">
          <a:extLst>
            <a:ext uri="{FF2B5EF4-FFF2-40B4-BE49-F238E27FC236}">
              <a16:creationId xmlns:a16="http://schemas.microsoft.com/office/drawing/2014/main" id="{00000000-0008-0000-0000-0000BA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39" name="Text Box 1757">
          <a:extLst>
            <a:ext uri="{FF2B5EF4-FFF2-40B4-BE49-F238E27FC236}">
              <a16:creationId xmlns:a16="http://schemas.microsoft.com/office/drawing/2014/main" id="{00000000-0008-0000-0000-0000BB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40" name="Text Box 1758">
          <a:extLst>
            <a:ext uri="{FF2B5EF4-FFF2-40B4-BE49-F238E27FC236}">
              <a16:creationId xmlns:a16="http://schemas.microsoft.com/office/drawing/2014/main" id="{00000000-0008-0000-0000-0000BC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541" name="Text Box 1759">
          <a:extLst>
            <a:ext uri="{FF2B5EF4-FFF2-40B4-BE49-F238E27FC236}">
              <a16:creationId xmlns:a16="http://schemas.microsoft.com/office/drawing/2014/main" id="{00000000-0008-0000-0000-0000BD11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2" name="Text Box 1755">
          <a:extLst>
            <a:ext uri="{FF2B5EF4-FFF2-40B4-BE49-F238E27FC236}">
              <a16:creationId xmlns:a16="http://schemas.microsoft.com/office/drawing/2014/main" id="{00000000-0008-0000-0000-0000BE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3" name="Text Box 1756">
          <a:extLst>
            <a:ext uri="{FF2B5EF4-FFF2-40B4-BE49-F238E27FC236}">
              <a16:creationId xmlns:a16="http://schemas.microsoft.com/office/drawing/2014/main" id="{00000000-0008-0000-0000-0000BF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4" name="Text Box 1757">
          <a:extLst>
            <a:ext uri="{FF2B5EF4-FFF2-40B4-BE49-F238E27FC236}">
              <a16:creationId xmlns:a16="http://schemas.microsoft.com/office/drawing/2014/main" id="{00000000-0008-0000-0000-0000C0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5" name="Text Box 1758">
          <a:extLst>
            <a:ext uri="{FF2B5EF4-FFF2-40B4-BE49-F238E27FC236}">
              <a16:creationId xmlns:a16="http://schemas.microsoft.com/office/drawing/2014/main" id="{00000000-0008-0000-0000-0000C1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6" name="Text Box 1759">
          <a:extLst>
            <a:ext uri="{FF2B5EF4-FFF2-40B4-BE49-F238E27FC236}">
              <a16:creationId xmlns:a16="http://schemas.microsoft.com/office/drawing/2014/main" id="{00000000-0008-0000-0000-0000C2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7" name="Text Box 1755">
          <a:extLst>
            <a:ext uri="{FF2B5EF4-FFF2-40B4-BE49-F238E27FC236}">
              <a16:creationId xmlns:a16="http://schemas.microsoft.com/office/drawing/2014/main" id="{00000000-0008-0000-0000-0000C3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8" name="Text Box 1756">
          <a:extLst>
            <a:ext uri="{FF2B5EF4-FFF2-40B4-BE49-F238E27FC236}">
              <a16:creationId xmlns:a16="http://schemas.microsoft.com/office/drawing/2014/main" id="{00000000-0008-0000-0000-0000C4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49" name="Text Box 1757">
          <a:extLst>
            <a:ext uri="{FF2B5EF4-FFF2-40B4-BE49-F238E27FC236}">
              <a16:creationId xmlns:a16="http://schemas.microsoft.com/office/drawing/2014/main" id="{00000000-0008-0000-0000-0000C5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0" name="Text Box 1758">
          <a:extLst>
            <a:ext uri="{FF2B5EF4-FFF2-40B4-BE49-F238E27FC236}">
              <a16:creationId xmlns:a16="http://schemas.microsoft.com/office/drawing/2014/main" id="{00000000-0008-0000-0000-0000C6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1" name="Text Box 1759">
          <a:extLst>
            <a:ext uri="{FF2B5EF4-FFF2-40B4-BE49-F238E27FC236}">
              <a16:creationId xmlns:a16="http://schemas.microsoft.com/office/drawing/2014/main" id="{00000000-0008-0000-0000-0000C7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2" name="Text Box 1755">
          <a:extLst>
            <a:ext uri="{FF2B5EF4-FFF2-40B4-BE49-F238E27FC236}">
              <a16:creationId xmlns:a16="http://schemas.microsoft.com/office/drawing/2014/main" id="{00000000-0008-0000-0000-0000C8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3" name="Text Box 1756">
          <a:extLst>
            <a:ext uri="{FF2B5EF4-FFF2-40B4-BE49-F238E27FC236}">
              <a16:creationId xmlns:a16="http://schemas.microsoft.com/office/drawing/2014/main" id="{00000000-0008-0000-0000-0000C9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4" name="Text Box 1757">
          <a:extLst>
            <a:ext uri="{FF2B5EF4-FFF2-40B4-BE49-F238E27FC236}">
              <a16:creationId xmlns:a16="http://schemas.microsoft.com/office/drawing/2014/main" id="{00000000-0008-0000-0000-0000CA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5" name="Text Box 1758">
          <a:extLst>
            <a:ext uri="{FF2B5EF4-FFF2-40B4-BE49-F238E27FC236}">
              <a16:creationId xmlns:a16="http://schemas.microsoft.com/office/drawing/2014/main" id="{00000000-0008-0000-0000-0000CB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6" name="Text Box 1759">
          <a:extLst>
            <a:ext uri="{FF2B5EF4-FFF2-40B4-BE49-F238E27FC236}">
              <a16:creationId xmlns:a16="http://schemas.microsoft.com/office/drawing/2014/main" id="{00000000-0008-0000-0000-0000CC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7" name="Text Box 1755">
          <a:extLst>
            <a:ext uri="{FF2B5EF4-FFF2-40B4-BE49-F238E27FC236}">
              <a16:creationId xmlns:a16="http://schemas.microsoft.com/office/drawing/2014/main" id="{00000000-0008-0000-0000-0000CD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8" name="Text Box 1756">
          <a:extLst>
            <a:ext uri="{FF2B5EF4-FFF2-40B4-BE49-F238E27FC236}">
              <a16:creationId xmlns:a16="http://schemas.microsoft.com/office/drawing/2014/main" id="{00000000-0008-0000-0000-0000CE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59" name="Text Box 1757">
          <a:extLst>
            <a:ext uri="{FF2B5EF4-FFF2-40B4-BE49-F238E27FC236}">
              <a16:creationId xmlns:a16="http://schemas.microsoft.com/office/drawing/2014/main" id="{00000000-0008-0000-0000-0000CF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0" name="Text Box 1758">
          <a:extLst>
            <a:ext uri="{FF2B5EF4-FFF2-40B4-BE49-F238E27FC236}">
              <a16:creationId xmlns:a16="http://schemas.microsoft.com/office/drawing/2014/main" id="{00000000-0008-0000-0000-0000D0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1" name="Text Box 1759">
          <a:extLst>
            <a:ext uri="{FF2B5EF4-FFF2-40B4-BE49-F238E27FC236}">
              <a16:creationId xmlns:a16="http://schemas.microsoft.com/office/drawing/2014/main" id="{00000000-0008-0000-0000-0000D1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2" name="Text Box 1755">
          <a:extLst>
            <a:ext uri="{FF2B5EF4-FFF2-40B4-BE49-F238E27FC236}">
              <a16:creationId xmlns:a16="http://schemas.microsoft.com/office/drawing/2014/main" id="{00000000-0008-0000-0000-0000D2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3" name="Text Box 1756">
          <a:extLst>
            <a:ext uri="{FF2B5EF4-FFF2-40B4-BE49-F238E27FC236}">
              <a16:creationId xmlns:a16="http://schemas.microsoft.com/office/drawing/2014/main" id="{00000000-0008-0000-0000-0000D3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4" name="Text Box 1757">
          <a:extLst>
            <a:ext uri="{FF2B5EF4-FFF2-40B4-BE49-F238E27FC236}">
              <a16:creationId xmlns:a16="http://schemas.microsoft.com/office/drawing/2014/main" id="{00000000-0008-0000-0000-0000D4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5" name="Text Box 1758">
          <a:extLst>
            <a:ext uri="{FF2B5EF4-FFF2-40B4-BE49-F238E27FC236}">
              <a16:creationId xmlns:a16="http://schemas.microsoft.com/office/drawing/2014/main" id="{00000000-0008-0000-0000-0000D5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6" name="Text Box 1759">
          <a:extLst>
            <a:ext uri="{FF2B5EF4-FFF2-40B4-BE49-F238E27FC236}">
              <a16:creationId xmlns:a16="http://schemas.microsoft.com/office/drawing/2014/main" id="{00000000-0008-0000-0000-0000D6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7" name="Text Box 1755">
          <a:extLst>
            <a:ext uri="{FF2B5EF4-FFF2-40B4-BE49-F238E27FC236}">
              <a16:creationId xmlns:a16="http://schemas.microsoft.com/office/drawing/2014/main" id="{00000000-0008-0000-0000-0000D7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8" name="Text Box 1756">
          <a:extLst>
            <a:ext uri="{FF2B5EF4-FFF2-40B4-BE49-F238E27FC236}">
              <a16:creationId xmlns:a16="http://schemas.microsoft.com/office/drawing/2014/main" id="{00000000-0008-0000-0000-0000D8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69" name="Text Box 1757">
          <a:extLst>
            <a:ext uri="{FF2B5EF4-FFF2-40B4-BE49-F238E27FC236}">
              <a16:creationId xmlns:a16="http://schemas.microsoft.com/office/drawing/2014/main" id="{00000000-0008-0000-0000-0000D9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0" name="Text Box 1758">
          <a:extLst>
            <a:ext uri="{FF2B5EF4-FFF2-40B4-BE49-F238E27FC236}">
              <a16:creationId xmlns:a16="http://schemas.microsoft.com/office/drawing/2014/main" id="{00000000-0008-0000-0000-0000DA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1" name="Text Box 1759">
          <a:extLst>
            <a:ext uri="{FF2B5EF4-FFF2-40B4-BE49-F238E27FC236}">
              <a16:creationId xmlns:a16="http://schemas.microsoft.com/office/drawing/2014/main" id="{00000000-0008-0000-0000-0000DB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2" name="Text Box 1755">
          <a:extLst>
            <a:ext uri="{FF2B5EF4-FFF2-40B4-BE49-F238E27FC236}">
              <a16:creationId xmlns:a16="http://schemas.microsoft.com/office/drawing/2014/main" id="{00000000-0008-0000-0000-0000DC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3" name="Text Box 1756">
          <a:extLst>
            <a:ext uri="{FF2B5EF4-FFF2-40B4-BE49-F238E27FC236}">
              <a16:creationId xmlns:a16="http://schemas.microsoft.com/office/drawing/2014/main" id="{00000000-0008-0000-0000-0000DD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4" name="Text Box 1757">
          <a:extLst>
            <a:ext uri="{FF2B5EF4-FFF2-40B4-BE49-F238E27FC236}">
              <a16:creationId xmlns:a16="http://schemas.microsoft.com/office/drawing/2014/main" id="{00000000-0008-0000-0000-0000DE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5" name="Text Box 1758">
          <a:extLst>
            <a:ext uri="{FF2B5EF4-FFF2-40B4-BE49-F238E27FC236}">
              <a16:creationId xmlns:a16="http://schemas.microsoft.com/office/drawing/2014/main" id="{00000000-0008-0000-0000-0000DF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6" name="Text Box 1759">
          <a:extLst>
            <a:ext uri="{FF2B5EF4-FFF2-40B4-BE49-F238E27FC236}">
              <a16:creationId xmlns:a16="http://schemas.microsoft.com/office/drawing/2014/main" id="{00000000-0008-0000-0000-0000E0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7" name="Text Box 1755">
          <a:extLst>
            <a:ext uri="{FF2B5EF4-FFF2-40B4-BE49-F238E27FC236}">
              <a16:creationId xmlns:a16="http://schemas.microsoft.com/office/drawing/2014/main" id="{00000000-0008-0000-0000-0000E1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8" name="Text Box 1756">
          <a:extLst>
            <a:ext uri="{FF2B5EF4-FFF2-40B4-BE49-F238E27FC236}">
              <a16:creationId xmlns:a16="http://schemas.microsoft.com/office/drawing/2014/main" id="{00000000-0008-0000-0000-0000E2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79" name="Text Box 1757">
          <a:extLst>
            <a:ext uri="{FF2B5EF4-FFF2-40B4-BE49-F238E27FC236}">
              <a16:creationId xmlns:a16="http://schemas.microsoft.com/office/drawing/2014/main" id="{00000000-0008-0000-0000-0000E3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0" name="Text Box 1758">
          <a:extLst>
            <a:ext uri="{FF2B5EF4-FFF2-40B4-BE49-F238E27FC236}">
              <a16:creationId xmlns:a16="http://schemas.microsoft.com/office/drawing/2014/main" id="{00000000-0008-0000-0000-0000E4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1" name="Text Box 1759">
          <a:extLst>
            <a:ext uri="{FF2B5EF4-FFF2-40B4-BE49-F238E27FC236}">
              <a16:creationId xmlns:a16="http://schemas.microsoft.com/office/drawing/2014/main" id="{00000000-0008-0000-0000-0000E5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2" name="Text Box 1755">
          <a:extLst>
            <a:ext uri="{FF2B5EF4-FFF2-40B4-BE49-F238E27FC236}">
              <a16:creationId xmlns:a16="http://schemas.microsoft.com/office/drawing/2014/main" id="{00000000-0008-0000-0000-0000E6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3" name="Text Box 1756">
          <a:extLst>
            <a:ext uri="{FF2B5EF4-FFF2-40B4-BE49-F238E27FC236}">
              <a16:creationId xmlns:a16="http://schemas.microsoft.com/office/drawing/2014/main" id="{00000000-0008-0000-0000-0000E7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4" name="Text Box 1757">
          <a:extLst>
            <a:ext uri="{FF2B5EF4-FFF2-40B4-BE49-F238E27FC236}">
              <a16:creationId xmlns:a16="http://schemas.microsoft.com/office/drawing/2014/main" id="{00000000-0008-0000-0000-0000E8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5" name="Text Box 1758">
          <a:extLst>
            <a:ext uri="{FF2B5EF4-FFF2-40B4-BE49-F238E27FC236}">
              <a16:creationId xmlns:a16="http://schemas.microsoft.com/office/drawing/2014/main" id="{00000000-0008-0000-0000-0000E9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6" name="Text Box 1759">
          <a:extLst>
            <a:ext uri="{FF2B5EF4-FFF2-40B4-BE49-F238E27FC236}">
              <a16:creationId xmlns:a16="http://schemas.microsoft.com/office/drawing/2014/main" id="{00000000-0008-0000-0000-0000EA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7" name="Text Box 1755">
          <a:extLst>
            <a:ext uri="{FF2B5EF4-FFF2-40B4-BE49-F238E27FC236}">
              <a16:creationId xmlns:a16="http://schemas.microsoft.com/office/drawing/2014/main" id="{00000000-0008-0000-0000-0000EB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8" name="Text Box 1756">
          <a:extLst>
            <a:ext uri="{FF2B5EF4-FFF2-40B4-BE49-F238E27FC236}">
              <a16:creationId xmlns:a16="http://schemas.microsoft.com/office/drawing/2014/main" id="{00000000-0008-0000-0000-0000EC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89" name="Text Box 1757">
          <a:extLst>
            <a:ext uri="{FF2B5EF4-FFF2-40B4-BE49-F238E27FC236}">
              <a16:creationId xmlns:a16="http://schemas.microsoft.com/office/drawing/2014/main" id="{00000000-0008-0000-0000-0000ED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0" name="Text Box 1758">
          <a:extLst>
            <a:ext uri="{FF2B5EF4-FFF2-40B4-BE49-F238E27FC236}">
              <a16:creationId xmlns:a16="http://schemas.microsoft.com/office/drawing/2014/main" id="{00000000-0008-0000-0000-0000EE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1" name="Text Box 1759">
          <a:extLst>
            <a:ext uri="{FF2B5EF4-FFF2-40B4-BE49-F238E27FC236}">
              <a16:creationId xmlns:a16="http://schemas.microsoft.com/office/drawing/2014/main" id="{00000000-0008-0000-0000-0000EF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2" name="Text Box 1755">
          <a:extLst>
            <a:ext uri="{FF2B5EF4-FFF2-40B4-BE49-F238E27FC236}">
              <a16:creationId xmlns:a16="http://schemas.microsoft.com/office/drawing/2014/main" id="{00000000-0008-0000-0000-0000F0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3" name="Text Box 1756">
          <a:extLst>
            <a:ext uri="{FF2B5EF4-FFF2-40B4-BE49-F238E27FC236}">
              <a16:creationId xmlns:a16="http://schemas.microsoft.com/office/drawing/2014/main" id="{00000000-0008-0000-0000-0000F1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4" name="Text Box 1757">
          <a:extLst>
            <a:ext uri="{FF2B5EF4-FFF2-40B4-BE49-F238E27FC236}">
              <a16:creationId xmlns:a16="http://schemas.microsoft.com/office/drawing/2014/main" id="{00000000-0008-0000-0000-0000F2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5" name="Text Box 1758">
          <a:extLst>
            <a:ext uri="{FF2B5EF4-FFF2-40B4-BE49-F238E27FC236}">
              <a16:creationId xmlns:a16="http://schemas.microsoft.com/office/drawing/2014/main" id="{00000000-0008-0000-0000-0000F3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6" name="Text Box 1759">
          <a:extLst>
            <a:ext uri="{FF2B5EF4-FFF2-40B4-BE49-F238E27FC236}">
              <a16:creationId xmlns:a16="http://schemas.microsoft.com/office/drawing/2014/main" id="{00000000-0008-0000-0000-0000F4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7" name="Text Box 1755">
          <a:extLst>
            <a:ext uri="{FF2B5EF4-FFF2-40B4-BE49-F238E27FC236}">
              <a16:creationId xmlns:a16="http://schemas.microsoft.com/office/drawing/2014/main" id="{00000000-0008-0000-0000-0000F5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8" name="Text Box 1756">
          <a:extLst>
            <a:ext uri="{FF2B5EF4-FFF2-40B4-BE49-F238E27FC236}">
              <a16:creationId xmlns:a16="http://schemas.microsoft.com/office/drawing/2014/main" id="{00000000-0008-0000-0000-0000F6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599" name="Text Box 1757">
          <a:extLst>
            <a:ext uri="{FF2B5EF4-FFF2-40B4-BE49-F238E27FC236}">
              <a16:creationId xmlns:a16="http://schemas.microsoft.com/office/drawing/2014/main" id="{00000000-0008-0000-0000-0000F7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0" name="Text Box 1758">
          <a:extLst>
            <a:ext uri="{FF2B5EF4-FFF2-40B4-BE49-F238E27FC236}">
              <a16:creationId xmlns:a16="http://schemas.microsoft.com/office/drawing/2014/main" id="{00000000-0008-0000-0000-0000F8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1" name="Text Box 1759">
          <a:extLst>
            <a:ext uri="{FF2B5EF4-FFF2-40B4-BE49-F238E27FC236}">
              <a16:creationId xmlns:a16="http://schemas.microsoft.com/office/drawing/2014/main" id="{00000000-0008-0000-0000-0000F9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2" name="Text Box 1755">
          <a:extLst>
            <a:ext uri="{FF2B5EF4-FFF2-40B4-BE49-F238E27FC236}">
              <a16:creationId xmlns:a16="http://schemas.microsoft.com/office/drawing/2014/main" id="{00000000-0008-0000-0000-0000FA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3" name="Text Box 1756">
          <a:extLst>
            <a:ext uri="{FF2B5EF4-FFF2-40B4-BE49-F238E27FC236}">
              <a16:creationId xmlns:a16="http://schemas.microsoft.com/office/drawing/2014/main" id="{00000000-0008-0000-0000-0000FB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4" name="Text Box 1757">
          <a:extLst>
            <a:ext uri="{FF2B5EF4-FFF2-40B4-BE49-F238E27FC236}">
              <a16:creationId xmlns:a16="http://schemas.microsoft.com/office/drawing/2014/main" id="{00000000-0008-0000-0000-0000FC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5" name="Text Box 1758">
          <a:extLst>
            <a:ext uri="{FF2B5EF4-FFF2-40B4-BE49-F238E27FC236}">
              <a16:creationId xmlns:a16="http://schemas.microsoft.com/office/drawing/2014/main" id="{00000000-0008-0000-0000-0000FD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6" name="Text Box 1759">
          <a:extLst>
            <a:ext uri="{FF2B5EF4-FFF2-40B4-BE49-F238E27FC236}">
              <a16:creationId xmlns:a16="http://schemas.microsoft.com/office/drawing/2014/main" id="{00000000-0008-0000-0000-0000FE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7" name="Text Box 1755">
          <a:extLst>
            <a:ext uri="{FF2B5EF4-FFF2-40B4-BE49-F238E27FC236}">
              <a16:creationId xmlns:a16="http://schemas.microsoft.com/office/drawing/2014/main" id="{00000000-0008-0000-0000-0000FF11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8" name="Text Box 1756">
          <a:extLst>
            <a:ext uri="{FF2B5EF4-FFF2-40B4-BE49-F238E27FC236}">
              <a16:creationId xmlns:a16="http://schemas.microsoft.com/office/drawing/2014/main" id="{00000000-0008-0000-0000-000000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09" name="Text Box 1757">
          <a:extLst>
            <a:ext uri="{FF2B5EF4-FFF2-40B4-BE49-F238E27FC236}">
              <a16:creationId xmlns:a16="http://schemas.microsoft.com/office/drawing/2014/main" id="{00000000-0008-0000-0000-000001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0" name="Text Box 1758">
          <a:extLst>
            <a:ext uri="{FF2B5EF4-FFF2-40B4-BE49-F238E27FC236}">
              <a16:creationId xmlns:a16="http://schemas.microsoft.com/office/drawing/2014/main" id="{00000000-0008-0000-0000-000002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1" name="Text Box 1759">
          <a:extLst>
            <a:ext uri="{FF2B5EF4-FFF2-40B4-BE49-F238E27FC236}">
              <a16:creationId xmlns:a16="http://schemas.microsoft.com/office/drawing/2014/main" id="{00000000-0008-0000-0000-00000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2" name="Text Box 1755">
          <a:extLst>
            <a:ext uri="{FF2B5EF4-FFF2-40B4-BE49-F238E27FC236}">
              <a16:creationId xmlns:a16="http://schemas.microsoft.com/office/drawing/2014/main" id="{00000000-0008-0000-0000-00000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3" name="Text Box 1756">
          <a:extLst>
            <a:ext uri="{FF2B5EF4-FFF2-40B4-BE49-F238E27FC236}">
              <a16:creationId xmlns:a16="http://schemas.microsoft.com/office/drawing/2014/main" id="{00000000-0008-0000-0000-00000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4" name="Text Box 1757">
          <a:extLst>
            <a:ext uri="{FF2B5EF4-FFF2-40B4-BE49-F238E27FC236}">
              <a16:creationId xmlns:a16="http://schemas.microsoft.com/office/drawing/2014/main" id="{00000000-0008-0000-0000-00000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5" name="Text Box 1758">
          <a:extLst>
            <a:ext uri="{FF2B5EF4-FFF2-40B4-BE49-F238E27FC236}">
              <a16:creationId xmlns:a16="http://schemas.microsoft.com/office/drawing/2014/main" id="{00000000-0008-0000-0000-00000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6" name="Text Box 1759">
          <a:extLst>
            <a:ext uri="{FF2B5EF4-FFF2-40B4-BE49-F238E27FC236}">
              <a16:creationId xmlns:a16="http://schemas.microsoft.com/office/drawing/2014/main" id="{00000000-0008-0000-0000-00000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7" name="Text Box 1755">
          <a:extLst>
            <a:ext uri="{FF2B5EF4-FFF2-40B4-BE49-F238E27FC236}">
              <a16:creationId xmlns:a16="http://schemas.microsoft.com/office/drawing/2014/main" id="{00000000-0008-0000-0000-000009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8" name="Text Box 1756">
          <a:extLst>
            <a:ext uri="{FF2B5EF4-FFF2-40B4-BE49-F238E27FC236}">
              <a16:creationId xmlns:a16="http://schemas.microsoft.com/office/drawing/2014/main" id="{00000000-0008-0000-0000-00000A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19" name="Text Box 1757">
          <a:extLst>
            <a:ext uri="{FF2B5EF4-FFF2-40B4-BE49-F238E27FC236}">
              <a16:creationId xmlns:a16="http://schemas.microsoft.com/office/drawing/2014/main" id="{00000000-0008-0000-0000-00000B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0" name="Text Box 1758">
          <a:extLst>
            <a:ext uri="{FF2B5EF4-FFF2-40B4-BE49-F238E27FC236}">
              <a16:creationId xmlns:a16="http://schemas.microsoft.com/office/drawing/2014/main" id="{00000000-0008-0000-0000-00000C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1" name="Text Box 1759">
          <a:extLst>
            <a:ext uri="{FF2B5EF4-FFF2-40B4-BE49-F238E27FC236}">
              <a16:creationId xmlns:a16="http://schemas.microsoft.com/office/drawing/2014/main" id="{00000000-0008-0000-0000-00000D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2" name="Text Box 1755">
          <a:extLst>
            <a:ext uri="{FF2B5EF4-FFF2-40B4-BE49-F238E27FC236}">
              <a16:creationId xmlns:a16="http://schemas.microsoft.com/office/drawing/2014/main" id="{00000000-0008-0000-0000-00000E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3" name="Text Box 1756">
          <a:extLst>
            <a:ext uri="{FF2B5EF4-FFF2-40B4-BE49-F238E27FC236}">
              <a16:creationId xmlns:a16="http://schemas.microsoft.com/office/drawing/2014/main" id="{00000000-0008-0000-0000-00000F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4" name="Text Box 1757">
          <a:extLst>
            <a:ext uri="{FF2B5EF4-FFF2-40B4-BE49-F238E27FC236}">
              <a16:creationId xmlns:a16="http://schemas.microsoft.com/office/drawing/2014/main" id="{00000000-0008-0000-0000-000010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5" name="Text Box 1758">
          <a:extLst>
            <a:ext uri="{FF2B5EF4-FFF2-40B4-BE49-F238E27FC236}">
              <a16:creationId xmlns:a16="http://schemas.microsoft.com/office/drawing/2014/main" id="{00000000-0008-0000-0000-000011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6" name="Text Box 1759">
          <a:extLst>
            <a:ext uri="{FF2B5EF4-FFF2-40B4-BE49-F238E27FC236}">
              <a16:creationId xmlns:a16="http://schemas.microsoft.com/office/drawing/2014/main" id="{00000000-0008-0000-0000-000012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7" name="Text Box 1755">
          <a:extLst>
            <a:ext uri="{FF2B5EF4-FFF2-40B4-BE49-F238E27FC236}">
              <a16:creationId xmlns:a16="http://schemas.microsoft.com/office/drawing/2014/main" id="{00000000-0008-0000-0000-00001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8" name="Text Box 1756">
          <a:extLst>
            <a:ext uri="{FF2B5EF4-FFF2-40B4-BE49-F238E27FC236}">
              <a16:creationId xmlns:a16="http://schemas.microsoft.com/office/drawing/2014/main" id="{00000000-0008-0000-0000-00001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29" name="Text Box 1757">
          <a:extLst>
            <a:ext uri="{FF2B5EF4-FFF2-40B4-BE49-F238E27FC236}">
              <a16:creationId xmlns:a16="http://schemas.microsoft.com/office/drawing/2014/main" id="{00000000-0008-0000-0000-00001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0" name="Text Box 1758">
          <a:extLst>
            <a:ext uri="{FF2B5EF4-FFF2-40B4-BE49-F238E27FC236}">
              <a16:creationId xmlns:a16="http://schemas.microsoft.com/office/drawing/2014/main" id="{00000000-0008-0000-0000-00001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1" name="Text Box 1759">
          <a:extLst>
            <a:ext uri="{FF2B5EF4-FFF2-40B4-BE49-F238E27FC236}">
              <a16:creationId xmlns:a16="http://schemas.microsoft.com/office/drawing/2014/main" id="{00000000-0008-0000-0000-00001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2" name="Text Box 1755">
          <a:extLst>
            <a:ext uri="{FF2B5EF4-FFF2-40B4-BE49-F238E27FC236}">
              <a16:creationId xmlns:a16="http://schemas.microsoft.com/office/drawing/2014/main" id="{00000000-0008-0000-0000-00001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3" name="Text Box 1756">
          <a:extLst>
            <a:ext uri="{FF2B5EF4-FFF2-40B4-BE49-F238E27FC236}">
              <a16:creationId xmlns:a16="http://schemas.microsoft.com/office/drawing/2014/main" id="{00000000-0008-0000-0000-000019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4" name="Text Box 1757">
          <a:extLst>
            <a:ext uri="{FF2B5EF4-FFF2-40B4-BE49-F238E27FC236}">
              <a16:creationId xmlns:a16="http://schemas.microsoft.com/office/drawing/2014/main" id="{00000000-0008-0000-0000-00001A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5" name="Text Box 1758">
          <a:extLst>
            <a:ext uri="{FF2B5EF4-FFF2-40B4-BE49-F238E27FC236}">
              <a16:creationId xmlns:a16="http://schemas.microsoft.com/office/drawing/2014/main" id="{00000000-0008-0000-0000-00001B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6" name="Text Box 1759">
          <a:extLst>
            <a:ext uri="{FF2B5EF4-FFF2-40B4-BE49-F238E27FC236}">
              <a16:creationId xmlns:a16="http://schemas.microsoft.com/office/drawing/2014/main" id="{00000000-0008-0000-0000-00001C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7" name="Text Box 1755">
          <a:extLst>
            <a:ext uri="{FF2B5EF4-FFF2-40B4-BE49-F238E27FC236}">
              <a16:creationId xmlns:a16="http://schemas.microsoft.com/office/drawing/2014/main" id="{00000000-0008-0000-0000-00001D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8" name="Text Box 1756">
          <a:extLst>
            <a:ext uri="{FF2B5EF4-FFF2-40B4-BE49-F238E27FC236}">
              <a16:creationId xmlns:a16="http://schemas.microsoft.com/office/drawing/2014/main" id="{00000000-0008-0000-0000-00001E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39" name="Text Box 1757">
          <a:extLst>
            <a:ext uri="{FF2B5EF4-FFF2-40B4-BE49-F238E27FC236}">
              <a16:creationId xmlns:a16="http://schemas.microsoft.com/office/drawing/2014/main" id="{00000000-0008-0000-0000-00001F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0" name="Text Box 1758">
          <a:extLst>
            <a:ext uri="{FF2B5EF4-FFF2-40B4-BE49-F238E27FC236}">
              <a16:creationId xmlns:a16="http://schemas.microsoft.com/office/drawing/2014/main" id="{00000000-0008-0000-0000-000020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1" name="Text Box 1759">
          <a:extLst>
            <a:ext uri="{FF2B5EF4-FFF2-40B4-BE49-F238E27FC236}">
              <a16:creationId xmlns:a16="http://schemas.microsoft.com/office/drawing/2014/main" id="{00000000-0008-0000-0000-000021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2" name="Text Box 1755">
          <a:extLst>
            <a:ext uri="{FF2B5EF4-FFF2-40B4-BE49-F238E27FC236}">
              <a16:creationId xmlns:a16="http://schemas.microsoft.com/office/drawing/2014/main" id="{00000000-0008-0000-0000-000022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3" name="Text Box 1756">
          <a:extLst>
            <a:ext uri="{FF2B5EF4-FFF2-40B4-BE49-F238E27FC236}">
              <a16:creationId xmlns:a16="http://schemas.microsoft.com/office/drawing/2014/main" id="{00000000-0008-0000-0000-00002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4" name="Text Box 1757">
          <a:extLst>
            <a:ext uri="{FF2B5EF4-FFF2-40B4-BE49-F238E27FC236}">
              <a16:creationId xmlns:a16="http://schemas.microsoft.com/office/drawing/2014/main" id="{00000000-0008-0000-0000-00002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5" name="Text Box 1758">
          <a:extLst>
            <a:ext uri="{FF2B5EF4-FFF2-40B4-BE49-F238E27FC236}">
              <a16:creationId xmlns:a16="http://schemas.microsoft.com/office/drawing/2014/main" id="{00000000-0008-0000-0000-00002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6" name="Text Box 1759">
          <a:extLst>
            <a:ext uri="{FF2B5EF4-FFF2-40B4-BE49-F238E27FC236}">
              <a16:creationId xmlns:a16="http://schemas.microsoft.com/office/drawing/2014/main" id="{00000000-0008-0000-0000-00002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7" name="Text Box 1755">
          <a:extLst>
            <a:ext uri="{FF2B5EF4-FFF2-40B4-BE49-F238E27FC236}">
              <a16:creationId xmlns:a16="http://schemas.microsoft.com/office/drawing/2014/main" id="{00000000-0008-0000-0000-00002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8" name="Text Box 1756">
          <a:extLst>
            <a:ext uri="{FF2B5EF4-FFF2-40B4-BE49-F238E27FC236}">
              <a16:creationId xmlns:a16="http://schemas.microsoft.com/office/drawing/2014/main" id="{00000000-0008-0000-0000-00002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49" name="Text Box 1757">
          <a:extLst>
            <a:ext uri="{FF2B5EF4-FFF2-40B4-BE49-F238E27FC236}">
              <a16:creationId xmlns:a16="http://schemas.microsoft.com/office/drawing/2014/main" id="{00000000-0008-0000-0000-000029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0" name="Text Box 1758">
          <a:extLst>
            <a:ext uri="{FF2B5EF4-FFF2-40B4-BE49-F238E27FC236}">
              <a16:creationId xmlns:a16="http://schemas.microsoft.com/office/drawing/2014/main" id="{00000000-0008-0000-0000-00002A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1" name="Text Box 1759">
          <a:extLst>
            <a:ext uri="{FF2B5EF4-FFF2-40B4-BE49-F238E27FC236}">
              <a16:creationId xmlns:a16="http://schemas.microsoft.com/office/drawing/2014/main" id="{00000000-0008-0000-0000-00002B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2" name="Text Box 1755">
          <a:extLst>
            <a:ext uri="{FF2B5EF4-FFF2-40B4-BE49-F238E27FC236}">
              <a16:creationId xmlns:a16="http://schemas.microsoft.com/office/drawing/2014/main" id="{00000000-0008-0000-0000-00002C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3" name="Text Box 1756">
          <a:extLst>
            <a:ext uri="{FF2B5EF4-FFF2-40B4-BE49-F238E27FC236}">
              <a16:creationId xmlns:a16="http://schemas.microsoft.com/office/drawing/2014/main" id="{00000000-0008-0000-0000-00002D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4" name="Text Box 1757">
          <a:extLst>
            <a:ext uri="{FF2B5EF4-FFF2-40B4-BE49-F238E27FC236}">
              <a16:creationId xmlns:a16="http://schemas.microsoft.com/office/drawing/2014/main" id="{00000000-0008-0000-0000-00002E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5" name="Text Box 1758">
          <a:extLst>
            <a:ext uri="{FF2B5EF4-FFF2-40B4-BE49-F238E27FC236}">
              <a16:creationId xmlns:a16="http://schemas.microsoft.com/office/drawing/2014/main" id="{00000000-0008-0000-0000-00002F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6" name="Text Box 1759">
          <a:extLst>
            <a:ext uri="{FF2B5EF4-FFF2-40B4-BE49-F238E27FC236}">
              <a16:creationId xmlns:a16="http://schemas.microsoft.com/office/drawing/2014/main" id="{00000000-0008-0000-0000-000030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7" name="Text Box 1755">
          <a:extLst>
            <a:ext uri="{FF2B5EF4-FFF2-40B4-BE49-F238E27FC236}">
              <a16:creationId xmlns:a16="http://schemas.microsoft.com/office/drawing/2014/main" id="{00000000-0008-0000-0000-000031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8" name="Text Box 1756">
          <a:extLst>
            <a:ext uri="{FF2B5EF4-FFF2-40B4-BE49-F238E27FC236}">
              <a16:creationId xmlns:a16="http://schemas.microsoft.com/office/drawing/2014/main" id="{00000000-0008-0000-0000-000032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59" name="Text Box 1757">
          <a:extLst>
            <a:ext uri="{FF2B5EF4-FFF2-40B4-BE49-F238E27FC236}">
              <a16:creationId xmlns:a16="http://schemas.microsoft.com/office/drawing/2014/main" id="{00000000-0008-0000-0000-00003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0" name="Text Box 1758">
          <a:extLst>
            <a:ext uri="{FF2B5EF4-FFF2-40B4-BE49-F238E27FC236}">
              <a16:creationId xmlns:a16="http://schemas.microsoft.com/office/drawing/2014/main" id="{00000000-0008-0000-0000-00003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1" name="Text Box 1759">
          <a:extLst>
            <a:ext uri="{FF2B5EF4-FFF2-40B4-BE49-F238E27FC236}">
              <a16:creationId xmlns:a16="http://schemas.microsoft.com/office/drawing/2014/main" id="{00000000-0008-0000-0000-00003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2" name="Text Box 1755">
          <a:extLst>
            <a:ext uri="{FF2B5EF4-FFF2-40B4-BE49-F238E27FC236}">
              <a16:creationId xmlns:a16="http://schemas.microsoft.com/office/drawing/2014/main" id="{00000000-0008-0000-0000-00003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3" name="Text Box 1756">
          <a:extLst>
            <a:ext uri="{FF2B5EF4-FFF2-40B4-BE49-F238E27FC236}">
              <a16:creationId xmlns:a16="http://schemas.microsoft.com/office/drawing/2014/main" id="{00000000-0008-0000-0000-00003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4" name="Text Box 1757">
          <a:extLst>
            <a:ext uri="{FF2B5EF4-FFF2-40B4-BE49-F238E27FC236}">
              <a16:creationId xmlns:a16="http://schemas.microsoft.com/office/drawing/2014/main" id="{00000000-0008-0000-0000-00003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5" name="Text Box 1758">
          <a:extLst>
            <a:ext uri="{FF2B5EF4-FFF2-40B4-BE49-F238E27FC236}">
              <a16:creationId xmlns:a16="http://schemas.microsoft.com/office/drawing/2014/main" id="{00000000-0008-0000-0000-000039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6" name="Text Box 1759">
          <a:extLst>
            <a:ext uri="{FF2B5EF4-FFF2-40B4-BE49-F238E27FC236}">
              <a16:creationId xmlns:a16="http://schemas.microsoft.com/office/drawing/2014/main" id="{00000000-0008-0000-0000-00003A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7" name="Text Box 1755">
          <a:extLst>
            <a:ext uri="{FF2B5EF4-FFF2-40B4-BE49-F238E27FC236}">
              <a16:creationId xmlns:a16="http://schemas.microsoft.com/office/drawing/2014/main" id="{00000000-0008-0000-0000-00003B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8" name="Text Box 1756">
          <a:extLst>
            <a:ext uri="{FF2B5EF4-FFF2-40B4-BE49-F238E27FC236}">
              <a16:creationId xmlns:a16="http://schemas.microsoft.com/office/drawing/2014/main" id="{00000000-0008-0000-0000-00003C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69" name="Text Box 1757">
          <a:extLst>
            <a:ext uri="{FF2B5EF4-FFF2-40B4-BE49-F238E27FC236}">
              <a16:creationId xmlns:a16="http://schemas.microsoft.com/office/drawing/2014/main" id="{00000000-0008-0000-0000-00003D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0" name="Text Box 1758">
          <a:extLst>
            <a:ext uri="{FF2B5EF4-FFF2-40B4-BE49-F238E27FC236}">
              <a16:creationId xmlns:a16="http://schemas.microsoft.com/office/drawing/2014/main" id="{00000000-0008-0000-0000-00003E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1" name="Text Box 1759">
          <a:extLst>
            <a:ext uri="{FF2B5EF4-FFF2-40B4-BE49-F238E27FC236}">
              <a16:creationId xmlns:a16="http://schemas.microsoft.com/office/drawing/2014/main" id="{00000000-0008-0000-0000-00003F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2" name="Text Box 1755">
          <a:extLst>
            <a:ext uri="{FF2B5EF4-FFF2-40B4-BE49-F238E27FC236}">
              <a16:creationId xmlns:a16="http://schemas.microsoft.com/office/drawing/2014/main" id="{00000000-0008-0000-0000-000040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3" name="Text Box 1756">
          <a:extLst>
            <a:ext uri="{FF2B5EF4-FFF2-40B4-BE49-F238E27FC236}">
              <a16:creationId xmlns:a16="http://schemas.microsoft.com/office/drawing/2014/main" id="{00000000-0008-0000-0000-000041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4" name="Text Box 1757">
          <a:extLst>
            <a:ext uri="{FF2B5EF4-FFF2-40B4-BE49-F238E27FC236}">
              <a16:creationId xmlns:a16="http://schemas.microsoft.com/office/drawing/2014/main" id="{00000000-0008-0000-0000-000042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5" name="Text Box 1758">
          <a:extLst>
            <a:ext uri="{FF2B5EF4-FFF2-40B4-BE49-F238E27FC236}">
              <a16:creationId xmlns:a16="http://schemas.microsoft.com/office/drawing/2014/main" id="{00000000-0008-0000-0000-00004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6" name="Text Box 1759">
          <a:extLst>
            <a:ext uri="{FF2B5EF4-FFF2-40B4-BE49-F238E27FC236}">
              <a16:creationId xmlns:a16="http://schemas.microsoft.com/office/drawing/2014/main" id="{00000000-0008-0000-0000-00004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7" name="Text Box 1755">
          <a:extLst>
            <a:ext uri="{FF2B5EF4-FFF2-40B4-BE49-F238E27FC236}">
              <a16:creationId xmlns:a16="http://schemas.microsoft.com/office/drawing/2014/main" id="{00000000-0008-0000-0000-00004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8" name="Text Box 1756">
          <a:extLst>
            <a:ext uri="{FF2B5EF4-FFF2-40B4-BE49-F238E27FC236}">
              <a16:creationId xmlns:a16="http://schemas.microsoft.com/office/drawing/2014/main" id="{00000000-0008-0000-0000-00004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79" name="Text Box 1757">
          <a:extLst>
            <a:ext uri="{FF2B5EF4-FFF2-40B4-BE49-F238E27FC236}">
              <a16:creationId xmlns:a16="http://schemas.microsoft.com/office/drawing/2014/main" id="{00000000-0008-0000-0000-00004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80" name="Text Box 1758">
          <a:extLst>
            <a:ext uri="{FF2B5EF4-FFF2-40B4-BE49-F238E27FC236}">
              <a16:creationId xmlns:a16="http://schemas.microsoft.com/office/drawing/2014/main" id="{00000000-0008-0000-0000-00004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81" name="Text Box 1759">
          <a:extLst>
            <a:ext uri="{FF2B5EF4-FFF2-40B4-BE49-F238E27FC236}">
              <a16:creationId xmlns:a16="http://schemas.microsoft.com/office/drawing/2014/main" id="{00000000-0008-0000-0000-000049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82" name="Text Box 1755">
          <a:extLst>
            <a:ext uri="{FF2B5EF4-FFF2-40B4-BE49-F238E27FC236}">
              <a16:creationId xmlns:a16="http://schemas.microsoft.com/office/drawing/2014/main" id="{00000000-0008-0000-0000-00004A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83" name="Text Box 1756">
          <a:extLst>
            <a:ext uri="{FF2B5EF4-FFF2-40B4-BE49-F238E27FC236}">
              <a16:creationId xmlns:a16="http://schemas.microsoft.com/office/drawing/2014/main" id="{00000000-0008-0000-0000-00004B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84" name="Text Box 1757">
          <a:extLst>
            <a:ext uri="{FF2B5EF4-FFF2-40B4-BE49-F238E27FC236}">
              <a16:creationId xmlns:a16="http://schemas.microsoft.com/office/drawing/2014/main" id="{00000000-0008-0000-0000-00004C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85" name="Text Box 1758">
          <a:extLst>
            <a:ext uri="{FF2B5EF4-FFF2-40B4-BE49-F238E27FC236}">
              <a16:creationId xmlns:a16="http://schemas.microsoft.com/office/drawing/2014/main" id="{00000000-0008-0000-0000-00004D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86" name="Text Box 1759">
          <a:extLst>
            <a:ext uri="{FF2B5EF4-FFF2-40B4-BE49-F238E27FC236}">
              <a16:creationId xmlns:a16="http://schemas.microsoft.com/office/drawing/2014/main" id="{00000000-0008-0000-0000-00004E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87" name="Text Box 1755">
          <a:extLst>
            <a:ext uri="{FF2B5EF4-FFF2-40B4-BE49-F238E27FC236}">
              <a16:creationId xmlns:a16="http://schemas.microsoft.com/office/drawing/2014/main" id="{00000000-0008-0000-0000-00004F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88" name="Text Box 1756">
          <a:extLst>
            <a:ext uri="{FF2B5EF4-FFF2-40B4-BE49-F238E27FC236}">
              <a16:creationId xmlns:a16="http://schemas.microsoft.com/office/drawing/2014/main" id="{00000000-0008-0000-0000-000050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89" name="Text Box 1757">
          <a:extLst>
            <a:ext uri="{FF2B5EF4-FFF2-40B4-BE49-F238E27FC236}">
              <a16:creationId xmlns:a16="http://schemas.microsoft.com/office/drawing/2014/main" id="{00000000-0008-0000-0000-000051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0" name="Text Box 1758">
          <a:extLst>
            <a:ext uri="{FF2B5EF4-FFF2-40B4-BE49-F238E27FC236}">
              <a16:creationId xmlns:a16="http://schemas.microsoft.com/office/drawing/2014/main" id="{00000000-0008-0000-0000-000052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1" name="Text Box 1759">
          <a:extLst>
            <a:ext uri="{FF2B5EF4-FFF2-40B4-BE49-F238E27FC236}">
              <a16:creationId xmlns:a16="http://schemas.microsoft.com/office/drawing/2014/main" id="{00000000-0008-0000-0000-00005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2" name="Text Box 1755">
          <a:extLst>
            <a:ext uri="{FF2B5EF4-FFF2-40B4-BE49-F238E27FC236}">
              <a16:creationId xmlns:a16="http://schemas.microsoft.com/office/drawing/2014/main" id="{00000000-0008-0000-0000-00005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3" name="Text Box 1756">
          <a:extLst>
            <a:ext uri="{FF2B5EF4-FFF2-40B4-BE49-F238E27FC236}">
              <a16:creationId xmlns:a16="http://schemas.microsoft.com/office/drawing/2014/main" id="{00000000-0008-0000-0000-00005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4" name="Text Box 1757">
          <a:extLst>
            <a:ext uri="{FF2B5EF4-FFF2-40B4-BE49-F238E27FC236}">
              <a16:creationId xmlns:a16="http://schemas.microsoft.com/office/drawing/2014/main" id="{00000000-0008-0000-0000-00005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5" name="Text Box 1758">
          <a:extLst>
            <a:ext uri="{FF2B5EF4-FFF2-40B4-BE49-F238E27FC236}">
              <a16:creationId xmlns:a16="http://schemas.microsoft.com/office/drawing/2014/main" id="{00000000-0008-0000-0000-00005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696" name="Text Box 1759">
          <a:extLst>
            <a:ext uri="{FF2B5EF4-FFF2-40B4-BE49-F238E27FC236}">
              <a16:creationId xmlns:a16="http://schemas.microsoft.com/office/drawing/2014/main" id="{00000000-0008-0000-0000-00005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97" name="Text Box 1755">
          <a:extLst>
            <a:ext uri="{FF2B5EF4-FFF2-40B4-BE49-F238E27FC236}">
              <a16:creationId xmlns:a16="http://schemas.microsoft.com/office/drawing/2014/main" id="{00000000-0008-0000-0000-000059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98" name="Text Box 1756">
          <a:extLst>
            <a:ext uri="{FF2B5EF4-FFF2-40B4-BE49-F238E27FC236}">
              <a16:creationId xmlns:a16="http://schemas.microsoft.com/office/drawing/2014/main" id="{00000000-0008-0000-0000-00005A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699" name="Text Box 1757">
          <a:extLst>
            <a:ext uri="{FF2B5EF4-FFF2-40B4-BE49-F238E27FC236}">
              <a16:creationId xmlns:a16="http://schemas.microsoft.com/office/drawing/2014/main" id="{00000000-0008-0000-0000-00005B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700" name="Text Box 1758">
          <a:extLst>
            <a:ext uri="{FF2B5EF4-FFF2-40B4-BE49-F238E27FC236}">
              <a16:creationId xmlns:a16="http://schemas.microsoft.com/office/drawing/2014/main" id="{00000000-0008-0000-0000-00005C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4701" name="Text Box 1759">
          <a:extLst>
            <a:ext uri="{FF2B5EF4-FFF2-40B4-BE49-F238E27FC236}">
              <a16:creationId xmlns:a16="http://schemas.microsoft.com/office/drawing/2014/main" id="{00000000-0008-0000-0000-00005D12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02" name="Text Box 1755">
          <a:extLst>
            <a:ext uri="{FF2B5EF4-FFF2-40B4-BE49-F238E27FC236}">
              <a16:creationId xmlns:a16="http://schemas.microsoft.com/office/drawing/2014/main" id="{00000000-0008-0000-0000-00005E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03" name="Text Box 1756">
          <a:extLst>
            <a:ext uri="{FF2B5EF4-FFF2-40B4-BE49-F238E27FC236}">
              <a16:creationId xmlns:a16="http://schemas.microsoft.com/office/drawing/2014/main" id="{00000000-0008-0000-0000-00005F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04" name="Text Box 1757">
          <a:extLst>
            <a:ext uri="{FF2B5EF4-FFF2-40B4-BE49-F238E27FC236}">
              <a16:creationId xmlns:a16="http://schemas.microsoft.com/office/drawing/2014/main" id="{00000000-0008-0000-0000-000060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05" name="Text Box 1758">
          <a:extLst>
            <a:ext uri="{FF2B5EF4-FFF2-40B4-BE49-F238E27FC236}">
              <a16:creationId xmlns:a16="http://schemas.microsoft.com/office/drawing/2014/main" id="{00000000-0008-0000-0000-000061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06" name="Text Box 1759">
          <a:extLst>
            <a:ext uri="{FF2B5EF4-FFF2-40B4-BE49-F238E27FC236}">
              <a16:creationId xmlns:a16="http://schemas.microsoft.com/office/drawing/2014/main" id="{00000000-0008-0000-0000-000062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07" name="Text Box 1755">
          <a:extLst>
            <a:ext uri="{FF2B5EF4-FFF2-40B4-BE49-F238E27FC236}">
              <a16:creationId xmlns:a16="http://schemas.microsoft.com/office/drawing/2014/main" id="{00000000-0008-0000-0000-000063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08" name="Text Box 1756">
          <a:extLst>
            <a:ext uri="{FF2B5EF4-FFF2-40B4-BE49-F238E27FC236}">
              <a16:creationId xmlns:a16="http://schemas.microsoft.com/office/drawing/2014/main" id="{00000000-0008-0000-0000-000064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09" name="Text Box 1757">
          <a:extLst>
            <a:ext uri="{FF2B5EF4-FFF2-40B4-BE49-F238E27FC236}">
              <a16:creationId xmlns:a16="http://schemas.microsoft.com/office/drawing/2014/main" id="{00000000-0008-0000-0000-000065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0" name="Text Box 1758">
          <a:extLst>
            <a:ext uri="{FF2B5EF4-FFF2-40B4-BE49-F238E27FC236}">
              <a16:creationId xmlns:a16="http://schemas.microsoft.com/office/drawing/2014/main" id="{00000000-0008-0000-0000-000066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1" name="Text Box 1759">
          <a:extLst>
            <a:ext uri="{FF2B5EF4-FFF2-40B4-BE49-F238E27FC236}">
              <a16:creationId xmlns:a16="http://schemas.microsoft.com/office/drawing/2014/main" id="{00000000-0008-0000-0000-000067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2" name="Text Box 1755">
          <a:extLst>
            <a:ext uri="{FF2B5EF4-FFF2-40B4-BE49-F238E27FC236}">
              <a16:creationId xmlns:a16="http://schemas.microsoft.com/office/drawing/2014/main" id="{00000000-0008-0000-0000-000068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3" name="Text Box 1756">
          <a:extLst>
            <a:ext uri="{FF2B5EF4-FFF2-40B4-BE49-F238E27FC236}">
              <a16:creationId xmlns:a16="http://schemas.microsoft.com/office/drawing/2014/main" id="{00000000-0008-0000-0000-000069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4" name="Text Box 1757">
          <a:extLst>
            <a:ext uri="{FF2B5EF4-FFF2-40B4-BE49-F238E27FC236}">
              <a16:creationId xmlns:a16="http://schemas.microsoft.com/office/drawing/2014/main" id="{00000000-0008-0000-0000-00006A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5" name="Text Box 1758">
          <a:extLst>
            <a:ext uri="{FF2B5EF4-FFF2-40B4-BE49-F238E27FC236}">
              <a16:creationId xmlns:a16="http://schemas.microsoft.com/office/drawing/2014/main" id="{00000000-0008-0000-0000-00006B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4716" name="Text Box 1759">
          <a:extLst>
            <a:ext uri="{FF2B5EF4-FFF2-40B4-BE49-F238E27FC236}">
              <a16:creationId xmlns:a16="http://schemas.microsoft.com/office/drawing/2014/main" id="{00000000-0008-0000-0000-00006C12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17" name="Text Box 1755">
          <a:extLst>
            <a:ext uri="{FF2B5EF4-FFF2-40B4-BE49-F238E27FC236}">
              <a16:creationId xmlns:a16="http://schemas.microsoft.com/office/drawing/2014/main" id="{00000000-0008-0000-0000-00006D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18" name="Text Box 1756">
          <a:extLst>
            <a:ext uri="{FF2B5EF4-FFF2-40B4-BE49-F238E27FC236}">
              <a16:creationId xmlns:a16="http://schemas.microsoft.com/office/drawing/2014/main" id="{00000000-0008-0000-0000-00006E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19" name="Text Box 1757">
          <a:extLst>
            <a:ext uri="{FF2B5EF4-FFF2-40B4-BE49-F238E27FC236}">
              <a16:creationId xmlns:a16="http://schemas.microsoft.com/office/drawing/2014/main" id="{00000000-0008-0000-0000-00006F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20" name="Text Box 1758">
          <a:extLst>
            <a:ext uri="{FF2B5EF4-FFF2-40B4-BE49-F238E27FC236}">
              <a16:creationId xmlns:a16="http://schemas.microsoft.com/office/drawing/2014/main" id="{00000000-0008-0000-0000-000070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0"/>
    <xdr:sp macro="" textlink="">
      <xdr:nvSpPr>
        <xdr:cNvPr id="4721" name="Text Box 1759">
          <a:extLst>
            <a:ext uri="{FF2B5EF4-FFF2-40B4-BE49-F238E27FC236}">
              <a16:creationId xmlns:a16="http://schemas.microsoft.com/office/drawing/2014/main" id="{00000000-0008-0000-0000-000071120000}"/>
            </a:ext>
          </a:extLst>
        </xdr:cNvPr>
        <xdr:cNvSpPr txBox="1">
          <a:spLocks noChangeArrowheads="1"/>
        </xdr:cNvSpPr>
      </xdr:nvSpPr>
      <xdr:spPr bwMode="auto">
        <a:xfrm>
          <a:off x="1219200" y="4953000"/>
          <a:ext cx="940594" cy="2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2" name="Text Box 1755">
          <a:extLst>
            <a:ext uri="{FF2B5EF4-FFF2-40B4-BE49-F238E27FC236}">
              <a16:creationId xmlns:a16="http://schemas.microsoft.com/office/drawing/2014/main" id="{00000000-0008-0000-0000-000072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3" name="Text Box 1756">
          <a:extLst>
            <a:ext uri="{FF2B5EF4-FFF2-40B4-BE49-F238E27FC236}">
              <a16:creationId xmlns:a16="http://schemas.microsoft.com/office/drawing/2014/main" id="{00000000-0008-0000-0000-000073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4" name="Text Box 1757">
          <a:extLst>
            <a:ext uri="{FF2B5EF4-FFF2-40B4-BE49-F238E27FC236}">
              <a16:creationId xmlns:a16="http://schemas.microsoft.com/office/drawing/2014/main" id="{00000000-0008-0000-0000-000074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5" name="Text Box 1758">
          <a:extLst>
            <a:ext uri="{FF2B5EF4-FFF2-40B4-BE49-F238E27FC236}">
              <a16:creationId xmlns:a16="http://schemas.microsoft.com/office/drawing/2014/main" id="{00000000-0008-0000-0000-000075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6" name="Text Box 1759">
          <a:extLst>
            <a:ext uri="{FF2B5EF4-FFF2-40B4-BE49-F238E27FC236}">
              <a16:creationId xmlns:a16="http://schemas.microsoft.com/office/drawing/2014/main" id="{00000000-0008-0000-0000-000076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7" name="Text Box 1755">
          <a:extLst>
            <a:ext uri="{FF2B5EF4-FFF2-40B4-BE49-F238E27FC236}">
              <a16:creationId xmlns:a16="http://schemas.microsoft.com/office/drawing/2014/main" id="{00000000-0008-0000-0000-000077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8" name="Text Box 1756">
          <a:extLst>
            <a:ext uri="{FF2B5EF4-FFF2-40B4-BE49-F238E27FC236}">
              <a16:creationId xmlns:a16="http://schemas.microsoft.com/office/drawing/2014/main" id="{00000000-0008-0000-0000-000078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29" name="Text Box 1757">
          <a:extLst>
            <a:ext uri="{FF2B5EF4-FFF2-40B4-BE49-F238E27FC236}">
              <a16:creationId xmlns:a16="http://schemas.microsoft.com/office/drawing/2014/main" id="{00000000-0008-0000-0000-000079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0" name="Text Box 1758">
          <a:extLst>
            <a:ext uri="{FF2B5EF4-FFF2-40B4-BE49-F238E27FC236}">
              <a16:creationId xmlns:a16="http://schemas.microsoft.com/office/drawing/2014/main" id="{00000000-0008-0000-0000-00007A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1" name="Text Box 1759">
          <a:extLst>
            <a:ext uri="{FF2B5EF4-FFF2-40B4-BE49-F238E27FC236}">
              <a16:creationId xmlns:a16="http://schemas.microsoft.com/office/drawing/2014/main" id="{00000000-0008-0000-0000-00007B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2" name="Text Box 1755">
          <a:extLst>
            <a:ext uri="{FF2B5EF4-FFF2-40B4-BE49-F238E27FC236}">
              <a16:creationId xmlns:a16="http://schemas.microsoft.com/office/drawing/2014/main" id="{00000000-0008-0000-0000-00007C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3" name="Text Box 1756">
          <a:extLst>
            <a:ext uri="{FF2B5EF4-FFF2-40B4-BE49-F238E27FC236}">
              <a16:creationId xmlns:a16="http://schemas.microsoft.com/office/drawing/2014/main" id="{00000000-0008-0000-0000-00007D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4" name="Text Box 1757">
          <a:extLst>
            <a:ext uri="{FF2B5EF4-FFF2-40B4-BE49-F238E27FC236}">
              <a16:creationId xmlns:a16="http://schemas.microsoft.com/office/drawing/2014/main" id="{00000000-0008-0000-0000-00007E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5" name="Text Box 1758">
          <a:extLst>
            <a:ext uri="{FF2B5EF4-FFF2-40B4-BE49-F238E27FC236}">
              <a16:creationId xmlns:a16="http://schemas.microsoft.com/office/drawing/2014/main" id="{00000000-0008-0000-0000-00007F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6" name="Text Box 1759">
          <a:extLst>
            <a:ext uri="{FF2B5EF4-FFF2-40B4-BE49-F238E27FC236}">
              <a16:creationId xmlns:a16="http://schemas.microsoft.com/office/drawing/2014/main" id="{00000000-0008-0000-0000-000080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7" name="Text Box 1755">
          <a:extLst>
            <a:ext uri="{FF2B5EF4-FFF2-40B4-BE49-F238E27FC236}">
              <a16:creationId xmlns:a16="http://schemas.microsoft.com/office/drawing/2014/main" id="{00000000-0008-0000-0000-000081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8" name="Text Box 1756">
          <a:extLst>
            <a:ext uri="{FF2B5EF4-FFF2-40B4-BE49-F238E27FC236}">
              <a16:creationId xmlns:a16="http://schemas.microsoft.com/office/drawing/2014/main" id="{00000000-0008-0000-0000-000082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39" name="Text Box 1757">
          <a:extLst>
            <a:ext uri="{FF2B5EF4-FFF2-40B4-BE49-F238E27FC236}">
              <a16:creationId xmlns:a16="http://schemas.microsoft.com/office/drawing/2014/main" id="{00000000-0008-0000-0000-000083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0" name="Text Box 1758">
          <a:extLst>
            <a:ext uri="{FF2B5EF4-FFF2-40B4-BE49-F238E27FC236}">
              <a16:creationId xmlns:a16="http://schemas.microsoft.com/office/drawing/2014/main" id="{00000000-0008-0000-0000-000084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1" name="Text Box 1759">
          <a:extLst>
            <a:ext uri="{FF2B5EF4-FFF2-40B4-BE49-F238E27FC236}">
              <a16:creationId xmlns:a16="http://schemas.microsoft.com/office/drawing/2014/main" id="{00000000-0008-0000-0000-000085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2" name="Text Box 1755">
          <a:extLst>
            <a:ext uri="{FF2B5EF4-FFF2-40B4-BE49-F238E27FC236}">
              <a16:creationId xmlns:a16="http://schemas.microsoft.com/office/drawing/2014/main" id="{00000000-0008-0000-0000-000086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3" name="Text Box 1756">
          <a:extLst>
            <a:ext uri="{FF2B5EF4-FFF2-40B4-BE49-F238E27FC236}">
              <a16:creationId xmlns:a16="http://schemas.microsoft.com/office/drawing/2014/main" id="{00000000-0008-0000-0000-000087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4" name="Text Box 1757">
          <a:extLst>
            <a:ext uri="{FF2B5EF4-FFF2-40B4-BE49-F238E27FC236}">
              <a16:creationId xmlns:a16="http://schemas.microsoft.com/office/drawing/2014/main" id="{00000000-0008-0000-0000-000088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5" name="Text Box 1758">
          <a:extLst>
            <a:ext uri="{FF2B5EF4-FFF2-40B4-BE49-F238E27FC236}">
              <a16:creationId xmlns:a16="http://schemas.microsoft.com/office/drawing/2014/main" id="{00000000-0008-0000-0000-000089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6" name="Text Box 1759">
          <a:extLst>
            <a:ext uri="{FF2B5EF4-FFF2-40B4-BE49-F238E27FC236}">
              <a16:creationId xmlns:a16="http://schemas.microsoft.com/office/drawing/2014/main" id="{00000000-0008-0000-0000-00008A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7" name="Text Box 1755">
          <a:extLst>
            <a:ext uri="{FF2B5EF4-FFF2-40B4-BE49-F238E27FC236}">
              <a16:creationId xmlns:a16="http://schemas.microsoft.com/office/drawing/2014/main" id="{00000000-0008-0000-0000-00008B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8" name="Text Box 1756">
          <a:extLst>
            <a:ext uri="{FF2B5EF4-FFF2-40B4-BE49-F238E27FC236}">
              <a16:creationId xmlns:a16="http://schemas.microsoft.com/office/drawing/2014/main" id="{00000000-0008-0000-0000-00008C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49" name="Text Box 1757">
          <a:extLst>
            <a:ext uri="{FF2B5EF4-FFF2-40B4-BE49-F238E27FC236}">
              <a16:creationId xmlns:a16="http://schemas.microsoft.com/office/drawing/2014/main" id="{00000000-0008-0000-0000-00008D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0" name="Text Box 1758">
          <a:extLst>
            <a:ext uri="{FF2B5EF4-FFF2-40B4-BE49-F238E27FC236}">
              <a16:creationId xmlns:a16="http://schemas.microsoft.com/office/drawing/2014/main" id="{00000000-0008-0000-0000-00008E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1" name="Text Box 1759">
          <a:extLst>
            <a:ext uri="{FF2B5EF4-FFF2-40B4-BE49-F238E27FC236}">
              <a16:creationId xmlns:a16="http://schemas.microsoft.com/office/drawing/2014/main" id="{00000000-0008-0000-0000-00008F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2" name="Text Box 1755">
          <a:extLst>
            <a:ext uri="{FF2B5EF4-FFF2-40B4-BE49-F238E27FC236}">
              <a16:creationId xmlns:a16="http://schemas.microsoft.com/office/drawing/2014/main" id="{00000000-0008-0000-0000-000090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3" name="Text Box 1756">
          <a:extLst>
            <a:ext uri="{FF2B5EF4-FFF2-40B4-BE49-F238E27FC236}">
              <a16:creationId xmlns:a16="http://schemas.microsoft.com/office/drawing/2014/main" id="{00000000-0008-0000-0000-000091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4" name="Text Box 1757">
          <a:extLst>
            <a:ext uri="{FF2B5EF4-FFF2-40B4-BE49-F238E27FC236}">
              <a16:creationId xmlns:a16="http://schemas.microsoft.com/office/drawing/2014/main" id="{00000000-0008-0000-0000-000092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5" name="Text Box 1758">
          <a:extLst>
            <a:ext uri="{FF2B5EF4-FFF2-40B4-BE49-F238E27FC236}">
              <a16:creationId xmlns:a16="http://schemas.microsoft.com/office/drawing/2014/main" id="{00000000-0008-0000-0000-000093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6" name="Text Box 1759">
          <a:extLst>
            <a:ext uri="{FF2B5EF4-FFF2-40B4-BE49-F238E27FC236}">
              <a16:creationId xmlns:a16="http://schemas.microsoft.com/office/drawing/2014/main" id="{00000000-0008-0000-0000-000094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7" name="Text Box 1755">
          <a:extLst>
            <a:ext uri="{FF2B5EF4-FFF2-40B4-BE49-F238E27FC236}">
              <a16:creationId xmlns:a16="http://schemas.microsoft.com/office/drawing/2014/main" id="{00000000-0008-0000-0000-000095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8" name="Text Box 1756">
          <a:extLst>
            <a:ext uri="{FF2B5EF4-FFF2-40B4-BE49-F238E27FC236}">
              <a16:creationId xmlns:a16="http://schemas.microsoft.com/office/drawing/2014/main" id="{00000000-0008-0000-0000-000096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59" name="Text Box 1757">
          <a:extLst>
            <a:ext uri="{FF2B5EF4-FFF2-40B4-BE49-F238E27FC236}">
              <a16:creationId xmlns:a16="http://schemas.microsoft.com/office/drawing/2014/main" id="{00000000-0008-0000-0000-000097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0" name="Text Box 1758">
          <a:extLst>
            <a:ext uri="{FF2B5EF4-FFF2-40B4-BE49-F238E27FC236}">
              <a16:creationId xmlns:a16="http://schemas.microsoft.com/office/drawing/2014/main" id="{00000000-0008-0000-0000-000098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1" name="Text Box 1759">
          <a:extLst>
            <a:ext uri="{FF2B5EF4-FFF2-40B4-BE49-F238E27FC236}">
              <a16:creationId xmlns:a16="http://schemas.microsoft.com/office/drawing/2014/main" id="{00000000-0008-0000-0000-000099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2" name="Text Box 1755">
          <a:extLst>
            <a:ext uri="{FF2B5EF4-FFF2-40B4-BE49-F238E27FC236}">
              <a16:creationId xmlns:a16="http://schemas.microsoft.com/office/drawing/2014/main" id="{00000000-0008-0000-0000-00009A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3" name="Text Box 1756">
          <a:extLst>
            <a:ext uri="{FF2B5EF4-FFF2-40B4-BE49-F238E27FC236}">
              <a16:creationId xmlns:a16="http://schemas.microsoft.com/office/drawing/2014/main" id="{00000000-0008-0000-0000-00009B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4" name="Text Box 1757">
          <a:extLst>
            <a:ext uri="{FF2B5EF4-FFF2-40B4-BE49-F238E27FC236}">
              <a16:creationId xmlns:a16="http://schemas.microsoft.com/office/drawing/2014/main" id="{00000000-0008-0000-0000-00009C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5" name="Text Box 1758">
          <a:extLst>
            <a:ext uri="{FF2B5EF4-FFF2-40B4-BE49-F238E27FC236}">
              <a16:creationId xmlns:a16="http://schemas.microsoft.com/office/drawing/2014/main" id="{00000000-0008-0000-0000-00009D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6" name="Text Box 1759">
          <a:extLst>
            <a:ext uri="{FF2B5EF4-FFF2-40B4-BE49-F238E27FC236}">
              <a16:creationId xmlns:a16="http://schemas.microsoft.com/office/drawing/2014/main" id="{00000000-0008-0000-0000-00009E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7" name="Text Box 1755">
          <a:extLst>
            <a:ext uri="{FF2B5EF4-FFF2-40B4-BE49-F238E27FC236}">
              <a16:creationId xmlns:a16="http://schemas.microsoft.com/office/drawing/2014/main" id="{00000000-0008-0000-0000-00009F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8" name="Text Box 1756">
          <a:extLst>
            <a:ext uri="{FF2B5EF4-FFF2-40B4-BE49-F238E27FC236}">
              <a16:creationId xmlns:a16="http://schemas.microsoft.com/office/drawing/2014/main" id="{00000000-0008-0000-0000-0000A0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69" name="Text Box 1757">
          <a:extLst>
            <a:ext uri="{FF2B5EF4-FFF2-40B4-BE49-F238E27FC236}">
              <a16:creationId xmlns:a16="http://schemas.microsoft.com/office/drawing/2014/main" id="{00000000-0008-0000-0000-0000A1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0" name="Text Box 1758">
          <a:extLst>
            <a:ext uri="{FF2B5EF4-FFF2-40B4-BE49-F238E27FC236}">
              <a16:creationId xmlns:a16="http://schemas.microsoft.com/office/drawing/2014/main" id="{00000000-0008-0000-0000-0000A2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1" name="Text Box 1759">
          <a:extLst>
            <a:ext uri="{FF2B5EF4-FFF2-40B4-BE49-F238E27FC236}">
              <a16:creationId xmlns:a16="http://schemas.microsoft.com/office/drawing/2014/main" id="{00000000-0008-0000-0000-0000A3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2" name="Text Box 1755">
          <a:extLst>
            <a:ext uri="{FF2B5EF4-FFF2-40B4-BE49-F238E27FC236}">
              <a16:creationId xmlns:a16="http://schemas.microsoft.com/office/drawing/2014/main" id="{00000000-0008-0000-0000-0000A4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3" name="Text Box 1756">
          <a:extLst>
            <a:ext uri="{FF2B5EF4-FFF2-40B4-BE49-F238E27FC236}">
              <a16:creationId xmlns:a16="http://schemas.microsoft.com/office/drawing/2014/main" id="{00000000-0008-0000-0000-0000A5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4" name="Text Box 1757">
          <a:extLst>
            <a:ext uri="{FF2B5EF4-FFF2-40B4-BE49-F238E27FC236}">
              <a16:creationId xmlns:a16="http://schemas.microsoft.com/office/drawing/2014/main" id="{00000000-0008-0000-0000-0000A6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5" name="Text Box 1758">
          <a:extLst>
            <a:ext uri="{FF2B5EF4-FFF2-40B4-BE49-F238E27FC236}">
              <a16:creationId xmlns:a16="http://schemas.microsoft.com/office/drawing/2014/main" id="{00000000-0008-0000-0000-0000A7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6" name="Text Box 1759">
          <a:extLst>
            <a:ext uri="{FF2B5EF4-FFF2-40B4-BE49-F238E27FC236}">
              <a16:creationId xmlns:a16="http://schemas.microsoft.com/office/drawing/2014/main" id="{00000000-0008-0000-0000-0000A8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7" name="Text Box 1755">
          <a:extLst>
            <a:ext uri="{FF2B5EF4-FFF2-40B4-BE49-F238E27FC236}">
              <a16:creationId xmlns:a16="http://schemas.microsoft.com/office/drawing/2014/main" id="{00000000-0008-0000-0000-0000A9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8" name="Text Box 1756">
          <a:extLst>
            <a:ext uri="{FF2B5EF4-FFF2-40B4-BE49-F238E27FC236}">
              <a16:creationId xmlns:a16="http://schemas.microsoft.com/office/drawing/2014/main" id="{00000000-0008-0000-0000-0000AA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79" name="Text Box 1757">
          <a:extLst>
            <a:ext uri="{FF2B5EF4-FFF2-40B4-BE49-F238E27FC236}">
              <a16:creationId xmlns:a16="http://schemas.microsoft.com/office/drawing/2014/main" id="{00000000-0008-0000-0000-0000AB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80" name="Text Box 1758">
          <a:extLst>
            <a:ext uri="{FF2B5EF4-FFF2-40B4-BE49-F238E27FC236}">
              <a16:creationId xmlns:a16="http://schemas.microsoft.com/office/drawing/2014/main" id="{00000000-0008-0000-0000-0000AC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5"/>
    <xdr:sp macro="" textlink="">
      <xdr:nvSpPr>
        <xdr:cNvPr id="4781" name="Text Box 1759">
          <a:extLst>
            <a:ext uri="{FF2B5EF4-FFF2-40B4-BE49-F238E27FC236}">
              <a16:creationId xmlns:a16="http://schemas.microsoft.com/office/drawing/2014/main" id="{00000000-0008-0000-0000-0000AD120000}"/>
            </a:ext>
          </a:extLst>
        </xdr:cNvPr>
        <xdr:cNvSpPr txBox="1">
          <a:spLocks noChangeArrowheads="1"/>
        </xdr:cNvSpPr>
      </xdr:nvSpPr>
      <xdr:spPr bwMode="auto">
        <a:xfrm>
          <a:off x="1219200" y="4953000"/>
          <a:ext cx="940594" cy="26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2" name="Text Box 1755">
          <a:extLst>
            <a:ext uri="{FF2B5EF4-FFF2-40B4-BE49-F238E27FC236}">
              <a16:creationId xmlns:a16="http://schemas.microsoft.com/office/drawing/2014/main" id="{00000000-0008-0000-0000-0000AE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3" name="Text Box 1756">
          <a:extLst>
            <a:ext uri="{FF2B5EF4-FFF2-40B4-BE49-F238E27FC236}">
              <a16:creationId xmlns:a16="http://schemas.microsoft.com/office/drawing/2014/main" id="{00000000-0008-0000-0000-0000AF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4" name="Text Box 1757">
          <a:extLst>
            <a:ext uri="{FF2B5EF4-FFF2-40B4-BE49-F238E27FC236}">
              <a16:creationId xmlns:a16="http://schemas.microsoft.com/office/drawing/2014/main" id="{00000000-0008-0000-0000-0000B0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5" name="Text Box 1758">
          <a:extLst>
            <a:ext uri="{FF2B5EF4-FFF2-40B4-BE49-F238E27FC236}">
              <a16:creationId xmlns:a16="http://schemas.microsoft.com/office/drawing/2014/main" id="{00000000-0008-0000-0000-0000B1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6" name="Text Box 1759">
          <a:extLst>
            <a:ext uri="{FF2B5EF4-FFF2-40B4-BE49-F238E27FC236}">
              <a16:creationId xmlns:a16="http://schemas.microsoft.com/office/drawing/2014/main" id="{00000000-0008-0000-0000-0000B2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7" name="Text Box 1755">
          <a:extLst>
            <a:ext uri="{FF2B5EF4-FFF2-40B4-BE49-F238E27FC236}">
              <a16:creationId xmlns:a16="http://schemas.microsoft.com/office/drawing/2014/main" id="{00000000-0008-0000-0000-0000B3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8" name="Text Box 1756">
          <a:extLst>
            <a:ext uri="{FF2B5EF4-FFF2-40B4-BE49-F238E27FC236}">
              <a16:creationId xmlns:a16="http://schemas.microsoft.com/office/drawing/2014/main" id="{00000000-0008-0000-0000-0000B4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89" name="Text Box 1757">
          <a:extLst>
            <a:ext uri="{FF2B5EF4-FFF2-40B4-BE49-F238E27FC236}">
              <a16:creationId xmlns:a16="http://schemas.microsoft.com/office/drawing/2014/main" id="{00000000-0008-0000-0000-0000B5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0" name="Text Box 1758">
          <a:extLst>
            <a:ext uri="{FF2B5EF4-FFF2-40B4-BE49-F238E27FC236}">
              <a16:creationId xmlns:a16="http://schemas.microsoft.com/office/drawing/2014/main" id="{00000000-0008-0000-0000-0000B6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1" name="Text Box 1759">
          <a:extLst>
            <a:ext uri="{FF2B5EF4-FFF2-40B4-BE49-F238E27FC236}">
              <a16:creationId xmlns:a16="http://schemas.microsoft.com/office/drawing/2014/main" id="{00000000-0008-0000-0000-0000B7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2" name="Text Box 1755">
          <a:extLst>
            <a:ext uri="{FF2B5EF4-FFF2-40B4-BE49-F238E27FC236}">
              <a16:creationId xmlns:a16="http://schemas.microsoft.com/office/drawing/2014/main" id="{00000000-0008-0000-0000-0000B8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3" name="Text Box 1756">
          <a:extLst>
            <a:ext uri="{FF2B5EF4-FFF2-40B4-BE49-F238E27FC236}">
              <a16:creationId xmlns:a16="http://schemas.microsoft.com/office/drawing/2014/main" id="{00000000-0008-0000-0000-0000B9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4" name="Text Box 1757">
          <a:extLst>
            <a:ext uri="{FF2B5EF4-FFF2-40B4-BE49-F238E27FC236}">
              <a16:creationId xmlns:a16="http://schemas.microsoft.com/office/drawing/2014/main" id="{00000000-0008-0000-0000-0000BA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5" name="Text Box 1758">
          <a:extLst>
            <a:ext uri="{FF2B5EF4-FFF2-40B4-BE49-F238E27FC236}">
              <a16:creationId xmlns:a16="http://schemas.microsoft.com/office/drawing/2014/main" id="{00000000-0008-0000-0000-0000BB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6" name="Text Box 1759">
          <a:extLst>
            <a:ext uri="{FF2B5EF4-FFF2-40B4-BE49-F238E27FC236}">
              <a16:creationId xmlns:a16="http://schemas.microsoft.com/office/drawing/2014/main" id="{00000000-0008-0000-0000-0000BC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7" name="Text Box 1755">
          <a:extLst>
            <a:ext uri="{FF2B5EF4-FFF2-40B4-BE49-F238E27FC236}">
              <a16:creationId xmlns:a16="http://schemas.microsoft.com/office/drawing/2014/main" id="{00000000-0008-0000-0000-0000BD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8" name="Text Box 1756">
          <a:extLst>
            <a:ext uri="{FF2B5EF4-FFF2-40B4-BE49-F238E27FC236}">
              <a16:creationId xmlns:a16="http://schemas.microsoft.com/office/drawing/2014/main" id="{00000000-0008-0000-0000-0000BE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799" name="Text Box 1757">
          <a:extLst>
            <a:ext uri="{FF2B5EF4-FFF2-40B4-BE49-F238E27FC236}">
              <a16:creationId xmlns:a16="http://schemas.microsoft.com/office/drawing/2014/main" id="{00000000-0008-0000-0000-0000BF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0" name="Text Box 1758">
          <a:extLst>
            <a:ext uri="{FF2B5EF4-FFF2-40B4-BE49-F238E27FC236}">
              <a16:creationId xmlns:a16="http://schemas.microsoft.com/office/drawing/2014/main" id="{00000000-0008-0000-0000-0000C0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1" name="Text Box 1759">
          <a:extLst>
            <a:ext uri="{FF2B5EF4-FFF2-40B4-BE49-F238E27FC236}">
              <a16:creationId xmlns:a16="http://schemas.microsoft.com/office/drawing/2014/main" id="{00000000-0008-0000-0000-0000C1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2" name="Text Box 1755">
          <a:extLst>
            <a:ext uri="{FF2B5EF4-FFF2-40B4-BE49-F238E27FC236}">
              <a16:creationId xmlns:a16="http://schemas.microsoft.com/office/drawing/2014/main" id="{00000000-0008-0000-0000-0000C2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3" name="Text Box 1756">
          <a:extLst>
            <a:ext uri="{FF2B5EF4-FFF2-40B4-BE49-F238E27FC236}">
              <a16:creationId xmlns:a16="http://schemas.microsoft.com/office/drawing/2014/main" id="{00000000-0008-0000-0000-0000C3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4" name="Text Box 1757">
          <a:extLst>
            <a:ext uri="{FF2B5EF4-FFF2-40B4-BE49-F238E27FC236}">
              <a16:creationId xmlns:a16="http://schemas.microsoft.com/office/drawing/2014/main" id="{00000000-0008-0000-0000-0000C4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5" name="Text Box 1758">
          <a:extLst>
            <a:ext uri="{FF2B5EF4-FFF2-40B4-BE49-F238E27FC236}">
              <a16:creationId xmlns:a16="http://schemas.microsoft.com/office/drawing/2014/main" id="{00000000-0008-0000-0000-0000C5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6" name="Text Box 1759">
          <a:extLst>
            <a:ext uri="{FF2B5EF4-FFF2-40B4-BE49-F238E27FC236}">
              <a16:creationId xmlns:a16="http://schemas.microsoft.com/office/drawing/2014/main" id="{00000000-0008-0000-0000-0000C6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7" name="Text Box 1755">
          <a:extLst>
            <a:ext uri="{FF2B5EF4-FFF2-40B4-BE49-F238E27FC236}">
              <a16:creationId xmlns:a16="http://schemas.microsoft.com/office/drawing/2014/main" id="{00000000-0008-0000-0000-0000C7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8" name="Text Box 1756">
          <a:extLst>
            <a:ext uri="{FF2B5EF4-FFF2-40B4-BE49-F238E27FC236}">
              <a16:creationId xmlns:a16="http://schemas.microsoft.com/office/drawing/2014/main" id="{00000000-0008-0000-0000-0000C8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09" name="Text Box 1757">
          <a:extLst>
            <a:ext uri="{FF2B5EF4-FFF2-40B4-BE49-F238E27FC236}">
              <a16:creationId xmlns:a16="http://schemas.microsoft.com/office/drawing/2014/main" id="{00000000-0008-0000-0000-0000C9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0" name="Text Box 1758">
          <a:extLst>
            <a:ext uri="{FF2B5EF4-FFF2-40B4-BE49-F238E27FC236}">
              <a16:creationId xmlns:a16="http://schemas.microsoft.com/office/drawing/2014/main" id="{00000000-0008-0000-0000-0000CA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1" name="Text Box 1759">
          <a:extLst>
            <a:ext uri="{FF2B5EF4-FFF2-40B4-BE49-F238E27FC236}">
              <a16:creationId xmlns:a16="http://schemas.microsoft.com/office/drawing/2014/main" id="{00000000-0008-0000-0000-0000CB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2" name="Text Box 1755">
          <a:extLst>
            <a:ext uri="{FF2B5EF4-FFF2-40B4-BE49-F238E27FC236}">
              <a16:creationId xmlns:a16="http://schemas.microsoft.com/office/drawing/2014/main" id="{00000000-0008-0000-0000-0000CC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3" name="Text Box 1756">
          <a:extLst>
            <a:ext uri="{FF2B5EF4-FFF2-40B4-BE49-F238E27FC236}">
              <a16:creationId xmlns:a16="http://schemas.microsoft.com/office/drawing/2014/main" id="{00000000-0008-0000-0000-0000CD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4" name="Text Box 1757">
          <a:extLst>
            <a:ext uri="{FF2B5EF4-FFF2-40B4-BE49-F238E27FC236}">
              <a16:creationId xmlns:a16="http://schemas.microsoft.com/office/drawing/2014/main" id="{00000000-0008-0000-0000-0000CE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5" name="Text Box 1758">
          <a:extLst>
            <a:ext uri="{FF2B5EF4-FFF2-40B4-BE49-F238E27FC236}">
              <a16:creationId xmlns:a16="http://schemas.microsoft.com/office/drawing/2014/main" id="{00000000-0008-0000-0000-0000CF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6" name="Text Box 1759">
          <a:extLst>
            <a:ext uri="{FF2B5EF4-FFF2-40B4-BE49-F238E27FC236}">
              <a16:creationId xmlns:a16="http://schemas.microsoft.com/office/drawing/2014/main" id="{00000000-0008-0000-0000-0000D0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7" name="Text Box 1755">
          <a:extLst>
            <a:ext uri="{FF2B5EF4-FFF2-40B4-BE49-F238E27FC236}">
              <a16:creationId xmlns:a16="http://schemas.microsoft.com/office/drawing/2014/main" id="{00000000-0008-0000-0000-0000D1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8" name="Text Box 1756">
          <a:extLst>
            <a:ext uri="{FF2B5EF4-FFF2-40B4-BE49-F238E27FC236}">
              <a16:creationId xmlns:a16="http://schemas.microsoft.com/office/drawing/2014/main" id="{00000000-0008-0000-0000-0000D2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19" name="Text Box 1757">
          <a:extLst>
            <a:ext uri="{FF2B5EF4-FFF2-40B4-BE49-F238E27FC236}">
              <a16:creationId xmlns:a16="http://schemas.microsoft.com/office/drawing/2014/main" id="{00000000-0008-0000-0000-0000D3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0" name="Text Box 1758">
          <a:extLst>
            <a:ext uri="{FF2B5EF4-FFF2-40B4-BE49-F238E27FC236}">
              <a16:creationId xmlns:a16="http://schemas.microsoft.com/office/drawing/2014/main" id="{00000000-0008-0000-0000-0000D4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1" name="Text Box 1759">
          <a:extLst>
            <a:ext uri="{FF2B5EF4-FFF2-40B4-BE49-F238E27FC236}">
              <a16:creationId xmlns:a16="http://schemas.microsoft.com/office/drawing/2014/main" id="{00000000-0008-0000-0000-0000D5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2" name="Text Box 1755">
          <a:extLst>
            <a:ext uri="{FF2B5EF4-FFF2-40B4-BE49-F238E27FC236}">
              <a16:creationId xmlns:a16="http://schemas.microsoft.com/office/drawing/2014/main" id="{00000000-0008-0000-0000-0000D6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3" name="Text Box 1756">
          <a:extLst>
            <a:ext uri="{FF2B5EF4-FFF2-40B4-BE49-F238E27FC236}">
              <a16:creationId xmlns:a16="http://schemas.microsoft.com/office/drawing/2014/main" id="{00000000-0008-0000-0000-0000D7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4" name="Text Box 1757">
          <a:extLst>
            <a:ext uri="{FF2B5EF4-FFF2-40B4-BE49-F238E27FC236}">
              <a16:creationId xmlns:a16="http://schemas.microsoft.com/office/drawing/2014/main" id="{00000000-0008-0000-0000-0000D8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5" name="Text Box 1758">
          <a:extLst>
            <a:ext uri="{FF2B5EF4-FFF2-40B4-BE49-F238E27FC236}">
              <a16:creationId xmlns:a16="http://schemas.microsoft.com/office/drawing/2014/main" id="{00000000-0008-0000-0000-0000D9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6" name="Text Box 1759">
          <a:extLst>
            <a:ext uri="{FF2B5EF4-FFF2-40B4-BE49-F238E27FC236}">
              <a16:creationId xmlns:a16="http://schemas.microsoft.com/office/drawing/2014/main" id="{00000000-0008-0000-0000-0000DA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7" name="Text Box 1755">
          <a:extLst>
            <a:ext uri="{FF2B5EF4-FFF2-40B4-BE49-F238E27FC236}">
              <a16:creationId xmlns:a16="http://schemas.microsoft.com/office/drawing/2014/main" id="{00000000-0008-0000-0000-0000DB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8" name="Text Box 1756">
          <a:extLst>
            <a:ext uri="{FF2B5EF4-FFF2-40B4-BE49-F238E27FC236}">
              <a16:creationId xmlns:a16="http://schemas.microsoft.com/office/drawing/2014/main" id="{00000000-0008-0000-0000-0000DC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29" name="Text Box 1757">
          <a:extLst>
            <a:ext uri="{FF2B5EF4-FFF2-40B4-BE49-F238E27FC236}">
              <a16:creationId xmlns:a16="http://schemas.microsoft.com/office/drawing/2014/main" id="{00000000-0008-0000-0000-0000DD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0" name="Text Box 1758">
          <a:extLst>
            <a:ext uri="{FF2B5EF4-FFF2-40B4-BE49-F238E27FC236}">
              <a16:creationId xmlns:a16="http://schemas.microsoft.com/office/drawing/2014/main" id="{00000000-0008-0000-0000-0000DE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1" name="Text Box 1759">
          <a:extLst>
            <a:ext uri="{FF2B5EF4-FFF2-40B4-BE49-F238E27FC236}">
              <a16:creationId xmlns:a16="http://schemas.microsoft.com/office/drawing/2014/main" id="{00000000-0008-0000-0000-0000DF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2" name="Text Box 1755">
          <a:extLst>
            <a:ext uri="{FF2B5EF4-FFF2-40B4-BE49-F238E27FC236}">
              <a16:creationId xmlns:a16="http://schemas.microsoft.com/office/drawing/2014/main" id="{00000000-0008-0000-0000-0000E0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3" name="Text Box 1756">
          <a:extLst>
            <a:ext uri="{FF2B5EF4-FFF2-40B4-BE49-F238E27FC236}">
              <a16:creationId xmlns:a16="http://schemas.microsoft.com/office/drawing/2014/main" id="{00000000-0008-0000-0000-0000E1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4" name="Text Box 1757">
          <a:extLst>
            <a:ext uri="{FF2B5EF4-FFF2-40B4-BE49-F238E27FC236}">
              <a16:creationId xmlns:a16="http://schemas.microsoft.com/office/drawing/2014/main" id="{00000000-0008-0000-0000-0000E2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5" name="Text Box 1758">
          <a:extLst>
            <a:ext uri="{FF2B5EF4-FFF2-40B4-BE49-F238E27FC236}">
              <a16:creationId xmlns:a16="http://schemas.microsoft.com/office/drawing/2014/main" id="{00000000-0008-0000-0000-0000E3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6" name="Text Box 1759">
          <a:extLst>
            <a:ext uri="{FF2B5EF4-FFF2-40B4-BE49-F238E27FC236}">
              <a16:creationId xmlns:a16="http://schemas.microsoft.com/office/drawing/2014/main" id="{00000000-0008-0000-0000-0000E4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7" name="Text Box 1755">
          <a:extLst>
            <a:ext uri="{FF2B5EF4-FFF2-40B4-BE49-F238E27FC236}">
              <a16:creationId xmlns:a16="http://schemas.microsoft.com/office/drawing/2014/main" id="{00000000-0008-0000-0000-0000E5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8" name="Text Box 1756">
          <a:extLst>
            <a:ext uri="{FF2B5EF4-FFF2-40B4-BE49-F238E27FC236}">
              <a16:creationId xmlns:a16="http://schemas.microsoft.com/office/drawing/2014/main" id="{00000000-0008-0000-0000-0000E6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39" name="Text Box 1757">
          <a:extLst>
            <a:ext uri="{FF2B5EF4-FFF2-40B4-BE49-F238E27FC236}">
              <a16:creationId xmlns:a16="http://schemas.microsoft.com/office/drawing/2014/main" id="{00000000-0008-0000-0000-0000E7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40" name="Text Box 1758">
          <a:extLst>
            <a:ext uri="{FF2B5EF4-FFF2-40B4-BE49-F238E27FC236}">
              <a16:creationId xmlns:a16="http://schemas.microsoft.com/office/drawing/2014/main" id="{00000000-0008-0000-0000-0000E8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841" name="Text Box 1759">
          <a:extLst>
            <a:ext uri="{FF2B5EF4-FFF2-40B4-BE49-F238E27FC236}">
              <a16:creationId xmlns:a16="http://schemas.microsoft.com/office/drawing/2014/main" id="{00000000-0008-0000-0000-0000E912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2" name="Text Box 1755">
          <a:extLst>
            <a:ext uri="{FF2B5EF4-FFF2-40B4-BE49-F238E27FC236}">
              <a16:creationId xmlns:a16="http://schemas.microsoft.com/office/drawing/2014/main" id="{00000000-0008-0000-0000-0000EA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3" name="Text Box 1756">
          <a:extLst>
            <a:ext uri="{FF2B5EF4-FFF2-40B4-BE49-F238E27FC236}">
              <a16:creationId xmlns:a16="http://schemas.microsoft.com/office/drawing/2014/main" id="{00000000-0008-0000-0000-0000EB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4" name="Text Box 1757">
          <a:extLst>
            <a:ext uri="{FF2B5EF4-FFF2-40B4-BE49-F238E27FC236}">
              <a16:creationId xmlns:a16="http://schemas.microsoft.com/office/drawing/2014/main" id="{00000000-0008-0000-0000-0000EC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5" name="Text Box 1758">
          <a:extLst>
            <a:ext uri="{FF2B5EF4-FFF2-40B4-BE49-F238E27FC236}">
              <a16:creationId xmlns:a16="http://schemas.microsoft.com/office/drawing/2014/main" id="{00000000-0008-0000-0000-0000ED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6" name="Text Box 1759">
          <a:extLst>
            <a:ext uri="{FF2B5EF4-FFF2-40B4-BE49-F238E27FC236}">
              <a16:creationId xmlns:a16="http://schemas.microsoft.com/office/drawing/2014/main" id="{00000000-0008-0000-0000-0000EE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7" name="Text Box 1755">
          <a:extLst>
            <a:ext uri="{FF2B5EF4-FFF2-40B4-BE49-F238E27FC236}">
              <a16:creationId xmlns:a16="http://schemas.microsoft.com/office/drawing/2014/main" id="{00000000-0008-0000-0000-0000EF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8" name="Text Box 1756">
          <a:extLst>
            <a:ext uri="{FF2B5EF4-FFF2-40B4-BE49-F238E27FC236}">
              <a16:creationId xmlns:a16="http://schemas.microsoft.com/office/drawing/2014/main" id="{00000000-0008-0000-0000-0000F0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49" name="Text Box 1757">
          <a:extLst>
            <a:ext uri="{FF2B5EF4-FFF2-40B4-BE49-F238E27FC236}">
              <a16:creationId xmlns:a16="http://schemas.microsoft.com/office/drawing/2014/main" id="{00000000-0008-0000-0000-0000F1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0" name="Text Box 1758">
          <a:extLst>
            <a:ext uri="{FF2B5EF4-FFF2-40B4-BE49-F238E27FC236}">
              <a16:creationId xmlns:a16="http://schemas.microsoft.com/office/drawing/2014/main" id="{00000000-0008-0000-0000-0000F2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1" name="Text Box 1759">
          <a:extLst>
            <a:ext uri="{FF2B5EF4-FFF2-40B4-BE49-F238E27FC236}">
              <a16:creationId xmlns:a16="http://schemas.microsoft.com/office/drawing/2014/main" id="{00000000-0008-0000-0000-0000F3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2" name="Text Box 1755">
          <a:extLst>
            <a:ext uri="{FF2B5EF4-FFF2-40B4-BE49-F238E27FC236}">
              <a16:creationId xmlns:a16="http://schemas.microsoft.com/office/drawing/2014/main" id="{00000000-0008-0000-0000-0000F4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3" name="Text Box 1756">
          <a:extLst>
            <a:ext uri="{FF2B5EF4-FFF2-40B4-BE49-F238E27FC236}">
              <a16:creationId xmlns:a16="http://schemas.microsoft.com/office/drawing/2014/main" id="{00000000-0008-0000-0000-0000F5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4" name="Text Box 1757">
          <a:extLst>
            <a:ext uri="{FF2B5EF4-FFF2-40B4-BE49-F238E27FC236}">
              <a16:creationId xmlns:a16="http://schemas.microsoft.com/office/drawing/2014/main" id="{00000000-0008-0000-0000-0000F6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5" name="Text Box 1758">
          <a:extLst>
            <a:ext uri="{FF2B5EF4-FFF2-40B4-BE49-F238E27FC236}">
              <a16:creationId xmlns:a16="http://schemas.microsoft.com/office/drawing/2014/main" id="{00000000-0008-0000-0000-0000F7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6" name="Text Box 1759">
          <a:extLst>
            <a:ext uri="{FF2B5EF4-FFF2-40B4-BE49-F238E27FC236}">
              <a16:creationId xmlns:a16="http://schemas.microsoft.com/office/drawing/2014/main" id="{00000000-0008-0000-0000-0000F8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7" name="Text Box 1755">
          <a:extLst>
            <a:ext uri="{FF2B5EF4-FFF2-40B4-BE49-F238E27FC236}">
              <a16:creationId xmlns:a16="http://schemas.microsoft.com/office/drawing/2014/main" id="{00000000-0008-0000-0000-0000F9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8" name="Text Box 1756">
          <a:extLst>
            <a:ext uri="{FF2B5EF4-FFF2-40B4-BE49-F238E27FC236}">
              <a16:creationId xmlns:a16="http://schemas.microsoft.com/office/drawing/2014/main" id="{00000000-0008-0000-0000-0000FA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59" name="Text Box 1757">
          <a:extLst>
            <a:ext uri="{FF2B5EF4-FFF2-40B4-BE49-F238E27FC236}">
              <a16:creationId xmlns:a16="http://schemas.microsoft.com/office/drawing/2014/main" id="{00000000-0008-0000-0000-0000FB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0" name="Text Box 1758">
          <a:extLst>
            <a:ext uri="{FF2B5EF4-FFF2-40B4-BE49-F238E27FC236}">
              <a16:creationId xmlns:a16="http://schemas.microsoft.com/office/drawing/2014/main" id="{00000000-0008-0000-0000-0000FC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1" name="Text Box 1759">
          <a:extLst>
            <a:ext uri="{FF2B5EF4-FFF2-40B4-BE49-F238E27FC236}">
              <a16:creationId xmlns:a16="http://schemas.microsoft.com/office/drawing/2014/main" id="{00000000-0008-0000-0000-0000FD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2" name="Text Box 1755">
          <a:extLst>
            <a:ext uri="{FF2B5EF4-FFF2-40B4-BE49-F238E27FC236}">
              <a16:creationId xmlns:a16="http://schemas.microsoft.com/office/drawing/2014/main" id="{00000000-0008-0000-0000-0000FE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3" name="Text Box 1756">
          <a:extLst>
            <a:ext uri="{FF2B5EF4-FFF2-40B4-BE49-F238E27FC236}">
              <a16:creationId xmlns:a16="http://schemas.microsoft.com/office/drawing/2014/main" id="{00000000-0008-0000-0000-0000FF12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4" name="Text Box 1757">
          <a:extLst>
            <a:ext uri="{FF2B5EF4-FFF2-40B4-BE49-F238E27FC236}">
              <a16:creationId xmlns:a16="http://schemas.microsoft.com/office/drawing/2014/main" id="{00000000-0008-0000-0000-00000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5" name="Text Box 1758">
          <a:extLst>
            <a:ext uri="{FF2B5EF4-FFF2-40B4-BE49-F238E27FC236}">
              <a16:creationId xmlns:a16="http://schemas.microsoft.com/office/drawing/2014/main" id="{00000000-0008-0000-0000-00000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6" name="Text Box 1759">
          <a:extLst>
            <a:ext uri="{FF2B5EF4-FFF2-40B4-BE49-F238E27FC236}">
              <a16:creationId xmlns:a16="http://schemas.microsoft.com/office/drawing/2014/main" id="{00000000-0008-0000-0000-00000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7" name="Text Box 1755">
          <a:extLst>
            <a:ext uri="{FF2B5EF4-FFF2-40B4-BE49-F238E27FC236}">
              <a16:creationId xmlns:a16="http://schemas.microsoft.com/office/drawing/2014/main" id="{00000000-0008-0000-0000-00000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8" name="Text Box 1756">
          <a:extLst>
            <a:ext uri="{FF2B5EF4-FFF2-40B4-BE49-F238E27FC236}">
              <a16:creationId xmlns:a16="http://schemas.microsoft.com/office/drawing/2014/main" id="{00000000-0008-0000-0000-00000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69" name="Text Box 1757">
          <a:extLst>
            <a:ext uri="{FF2B5EF4-FFF2-40B4-BE49-F238E27FC236}">
              <a16:creationId xmlns:a16="http://schemas.microsoft.com/office/drawing/2014/main" id="{00000000-0008-0000-0000-00000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0" name="Text Box 1758">
          <a:extLst>
            <a:ext uri="{FF2B5EF4-FFF2-40B4-BE49-F238E27FC236}">
              <a16:creationId xmlns:a16="http://schemas.microsoft.com/office/drawing/2014/main" id="{00000000-0008-0000-0000-00000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1" name="Text Box 1759">
          <a:extLst>
            <a:ext uri="{FF2B5EF4-FFF2-40B4-BE49-F238E27FC236}">
              <a16:creationId xmlns:a16="http://schemas.microsoft.com/office/drawing/2014/main" id="{00000000-0008-0000-0000-00000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2" name="Text Box 1755">
          <a:extLst>
            <a:ext uri="{FF2B5EF4-FFF2-40B4-BE49-F238E27FC236}">
              <a16:creationId xmlns:a16="http://schemas.microsoft.com/office/drawing/2014/main" id="{00000000-0008-0000-0000-00000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3" name="Text Box 1756">
          <a:extLst>
            <a:ext uri="{FF2B5EF4-FFF2-40B4-BE49-F238E27FC236}">
              <a16:creationId xmlns:a16="http://schemas.microsoft.com/office/drawing/2014/main" id="{00000000-0008-0000-0000-00000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4" name="Text Box 1757">
          <a:extLst>
            <a:ext uri="{FF2B5EF4-FFF2-40B4-BE49-F238E27FC236}">
              <a16:creationId xmlns:a16="http://schemas.microsoft.com/office/drawing/2014/main" id="{00000000-0008-0000-0000-00000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5" name="Text Box 1758">
          <a:extLst>
            <a:ext uri="{FF2B5EF4-FFF2-40B4-BE49-F238E27FC236}">
              <a16:creationId xmlns:a16="http://schemas.microsoft.com/office/drawing/2014/main" id="{00000000-0008-0000-0000-00000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6" name="Text Box 1759">
          <a:extLst>
            <a:ext uri="{FF2B5EF4-FFF2-40B4-BE49-F238E27FC236}">
              <a16:creationId xmlns:a16="http://schemas.microsoft.com/office/drawing/2014/main" id="{00000000-0008-0000-0000-00000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7" name="Text Box 1755">
          <a:extLst>
            <a:ext uri="{FF2B5EF4-FFF2-40B4-BE49-F238E27FC236}">
              <a16:creationId xmlns:a16="http://schemas.microsoft.com/office/drawing/2014/main" id="{00000000-0008-0000-0000-00000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8" name="Text Box 1756">
          <a:extLst>
            <a:ext uri="{FF2B5EF4-FFF2-40B4-BE49-F238E27FC236}">
              <a16:creationId xmlns:a16="http://schemas.microsoft.com/office/drawing/2014/main" id="{00000000-0008-0000-0000-00000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79" name="Text Box 1757">
          <a:extLst>
            <a:ext uri="{FF2B5EF4-FFF2-40B4-BE49-F238E27FC236}">
              <a16:creationId xmlns:a16="http://schemas.microsoft.com/office/drawing/2014/main" id="{00000000-0008-0000-0000-00000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0" name="Text Box 1758">
          <a:extLst>
            <a:ext uri="{FF2B5EF4-FFF2-40B4-BE49-F238E27FC236}">
              <a16:creationId xmlns:a16="http://schemas.microsoft.com/office/drawing/2014/main" id="{00000000-0008-0000-0000-00001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1" name="Text Box 1759">
          <a:extLst>
            <a:ext uri="{FF2B5EF4-FFF2-40B4-BE49-F238E27FC236}">
              <a16:creationId xmlns:a16="http://schemas.microsoft.com/office/drawing/2014/main" id="{00000000-0008-0000-0000-00001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2" name="Text Box 1755">
          <a:extLst>
            <a:ext uri="{FF2B5EF4-FFF2-40B4-BE49-F238E27FC236}">
              <a16:creationId xmlns:a16="http://schemas.microsoft.com/office/drawing/2014/main" id="{00000000-0008-0000-0000-00001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3" name="Text Box 1756">
          <a:extLst>
            <a:ext uri="{FF2B5EF4-FFF2-40B4-BE49-F238E27FC236}">
              <a16:creationId xmlns:a16="http://schemas.microsoft.com/office/drawing/2014/main" id="{00000000-0008-0000-0000-00001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4" name="Text Box 1757">
          <a:extLst>
            <a:ext uri="{FF2B5EF4-FFF2-40B4-BE49-F238E27FC236}">
              <a16:creationId xmlns:a16="http://schemas.microsoft.com/office/drawing/2014/main" id="{00000000-0008-0000-0000-00001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5" name="Text Box 1758">
          <a:extLst>
            <a:ext uri="{FF2B5EF4-FFF2-40B4-BE49-F238E27FC236}">
              <a16:creationId xmlns:a16="http://schemas.microsoft.com/office/drawing/2014/main" id="{00000000-0008-0000-0000-00001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6" name="Text Box 1759">
          <a:extLst>
            <a:ext uri="{FF2B5EF4-FFF2-40B4-BE49-F238E27FC236}">
              <a16:creationId xmlns:a16="http://schemas.microsoft.com/office/drawing/2014/main" id="{00000000-0008-0000-0000-00001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7" name="Text Box 1755">
          <a:extLst>
            <a:ext uri="{FF2B5EF4-FFF2-40B4-BE49-F238E27FC236}">
              <a16:creationId xmlns:a16="http://schemas.microsoft.com/office/drawing/2014/main" id="{00000000-0008-0000-0000-00001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8" name="Text Box 1756">
          <a:extLst>
            <a:ext uri="{FF2B5EF4-FFF2-40B4-BE49-F238E27FC236}">
              <a16:creationId xmlns:a16="http://schemas.microsoft.com/office/drawing/2014/main" id="{00000000-0008-0000-0000-00001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89" name="Text Box 1757">
          <a:extLst>
            <a:ext uri="{FF2B5EF4-FFF2-40B4-BE49-F238E27FC236}">
              <a16:creationId xmlns:a16="http://schemas.microsoft.com/office/drawing/2014/main" id="{00000000-0008-0000-0000-00001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0" name="Text Box 1758">
          <a:extLst>
            <a:ext uri="{FF2B5EF4-FFF2-40B4-BE49-F238E27FC236}">
              <a16:creationId xmlns:a16="http://schemas.microsoft.com/office/drawing/2014/main" id="{00000000-0008-0000-0000-00001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1" name="Text Box 1759">
          <a:extLst>
            <a:ext uri="{FF2B5EF4-FFF2-40B4-BE49-F238E27FC236}">
              <a16:creationId xmlns:a16="http://schemas.microsoft.com/office/drawing/2014/main" id="{00000000-0008-0000-0000-00001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2" name="Text Box 1755">
          <a:extLst>
            <a:ext uri="{FF2B5EF4-FFF2-40B4-BE49-F238E27FC236}">
              <a16:creationId xmlns:a16="http://schemas.microsoft.com/office/drawing/2014/main" id="{00000000-0008-0000-0000-00001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3" name="Text Box 1756">
          <a:extLst>
            <a:ext uri="{FF2B5EF4-FFF2-40B4-BE49-F238E27FC236}">
              <a16:creationId xmlns:a16="http://schemas.microsoft.com/office/drawing/2014/main" id="{00000000-0008-0000-0000-00001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4" name="Text Box 1757">
          <a:extLst>
            <a:ext uri="{FF2B5EF4-FFF2-40B4-BE49-F238E27FC236}">
              <a16:creationId xmlns:a16="http://schemas.microsoft.com/office/drawing/2014/main" id="{00000000-0008-0000-0000-00001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5" name="Text Box 1758">
          <a:extLst>
            <a:ext uri="{FF2B5EF4-FFF2-40B4-BE49-F238E27FC236}">
              <a16:creationId xmlns:a16="http://schemas.microsoft.com/office/drawing/2014/main" id="{00000000-0008-0000-0000-00001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6" name="Text Box 1759">
          <a:extLst>
            <a:ext uri="{FF2B5EF4-FFF2-40B4-BE49-F238E27FC236}">
              <a16:creationId xmlns:a16="http://schemas.microsoft.com/office/drawing/2014/main" id="{00000000-0008-0000-0000-00002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7" name="Text Box 1755">
          <a:extLst>
            <a:ext uri="{FF2B5EF4-FFF2-40B4-BE49-F238E27FC236}">
              <a16:creationId xmlns:a16="http://schemas.microsoft.com/office/drawing/2014/main" id="{00000000-0008-0000-0000-00002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8" name="Text Box 1756">
          <a:extLst>
            <a:ext uri="{FF2B5EF4-FFF2-40B4-BE49-F238E27FC236}">
              <a16:creationId xmlns:a16="http://schemas.microsoft.com/office/drawing/2014/main" id="{00000000-0008-0000-0000-00002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899" name="Text Box 1757">
          <a:extLst>
            <a:ext uri="{FF2B5EF4-FFF2-40B4-BE49-F238E27FC236}">
              <a16:creationId xmlns:a16="http://schemas.microsoft.com/office/drawing/2014/main" id="{00000000-0008-0000-0000-00002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0" name="Text Box 1758">
          <a:extLst>
            <a:ext uri="{FF2B5EF4-FFF2-40B4-BE49-F238E27FC236}">
              <a16:creationId xmlns:a16="http://schemas.microsoft.com/office/drawing/2014/main" id="{00000000-0008-0000-0000-00002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1" name="Text Box 1759">
          <a:extLst>
            <a:ext uri="{FF2B5EF4-FFF2-40B4-BE49-F238E27FC236}">
              <a16:creationId xmlns:a16="http://schemas.microsoft.com/office/drawing/2014/main" id="{00000000-0008-0000-0000-00002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2" name="Text Box 1755">
          <a:extLst>
            <a:ext uri="{FF2B5EF4-FFF2-40B4-BE49-F238E27FC236}">
              <a16:creationId xmlns:a16="http://schemas.microsoft.com/office/drawing/2014/main" id="{00000000-0008-0000-0000-00002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3" name="Text Box 1756">
          <a:extLst>
            <a:ext uri="{FF2B5EF4-FFF2-40B4-BE49-F238E27FC236}">
              <a16:creationId xmlns:a16="http://schemas.microsoft.com/office/drawing/2014/main" id="{00000000-0008-0000-0000-00002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4" name="Text Box 1757">
          <a:extLst>
            <a:ext uri="{FF2B5EF4-FFF2-40B4-BE49-F238E27FC236}">
              <a16:creationId xmlns:a16="http://schemas.microsoft.com/office/drawing/2014/main" id="{00000000-0008-0000-0000-00002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5" name="Text Box 1758">
          <a:extLst>
            <a:ext uri="{FF2B5EF4-FFF2-40B4-BE49-F238E27FC236}">
              <a16:creationId xmlns:a16="http://schemas.microsoft.com/office/drawing/2014/main" id="{00000000-0008-0000-0000-00002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6" name="Text Box 1759">
          <a:extLst>
            <a:ext uri="{FF2B5EF4-FFF2-40B4-BE49-F238E27FC236}">
              <a16:creationId xmlns:a16="http://schemas.microsoft.com/office/drawing/2014/main" id="{00000000-0008-0000-0000-00002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7" name="Text Box 1755">
          <a:extLst>
            <a:ext uri="{FF2B5EF4-FFF2-40B4-BE49-F238E27FC236}">
              <a16:creationId xmlns:a16="http://schemas.microsoft.com/office/drawing/2014/main" id="{00000000-0008-0000-0000-00002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8" name="Text Box 1756">
          <a:extLst>
            <a:ext uri="{FF2B5EF4-FFF2-40B4-BE49-F238E27FC236}">
              <a16:creationId xmlns:a16="http://schemas.microsoft.com/office/drawing/2014/main" id="{00000000-0008-0000-0000-00002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09" name="Text Box 1757">
          <a:extLst>
            <a:ext uri="{FF2B5EF4-FFF2-40B4-BE49-F238E27FC236}">
              <a16:creationId xmlns:a16="http://schemas.microsoft.com/office/drawing/2014/main" id="{00000000-0008-0000-0000-00002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0" name="Text Box 1758">
          <a:extLst>
            <a:ext uri="{FF2B5EF4-FFF2-40B4-BE49-F238E27FC236}">
              <a16:creationId xmlns:a16="http://schemas.microsoft.com/office/drawing/2014/main" id="{00000000-0008-0000-0000-00002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1" name="Text Box 1759">
          <a:extLst>
            <a:ext uri="{FF2B5EF4-FFF2-40B4-BE49-F238E27FC236}">
              <a16:creationId xmlns:a16="http://schemas.microsoft.com/office/drawing/2014/main" id="{00000000-0008-0000-0000-00002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2" name="Text Box 1755">
          <a:extLst>
            <a:ext uri="{FF2B5EF4-FFF2-40B4-BE49-F238E27FC236}">
              <a16:creationId xmlns:a16="http://schemas.microsoft.com/office/drawing/2014/main" id="{00000000-0008-0000-0000-00003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3" name="Text Box 1756">
          <a:extLst>
            <a:ext uri="{FF2B5EF4-FFF2-40B4-BE49-F238E27FC236}">
              <a16:creationId xmlns:a16="http://schemas.microsoft.com/office/drawing/2014/main" id="{00000000-0008-0000-0000-00003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4" name="Text Box 1757">
          <a:extLst>
            <a:ext uri="{FF2B5EF4-FFF2-40B4-BE49-F238E27FC236}">
              <a16:creationId xmlns:a16="http://schemas.microsoft.com/office/drawing/2014/main" id="{00000000-0008-0000-0000-00003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5" name="Text Box 1758">
          <a:extLst>
            <a:ext uri="{FF2B5EF4-FFF2-40B4-BE49-F238E27FC236}">
              <a16:creationId xmlns:a16="http://schemas.microsoft.com/office/drawing/2014/main" id="{00000000-0008-0000-0000-00003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6" name="Text Box 1759">
          <a:extLst>
            <a:ext uri="{FF2B5EF4-FFF2-40B4-BE49-F238E27FC236}">
              <a16:creationId xmlns:a16="http://schemas.microsoft.com/office/drawing/2014/main" id="{00000000-0008-0000-0000-00003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7" name="Text Box 1755">
          <a:extLst>
            <a:ext uri="{FF2B5EF4-FFF2-40B4-BE49-F238E27FC236}">
              <a16:creationId xmlns:a16="http://schemas.microsoft.com/office/drawing/2014/main" id="{00000000-0008-0000-0000-00003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8" name="Text Box 1756">
          <a:extLst>
            <a:ext uri="{FF2B5EF4-FFF2-40B4-BE49-F238E27FC236}">
              <a16:creationId xmlns:a16="http://schemas.microsoft.com/office/drawing/2014/main" id="{00000000-0008-0000-0000-00003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19" name="Text Box 1757">
          <a:extLst>
            <a:ext uri="{FF2B5EF4-FFF2-40B4-BE49-F238E27FC236}">
              <a16:creationId xmlns:a16="http://schemas.microsoft.com/office/drawing/2014/main" id="{00000000-0008-0000-0000-00003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0" name="Text Box 1758">
          <a:extLst>
            <a:ext uri="{FF2B5EF4-FFF2-40B4-BE49-F238E27FC236}">
              <a16:creationId xmlns:a16="http://schemas.microsoft.com/office/drawing/2014/main" id="{00000000-0008-0000-0000-00003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1" name="Text Box 1759">
          <a:extLst>
            <a:ext uri="{FF2B5EF4-FFF2-40B4-BE49-F238E27FC236}">
              <a16:creationId xmlns:a16="http://schemas.microsoft.com/office/drawing/2014/main" id="{00000000-0008-0000-0000-00003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2" name="Text Box 1755">
          <a:extLst>
            <a:ext uri="{FF2B5EF4-FFF2-40B4-BE49-F238E27FC236}">
              <a16:creationId xmlns:a16="http://schemas.microsoft.com/office/drawing/2014/main" id="{00000000-0008-0000-0000-00003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3" name="Text Box 1756">
          <a:extLst>
            <a:ext uri="{FF2B5EF4-FFF2-40B4-BE49-F238E27FC236}">
              <a16:creationId xmlns:a16="http://schemas.microsoft.com/office/drawing/2014/main" id="{00000000-0008-0000-0000-00003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4" name="Text Box 1757">
          <a:extLst>
            <a:ext uri="{FF2B5EF4-FFF2-40B4-BE49-F238E27FC236}">
              <a16:creationId xmlns:a16="http://schemas.microsoft.com/office/drawing/2014/main" id="{00000000-0008-0000-0000-00003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5" name="Text Box 1758">
          <a:extLst>
            <a:ext uri="{FF2B5EF4-FFF2-40B4-BE49-F238E27FC236}">
              <a16:creationId xmlns:a16="http://schemas.microsoft.com/office/drawing/2014/main" id="{00000000-0008-0000-0000-00003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6" name="Text Box 1759">
          <a:extLst>
            <a:ext uri="{FF2B5EF4-FFF2-40B4-BE49-F238E27FC236}">
              <a16:creationId xmlns:a16="http://schemas.microsoft.com/office/drawing/2014/main" id="{00000000-0008-0000-0000-00003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7" name="Text Box 1755">
          <a:extLst>
            <a:ext uri="{FF2B5EF4-FFF2-40B4-BE49-F238E27FC236}">
              <a16:creationId xmlns:a16="http://schemas.microsoft.com/office/drawing/2014/main" id="{00000000-0008-0000-0000-00003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8" name="Text Box 1756">
          <a:extLst>
            <a:ext uri="{FF2B5EF4-FFF2-40B4-BE49-F238E27FC236}">
              <a16:creationId xmlns:a16="http://schemas.microsoft.com/office/drawing/2014/main" id="{00000000-0008-0000-0000-00004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29" name="Text Box 1757">
          <a:extLst>
            <a:ext uri="{FF2B5EF4-FFF2-40B4-BE49-F238E27FC236}">
              <a16:creationId xmlns:a16="http://schemas.microsoft.com/office/drawing/2014/main" id="{00000000-0008-0000-0000-00004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0" name="Text Box 1758">
          <a:extLst>
            <a:ext uri="{FF2B5EF4-FFF2-40B4-BE49-F238E27FC236}">
              <a16:creationId xmlns:a16="http://schemas.microsoft.com/office/drawing/2014/main" id="{00000000-0008-0000-0000-00004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1" name="Text Box 1759">
          <a:extLst>
            <a:ext uri="{FF2B5EF4-FFF2-40B4-BE49-F238E27FC236}">
              <a16:creationId xmlns:a16="http://schemas.microsoft.com/office/drawing/2014/main" id="{00000000-0008-0000-0000-00004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2" name="Text Box 1755">
          <a:extLst>
            <a:ext uri="{FF2B5EF4-FFF2-40B4-BE49-F238E27FC236}">
              <a16:creationId xmlns:a16="http://schemas.microsoft.com/office/drawing/2014/main" id="{00000000-0008-0000-0000-00004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3" name="Text Box 1756">
          <a:extLst>
            <a:ext uri="{FF2B5EF4-FFF2-40B4-BE49-F238E27FC236}">
              <a16:creationId xmlns:a16="http://schemas.microsoft.com/office/drawing/2014/main" id="{00000000-0008-0000-0000-00004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4" name="Text Box 1757">
          <a:extLst>
            <a:ext uri="{FF2B5EF4-FFF2-40B4-BE49-F238E27FC236}">
              <a16:creationId xmlns:a16="http://schemas.microsoft.com/office/drawing/2014/main" id="{00000000-0008-0000-0000-00004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5" name="Text Box 1758">
          <a:extLst>
            <a:ext uri="{FF2B5EF4-FFF2-40B4-BE49-F238E27FC236}">
              <a16:creationId xmlns:a16="http://schemas.microsoft.com/office/drawing/2014/main" id="{00000000-0008-0000-0000-00004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6" name="Text Box 1759">
          <a:extLst>
            <a:ext uri="{FF2B5EF4-FFF2-40B4-BE49-F238E27FC236}">
              <a16:creationId xmlns:a16="http://schemas.microsoft.com/office/drawing/2014/main" id="{00000000-0008-0000-0000-00004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7" name="Text Box 1755">
          <a:extLst>
            <a:ext uri="{FF2B5EF4-FFF2-40B4-BE49-F238E27FC236}">
              <a16:creationId xmlns:a16="http://schemas.microsoft.com/office/drawing/2014/main" id="{00000000-0008-0000-0000-00004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8" name="Text Box 1756">
          <a:extLst>
            <a:ext uri="{FF2B5EF4-FFF2-40B4-BE49-F238E27FC236}">
              <a16:creationId xmlns:a16="http://schemas.microsoft.com/office/drawing/2014/main" id="{00000000-0008-0000-0000-00004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39" name="Text Box 1757">
          <a:extLst>
            <a:ext uri="{FF2B5EF4-FFF2-40B4-BE49-F238E27FC236}">
              <a16:creationId xmlns:a16="http://schemas.microsoft.com/office/drawing/2014/main" id="{00000000-0008-0000-0000-00004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0" name="Text Box 1758">
          <a:extLst>
            <a:ext uri="{FF2B5EF4-FFF2-40B4-BE49-F238E27FC236}">
              <a16:creationId xmlns:a16="http://schemas.microsoft.com/office/drawing/2014/main" id="{00000000-0008-0000-0000-00004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1" name="Text Box 1759">
          <a:extLst>
            <a:ext uri="{FF2B5EF4-FFF2-40B4-BE49-F238E27FC236}">
              <a16:creationId xmlns:a16="http://schemas.microsoft.com/office/drawing/2014/main" id="{00000000-0008-0000-0000-00004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2" name="Text Box 1755">
          <a:extLst>
            <a:ext uri="{FF2B5EF4-FFF2-40B4-BE49-F238E27FC236}">
              <a16:creationId xmlns:a16="http://schemas.microsoft.com/office/drawing/2014/main" id="{00000000-0008-0000-0000-00004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3" name="Text Box 1756">
          <a:extLst>
            <a:ext uri="{FF2B5EF4-FFF2-40B4-BE49-F238E27FC236}">
              <a16:creationId xmlns:a16="http://schemas.microsoft.com/office/drawing/2014/main" id="{00000000-0008-0000-0000-00004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4" name="Text Box 1757">
          <a:extLst>
            <a:ext uri="{FF2B5EF4-FFF2-40B4-BE49-F238E27FC236}">
              <a16:creationId xmlns:a16="http://schemas.microsoft.com/office/drawing/2014/main" id="{00000000-0008-0000-0000-00005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5" name="Text Box 1758">
          <a:extLst>
            <a:ext uri="{FF2B5EF4-FFF2-40B4-BE49-F238E27FC236}">
              <a16:creationId xmlns:a16="http://schemas.microsoft.com/office/drawing/2014/main" id="{00000000-0008-0000-0000-00005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6" name="Text Box 1759">
          <a:extLst>
            <a:ext uri="{FF2B5EF4-FFF2-40B4-BE49-F238E27FC236}">
              <a16:creationId xmlns:a16="http://schemas.microsoft.com/office/drawing/2014/main" id="{00000000-0008-0000-0000-00005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7" name="Text Box 1755">
          <a:extLst>
            <a:ext uri="{FF2B5EF4-FFF2-40B4-BE49-F238E27FC236}">
              <a16:creationId xmlns:a16="http://schemas.microsoft.com/office/drawing/2014/main" id="{00000000-0008-0000-0000-00005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8" name="Text Box 1756">
          <a:extLst>
            <a:ext uri="{FF2B5EF4-FFF2-40B4-BE49-F238E27FC236}">
              <a16:creationId xmlns:a16="http://schemas.microsoft.com/office/drawing/2014/main" id="{00000000-0008-0000-0000-00005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49" name="Text Box 1757">
          <a:extLst>
            <a:ext uri="{FF2B5EF4-FFF2-40B4-BE49-F238E27FC236}">
              <a16:creationId xmlns:a16="http://schemas.microsoft.com/office/drawing/2014/main" id="{00000000-0008-0000-0000-00005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0" name="Text Box 1758">
          <a:extLst>
            <a:ext uri="{FF2B5EF4-FFF2-40B4-BE49-F238E27FC236}">
              <a16:creationId xmlns:a16="http://schemas.microsoft.com/office/drawing/2014/main" id="{00000000-0008-0000-0000-00005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1" name="Text Box 1759">
          <a:extLst>
            <a:ext uri="{FF2B5EF4-FFF2-40B4-BE49-F238E27FC236}">
              <a16:creationId xmlns:a16="http://schemas.microsoft.com/office/drawing/2014/main" id="{00000000-0008-0000-0000-00005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2" name="Text Box 1755">
          <a:extLst>
            <a:ext uri="{FF2B5EF4-FFF2-40B4-BE49-F238E27FC236}">
              <a16:creationId xmlns:a16="http://schemas.microsoft.com/office/drawing/2014/main" id="{00000000-0008-0000-0000-00005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3" name="Text Box 1756">
          <a:extLst>
            <a:ext uri="{FF2B5EF4-FFF2-40B4-BE49-F238E27FC236}">
              <a16:creationId xmlns:a16="http://schemas.microsoft.com/office/drawing/2014/main" id="{00000000-0008-0000-0000-00005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4" name="Text Box 1757">
          <a:extLst>
            <a:ext uri="{FF2B5EF4-FFF2-40B4-BE49-F238E27FC236}">
              <a16:creationId xmlns:a16="http://schemas.microsoft.com/office/drawing/2014/main" id="{00000000-0008-0000-0000-00005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5" name="Text Box 1758">
          <a:extLst>
            <a:ext uri="{FF2B5EF4-FFF2-40B4-BE49-F238E27FC236}">
              <a16:creationId xmlns:a16="http://schemas.microsoft.com/office/drawing/2014/main" id="{00000000-0008-0000-0000-00005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6" name="Text Box 1759">
          <a:extLst>
            <a:ext uri="{FF2B5EF4-FFF2-40B4-BE49-F238E27FC236}">
              <a16:creationId xmlns:a16="http://schemas.microsoft.com/office/drawing/2014/main" id="{00000000-0008-0000-0000-00005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7" name="Text Box 1755">
          <a:extLst>
            <a:ext uri="{FF2B5EF4-FFF2-40B4-BE49-F238E27FC236}">
              <a16:creationId xmlns:a16="http://schemas.microsoft.com/office/drawing/2014/main" id="{00000000-0008-0000-0000-00005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8" name="Text Box 1756">
          <a:extLst>
            <a:ext uri="{FF2B5EF4-FFF2-40B4-BE49-F238E27FC236}">
              <a16:creationId xmlns:a16="http://schemas.microsoft.com/office/drawing/2014/main" id="{00000000-0008-0000-0000-00005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59" name="Text Box 1757">
          <a:extLst>
            <a:ext uri="{FF2B5EF4-FFF2-40B4-BE49-F238E27FC236}">
              <a16:creationId xmlns:a16="http://schemas.microsoft.com/office/drawing/2014/main" id="{00000000-0008-0000-0000-00005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0" name="Text Box 1758">
          <a:extLst>
            <a:ext uri="{FF2B5EF4-FFF2-40B4-BE49-F238E27FC236}">
              <a16:creationId xmlns:a16="http://schemas.microsoft.com/office/drawing/2014/main" id="{00000000-0008-0000-0000-00006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1" name="Text Box 1759">
          <a:extLst>
            <a:ext uri="{FF2B5EF4-FFF2-40B4-BE49-F238E27FC236}">
              <a16:creationId xmlns:a16="http://schemas.microsoft.com/office/drawing/2014/main" id="{00000000-0008-0000-0000-00006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2" name="Text Box 1755">
          <a:extLst>
            <a:ext uri="{FF2B5EF4-FFF2-40B4-BE49-F238E27FC236}">
              <a16:creationId xmlns:a16="http://schemas.microsoft.com/office/drawing/2014/main" id="{00000000-0008-0000-0000-00006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3" name="Text Box 1756">
          <a:extLst>
            <a:ext uri="{FF2B5EF4-FFF2-40B4-BE49-F238E27FC236}">
              <a16:creationId xmlns:a16="http://schemas.microsoft.com/office/drawing/2014/main" id="{00000000-0008-0000-0000-00006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4" name="Text Box 1757">
          <a:extLst>
            <a:ext uri="{FF2B5EF4-FFF2-40B4-BE49-F238E27FC236}">
              <a16:creationId xmlns:a16="http://schemas.microsoft.com/office/drawing/2014/main" id="{00000000-0008-0000-0000-00006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5" name="Text Box 1758">
          <a:extLst>
            <a:ext uri="{FF2B5EF4-FFF2-40B4-BE49-F238E27FC236}">
              <a16:creationId xmlns:a16="http://schemas.microsoft.com/office/drawing/2014/main" id="{00000000-0008-0000-0000-00006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6" name="Text Box 1759">
          <a:extLst>
            <a:ext uri="{FF2B5EF4-FFF2-40B4-BE49-F238E27FC236}">
              <a16:creationId xmlns:a16="http://schemas.microsoft.com/office/drawing/2014/main" id="{00000000-0008-0000-0000-000066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7" name="Text Box 1755">
          <a:extLst>
            <a:ext uri="{FF2B5EF4-FFF2-40B4-BE49-F238E27FC236}">
              <a16:creationId xmlns:a16="http://schemas.microsoft.com/office/drawing/2014/main" id="{00000000-0008-0000-0000-000067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8" name="Text Box 1756">
          <a:extLst>
            <a:ext uri="{FF2B5EF4-FFF2-40B4-BE49-F238E27FC236}">
              <a16:creationId xmlns:a16="http://schemas.microsoft.com/office/drawing/2014/main" id="{00000000-0008-0000-0000-000068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69" name="Text Box 1757">
          <a:extLst>
            <a:ext uri="{FF2B5EF4-FFF2-40B4-BE49-F238E27FC236}">
              <a16:creationId xmlns:a16="http://schemas.microsoft.com/office/drawing/2014/main" id="{00000000-0008-0000-0000-000069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0" name="Text Box 1758">
          <a:extLst>
            <a:ext uri="{FF2B5EF4-FFF2-40B4-BE49-F238E27FC236}">
              <a16:creationId xmlns:a16="http://schemas.microsoft.com/office/drawing/2014/main" id="{00000000-0008-0000-0000-00006A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1" name="Text Box 1759">
          <a:extLst>
            <a:ext uri="{FF2B5EF4-FFF2-40B4-BE49-F238E27FC236}">
              <a16:creationId xmlns:a16="http://schemas.microsoft.com/office/drawing/2014/main" id="{00000000-0008-0000-0000-00006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2" name="Text Box 1755">
          <a:extLst>
            <a:ext uri="{FF2B5EF4-FFF2-40B4-BE49-F238E27FC236}">
              <a16:creationId xmlns:a16="http://schemas.microsoft.com/office/drawing/2014/main" id="{00000000-0008-0000-0000-00006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3" name="Text Box 1756">
          <a:extLst>
            <a:ext uri="{FF2B5EF4-FFF2-40B4-BE49-F238E27FC236}">
              <a16:creationId xmlns:a16="http://schemas.microsoft.com/office/drawing/2014/main" id="{00000000-0008-0000-0000-00006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4" name="Text Box 1757">
          <a:extLst>
            <a:ext uri="{FF2B5EF4-FFF2-40B4-BE49-F238E27FC236}">
              <a16:creationId xmlns:a16="http://schemas.microsoft.com/office/drawing/2014/main" id="{00000000-0008-0000-0000-00006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5" name="Text Box 1758">
          <a:extLst>
            <a:ext uri="{FF2B5EF4-FFF2-40B4-BE49-F238E27FC236}">
              <a16:creationId xmlns:a16="http://schemas.microsoft.com/office/drawing/2014/main" id="{00000000-0008-0000-0000-00006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6" name="Text Box 1759">
          <a:extLst>
            <a:ext uri="{FF2B5EF4-FFF2-40B4-BE49-F238E27FC236}">
              <a16:creationId xmlns:a16="http://schemas.microsoft.com/office/drawing/2014/main" id="{00000000-0008-0000-0000-00007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7" name="Text Box 1755">
          <a:extLst>
            <a:ext uri="{FF2B5EF4-FFF2-40B4-BE49-F238E27FC236}">
              <a16:creationId xmlns:a16="http://schemas.microsoft.com/office/drawing/2014/main" id="{00000000-0008-0000-0000-00007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8" name="Text Box 1756">
          <a:extLst>
            <a:ext uri="{FF2B5EF4-FFF2-40B4-BE49-F238E27FC236}">
              <a16:creationId xmlns:a16="http://schemas.microsoft.com/office/drawing/2014/main" id="{00000000-0008-0000-0000-00007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79" name="Text Box 1757">
          <a:extLst>
            <a:ext uri="{FF2B5EF4-FFF2-40B4-BE49-F238E27FC236}">
              <a16:creationId xmlns:a16="http://schemas.microsoft.com/office/drawing/2014/main" id="{00000000-0008-0000-0000-00007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80" name="Text Box 1758">
          <a:extLst>
            <a:ext uri="{FF2B5EF4-FFF2-40B4-BE49-F238E27FC236}">
              <a16:creationId xmlns:a16="http://schemas.microsoft.com/office/drawing/2014/main" id="{00000000-0008-0000-0000-00007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81" name="Text Box 1759">
          <a:extLst>
            <a:ext uri="{FF2B5EF4-FFF2-40B4-BE49-F238E27FC236}">
              <a16:creationId xmlns:a16="http://schemas.microsoft.com/office/drawing/2014/main" id="{00000000-0008-0000-0000-000075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82" name="Text Box 1755">
          <a:extLst>
            <a:ext uri="{FF2B5EF4-FFF2-40B4-BE49-F238E27FC236}">
              <a16:creationId xmlns:a16="http://schemas.microsoft.com/office/drawing/2014/main" id="{00000000-0008-0000-0000-000076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83" name="Text Box 1756">
          <a:extLst>
            <a:ext uri="{FF2B5EF4-FFF2-40B4-BE49-F238E27FC236}">
              <a16:creationId xmlns:a16="http://schemas.microsoft.com/office/drawing/2014/main" id="{00000000-0008-0000-0000-000077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84" name="Text Box 1757">
          <a:extLst>
            <a:ext uri="{FF2B5EF4-FFF2-40B4-BE49-F238E27FC236}">
              <a16:creationId xmlns:a16="http://schemas.microsoft.com/office/drawing/2014/main" id="{00000000-0008-0000-0000-000078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85" name="Text Box 1758">
          <a:extLst>
            <a:ext uri="{FF2B5EF4-FFF2-40B4-BE49-F238E27FC236}">
              <a16:creationId xmlns:a16="http://schemas.microsoft.com/office/drawing/2014/main" id="{00000000-0008-0000-0000-000079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86" name="Text Box 1759">
          <a:extLst>
            <a:ext uri="{FF2B5EF4-FFF2-40B4-BE49-F238E27FC236}">
              <a16:creationId xmlns:a16="http://schemas.microsoft.com/office/drawing/2014/main" id="{00000000-0008-0000-0000-00007A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87" name="Text Box 1755">
          <a:extLst>
            <a:ext uri="{FF2B5EF4-FFF2-40B4-BE49-F238E27FC236}">
              <a16:creationId xmlns:a16="http://schemas.microsoft.com/office/drawing/2014/main" id="{00000000-0008-0000-0000-00007B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88" name="Text Box 1756">
          <a:extLst>
            <a:ext uri="{FF2B5EF4-FFF2-40B4-BE49-F238E27FC236}">
              <a16:creationId xmlns:a16="http://schemas.microsoft.com/office/drawing/2014/main" id="{00000000-0008-0000-0000-00007C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89" name="Text Box 1757">
          <a:extLst>
            <a:ext uri="{FF2B5EF4-FFF2-40B4-BE49-F238E27FC236}">
              <a16:creationId xmlns:a16="http://schemas.microsoft.com/office/drawing/2014/main" id="{00000000-0008-0000-0000-00007D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0" name="Text Box 1758">
          <a:extLst>
            <a:ext uri="{FF2B5EF4-FFF2-40B4-BE49-F238E27FC236}">
              <a16:creationId xmlns:a16="http://schemas.microsoft.com/office/drawing/2014/main" id="{00000000-0008-0000-0000-00007E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1" name="Text Box 1759">
          <a:extLst>
            <a:ext uri="{FF2B5EF4-FFF2-40B4-BE49-F238E27FC236}">
              <a16:creationId xmlns:a16="http://schemas.microsoft.com/office/drawing/2014/main" id="{00000000-0008-0000-0000-00007F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2" name="Text Box 1755">
          <a:extLst>
            <a:ext uri="{FF2B5EF4-FFF2-40B4-BE49-F238E27FC236}">
              <a16:creationId xmlns:a16="http://schemas.microsoft.com/office/drawing/2014/main" id="{00000000-0008-0000-0000-000080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3" name="Text Box 1756">
          <a:extLst>
            <a:ext uri="{FF2B5EF4-FFF2-40B4-BE49-F238E27FC236}">
              <a16:creationId xmlns:a16="http://schemas.microsoft.com/office/drawing/2014/main" id="{00000000-0008-0000-0000-000081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4" name="Text Box 1757">
          <a:extLst>
            <a:ext uri="{FF2B5EF4-FFF2-40B4-BE49-F238E27FC236}">
              <a16:creationId xmlns:a16="http://schemas.microsoft.com/office/drawing/2014/main" id="{00000000-0008-0000-0000-000082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5" name="Text Box 1758">
          <a:extLst>
            <a:ext uri="{FF2B5EF4-FFF2-40B4-BE49-F238E27FC236}">
              <a16:creationId xmlns:a16="http://schemas.microsoft.com/office/drawing/2014/main" id="{00000000-0008-0000-0000-000083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3"/>
    <xdr:sp macro="" textlink="">
      <xdr:nvSpPr>
        <xdr:cNvPr id="4996" name="Text Box 1759">
          <a:extLst>
            <a:ext uri="{FF2B5EF4-FFF2-40B4-BE49-F238E27FC236}">
              <a16:creationId xmlns:a16="http://schemas.microsoft.com/office/drawing/2014/main" id="{00000000-0008-0000-0000-000084130000}"/>
            </a:ext>
          </a:extLst>
        </xdr:cNvPr>
        <xdr:cNvSpPr txBox="1">
          <a:spLocks noChangeArrowheads="1"/>
        </xdr:cNvSpPr>
      </xdr:nvSpPr>
      <xdr:spPr bwMode="auto">
        <a:xfrm>
          <a:off x="1219200" y="4953000"/>
          <a:ext cx="940594" cy="262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97" name="Text Box 1755">
          <a:extLst>
            <a:ext uri="{FF2B5EF4-FFF2-40B4-BE49-F238E27FC236}">
              <a16:creationId xmlns:a16="http://schemas.microsoft.com/office/drawing/2014/main" id="{00000000-0008-0000-0000-000085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98" name="Text Box 1756">
          <a:extLst>
            <a:ext uri="{FF2B5EF4-FFF2-40B4-BE49-F238E27FC236}">
              <a16:creationId xmlns:a16="http://schemas.microsoft.com/office/drawing/2014/main" id="{00000000-0008-0000-0000-000086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4999" name="Text Box 1757">
          <a:extLst>
            <a:ext uri="{FF2B5EF4-FFF2-40B4-BE49-F238E27FC236}">
              <a16:creationId xmlns:a16="http://schemas.microsoft.com/office/drawing/2014/main" id="{00000000-0008-0000-0000-000087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5000" name="Text Box 1758">
          <a:extLst>
            <a:ext uri="{FF2B5EF4-FFF2-40B4-BE49-F238E27FC236}">
              <a16:creationId xmlns:a16="http://schemas.microsoft.com/office/drawing/2014/main" id="{00000000-0008-0000-0000-000088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8"/>
    <xdr:sp macro="" textlink="">
      <xdr:nvSpPr>
        <xdr:cNvPr id="5001" name="Text Box 1759">
          <a:extLst>
            <a:ext uri="{FF2B5EF4-FFF2-40B4-BE49-F238E27FC236}">
              <a16:creationId xmlns:a16="http://schemas.microsoft.com/office/drawing/2014/main" id="{00000000-0008-0000-0000-000089130000}"/>
            </a:ext>
          </a:extLst>
        </xdr:cNvPr>
        <xdr:cNvSpPr txBox="1">
          <a:spLocks noChangeArrowheads="1"/>
        </xdr:cNvSpPr>
      </xdr:nvSpPr>
      <xdr:spPr bwMode="auto">
        <a:xfrm>
          <a:off x="1219200" y="4953000"/>
          <a:ext cx="940594" cy="27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2" name="Text Box 1755">
          <a:extLst>
            <a:ext uri="{FF2B5EF4-FFF2-40B4-BE49-F238E27FC236}">
              <a16:creationId xmlns:a16="http://schemas.microsoft.com/office/drawing/2014/main" id="{00000000-0008-0000-0000-00008A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3" name="Text Box 1756">
          <a:extLst>
            <a:ext uri="{FF2B5EF4-FFF2-40B4-BE49-F238E27FC236}">
              <a16:creationId xmlns:a16="http://schemas.microsoft.com/office/drawing/2014/main" id="{00000000-0008-0000-0000-00008B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4" name="Text Box 1757">
          <a:extLst>
            <a:ext uri="{FF2B5EF4-FFF2-40B4-BE49-F238E27FC236}">
              <a16:creationId xmlns:a16="http://schemas.microsoft.com/office/drawing/2014/main" id="{00000000-0008-0000-0000-00008C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5" name="Text Box 1758">
          <a:extLst>
            <a:ext uri="{FF2B5EF4-FFF2-40B4-BE49-F238E27FC236}">
              <a16:creationId xmlns:a16="http://schemas.microsoft.com/office/drawing/2014/main" id="{00000000-0008-0000-0000-00008D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6" name="Text Box 1759">
          <a:extLst>
            <a:ext uri="{FF2B5EF4-FFF2-40B4-BE49-F238E27FC236}">
              <a16:creationId xmlns:a16="http://schemas.microsoft.com/office/drawing/2014/main" id="{00000000-0008-0000-0000-00008E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7" name="Text Box 1755">
          <a:extLst>
            <a:ext uri="{FF2B5EF4-FFF2-40B4-BE49-F238E27FC236}">
              <a16:creationId xmlns:a16="http://schemas.microsoft.com/office/drawing/2014/main" id="{00000000-0008-0000-0000-00008F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8" name="Text Box 1756">
          <a:extLst>
            <a:ext uri="{FF2B5EF4-FFF2-40B4-BE49-F238E27FC236}">
              <a16:creationId xmlns:a16="http://schemas.microsoft.com/office/drawing/2014/main" id="{00000000-0008-0000-0000-000090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09" name="Text Box 1757">
          <a:extLst>
            <a:ext uri="{FF2B5EF4-FFF2-40B4-BE49-F238E27FC236}">
              <a16:creationId xmlns:a16="http://schemas.microsoft.com/office/drawing/2014/main" id="{00000000-0008-0000-0000-000091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0" name="Text Box 1758">
          <a:extLst>
            <a:ext uri="{FF2B5EF4-FFF2-40B4-BE49-F238E27FC236}">
              <a16:creationId xmlns:a16="http://schemas.microsoft.com/office/drawing/2014/main" id="{00000000-0008-0000-0000-000092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1" name="Text Box 1759">
          <a:extLst>
            <a:ext uri="{FF2B5EF4-FFF2-40B4-BE49-F238E27FC236}">
              <a16:creationId xmlns:a16="http://schemas.microsoft.com/office/drawing/2014/main" id="{00000000-0008-0000-0000-000093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2" name="Text Box 1755">
          <a:extLst>
            <a:ext uri="{FF2B5EF4-FFF2-40B4-BE49-F238E27FC236}">
              <a16:creationId xmlns:a16="http://schemas.microsoft.com/office/drawing/2014/main" id="{00000000-0008-0000-0000-000094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3" name="Text Box 1756">
          <a:extLst>
            <a:ext uri="{FF2B5EF4-FFF2-40B4-BE49-F238E27FC236}">
              <a16:creationId xmlns:a16="http://schemas.microsoft.com/office/drawing/2014/main" id="{00000000-0008-0000-0000-000095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4" name="Text Box 1757">
          <a:extLst>
            <a:ext uri="{FF2B5EF4-FFF2-40B4-BE49-F238E27FC236}">
              <a16:creationId xmlns:a16="http://schemas.microsoft.com/office/drawing/2014/main" id="{00000000-0008-0000-0000-000096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5" name="Text Box 1758">
          <a:extLst>
            <a:ext uri="{FF2B5EF4-FFF2-40B4-BE49-F238E27FC236}">
              <a16:creationId xmlns:a16="http://schemas.microsoft.com/office/drawing/2014/main" id="{00000000-0008-0000-0000-000097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6" name="Text Box 1759">
          <a:extLst>
            <a:ext uri="{FF2B5EF4-FFF2-40B4-BE49-F238E27FC236}">
              <a16:creationId xmlns:a16="http://schemas.microsoft.com/office/drawing/2014/main" id="{00000000-0008-0000-0000-000098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7" name="Text Box 1755">
          <a:extLst>
            <a:ext uri="{FF2B5EF4-FFF2-40B4-BE49-F238E27FC236}">
              <a16:creationId xmlns:a16="http://schemas.microsoft.com/office/drawing/2014/main" id="{00000000-0008-0000-0000-000099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8" name="Text Box 1756">
          <a:extLst>
            <a:ext uri="{FF2B5EF4-FFF2-40B4-BE49-F238E27FC236}">
              <a16:creationId xmlns:a16="http://schemas.microsoft.com/office/drawing/2014/main" id="{00000000-0008-0000-0000-00009A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19" name="Text Box 1757">
          <a:extLst>
            <a:ext uri="{FF2B5EF4-FFF2-40B4-BE49-F238E27FC236}">
              <a16:creationId xmlns:a16="http://schemas.microsoft.com/office/drawing/2014/main" id="{00000000-0008-0000-0000-00009B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20" name="Text Box 1758">
          <a:extLst>
            <a:ext uri="{FF2B5EF4-FFF2-40B4-BE49-F238E27FC236}">
              <a16:creationId xmlns:a16="http://schemas.microsoft.com/office/drawing/2014/main" id="{00000000-0008-0000-0000-00009C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021" name="Text Box 1759">
          <a:extLst>
            <a:ext uri="{FF2B5EF4-FFF2-40B4-BE49-F238E27FC236}">
              <a16:creationId xmlns:a16="http://schemas.microsoft.com/office/drawing/2014/main" id="{00000000-0008-0000-0000-00009D13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2" name="Text Box 1756">
          <a:extLst>
            <a:ext uri="{FF2B5EF4-FFF2-40B4-BE49-F238E27FC236}">
              <a16:creationId xmlns:a16="http://schemas.microsoft.com/office/drawing/2014/main" id="{00000000-0008-0000-0000-00009E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3" name="Text Box 1757">
          <a:extLst>
            <a:ext uri="{FF2B5EF4-FFF2-40B4-BE49-F238E27FC236}">
              <a16:creationId xmlns:a16="http://schemas.microsoft.com/office/drawing/2014/main" id="{00000000-0008-0000-0000-00009F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4" name="Text Box 1758">
          <a:extLst>
            <a:ext uri="{FF2B5EF4-FFF2-40B4-BE49-F238E27FC236}">
              <a16:creationId xmlns:a16="http://schemas.microsoft.com/office/drawing/2014/main" id="{00000000-0008-0000-0000-0000A0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5" name="Text Box 1759">
          <a:extLst>
            <a:ext uri="{FF2B5EF4-FFF2-40B4-BE49-F238E27FC236}">
              <a16:creationId xmlns:a16="http://schemas.microsoft.com/office/drawing/2014/main" id="{00000000-0008-0000-0000-0000A1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6" name="Text Box 1755">
          <a:extLst>
            <a:ext uri="{FF2B5EF4-FFF2-40B4-BE49-F238E27FC236}">
              <a16:creationId xmlns:a16="http://schemas.microsoft.com/office/drawing/2014/main" id="{00000000-0008-0000-0000-0000A2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7" name="Text Box 1756">
          <a:extLst>
            <a:ext uri="{FF2B5EF4-FFF2-40B4-BE49-F238E27FC236}">
              <a16:creationId xmlns:a16="http://schemas.microsoft.com/office/drawing/2014/main" id="{00000000-0008-0000-0000-0000A3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8" name="Text Box 1757">
          <a:extLst>
            <a:ext uri="{FF2B5EF4-FFF2-40B4-BE49-F238E27FC236}">
              <a16:creationId xmlns:a16="http://schemas.microsoft.com/office/drawing/2014/main" id="{00000000-0008-0000-0000-0000A4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29" name="Text Box 1758">
          <a:extLst>
            <a:ext uri="{FF2B5EF4-FFF2-40B4-BE49-F238E27FC236}">
              <a16:creationId xmlns:a16="http://schemas.microsoft.com/office/drawing/2014/main" id="{00000000-0008-0000-0000-0000A5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0" name="Text Box 1759">
          <a:extLst>
            <a:ext uri="{FF2B5EF4-FFF2-40B4-BE49-F238E27FC236}">
              <a16:creationId xmlns:a16="http://schemas.microsoft.com/office/drawing/2014/main" id="{00000000-0008-0000-0000-0000A6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1" name="Text Box 1755">
          <a:extLst>
            <a:ext uri="{FF2B5EF4-FFF2-40B4-BE49-F238E27FC236}">
              <a16:creationId xmlns:a16="http://schemas.microsoft.com/office/drawing/2014/main" id="{00000000-0008-0000-0000-0000A7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2" name="Text Box 1756">
          <a:extLst>
            <a:ext uri="{FF2B5EF4-FFF2-40B4-BE49-F238E27FC236}">
              <a16:creationId xmlns:a16="http://schemas.microsoft.com/office/drawing/2014/main" id="{00000000-0008-0000-0000-0000A8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3" name="Text Box 1757">
          <a:extLst>
            <a:ext uri="{FF2B5EF4-FFF2-40B4-BE49-F238E27FC236}">
              <a16:creationId xmlns:a16="http://schemas.microsoft.com/office/drawing/2014/main" id="{00000000-0008-0000-0000-0000A9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4" name="Text Box 1758">
          <a:extLst>
            <a:ext uri="{FF2B5EF4-FFF2-40B4-BE49-F238E27FC236}">
              <a16:creationId xmlns:a16="http://schemas.microsoft.com/office/drawing/2014/main" id="{00000000-0008-0000-0000-0000AA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5" name="Text Box 1759">
          <a:extLst>
            <a:ext uri="{FF2B5EF4-FFF2-40B4-BE49-F238E27FC236}">
              <a16:creationId xmlns:a16="http://schemas.microsoft.com/office/drawing/2014/main" id="{00000000-0008-0000-0000-0000AB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6" name="Text Box 1755">
          <a:extLst>
            <a:ext uri="{FF2B5EF4-FFF2-40B4-BE49-F238E27FC236}">
              <a16:creationId xmlns:a16="http://schemas.microsoft.com/office/drawing/2014/main" id="{00000000-0008-0000-0000-0000AC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7" name="Text Box 1756">
          <a:extLst>
            <a:ext uri="{FF2B5EF4-FFF2-40B4-BE49-F238E27FC236}">
              <a16:creationId xmlns:a16="http://schemas.microsoft.com/office/drawing/2014/main" id="{00000000-0008-0000-0000-0000AD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8" name="Text Box 1757">
          <a:extLst>
            <a:ext uri="{FF2B5EF4-FFF2-40B4-BE49-F238E27FC236}">
              <a16:creationId xmlns:a16="http://schemas.microsoft.com/office/drawing/2014/main" id="{00000000-0008-0000-0000-0000AE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39" name="Text Box 1758">
          <a:extLst>
            <a:ext uri="{FF2B5EF4-FFF2-40B4-BE49-F238E27FC236}">
              <a16:creationId xmlns:a16="http://schemas.microsoft.com/office/drawing/2014/main" id="{00000000-0008-0000-0000-0000AF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0" name="Text Box 1759">
          <a:extLst>
            <a:ext uri="{FF2B5EF4-FFF2-40B4-BE49-F238E27FC236}">
              <a16:creationId xmlns:a16="http://schemas.microsoft.com/office/drawing/2014/main" id="{00000000-0008-0000-0000-0000B0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1" name="Text Box 1755">
          <a:extLst>
            <a:ext uri="{FF2B5EF4-FFF2-40B4-BE49-F238E27FC236}">
              <a16:creationId xmlns:a16="http://schemas.microsoft.com/office/drawing/2014/main" id="{00000000-0008-0000-0000-0000B1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2" name="Text Box 1756">
          <a:extLst>
            <a:ext uri="{FF2B5EF4-FFF2-40B4-BE49-F238E27FC236}">
              <a16:creationId xmlns:a16="http://schemas.microsoft.com/office/drawing/2014/main" id="{00000000-0008-0000-0000-0000B2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3" name="Text Box 1757">
          <a:extLst>
            <a:ext uri="{FF2B5EF4-FFF2-40B4-BE49-F238E27FC236}">
              <a16:creationId xmlns:a16="http://schemas.microsoft.com/office/drawing/2014/main" id="{00000000-0008-0000-0000-0000B3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4" name="Text Box 1758">
          <a:extLst>
            <a:ext uri="{FF2B5EF4-FFF2-40B4-BE49-F238E27FC236}">
              <a16:creationId xmlns:a16="http://schemas.microsoft.com/office/drawing/2014/main" id="{00000000-0008-0000-0000-0000B4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5" name="Text Box 1759">
          <a:extLst>
            <a:ext uri="{FF2B5EF4-FFF2-40B4-BE49-F238E27FC236}">
              <a16:creationId xmlns:a16="http://schemas.microsoft.com/office/drawing/2014/main" id="{00000000-0008-0000-0000-0000B5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6" name="Text Box 1755">
          <a:extLst>
            <a:ext uri="{FF2B5EF4-FFF2-40B4-BE49-F238E27FC236}">
              <a16:creationId xmlns:a16="http://schemas.microsoft.com/office/drawing/2014/main" id="{00000000-0008-0000-0000-0000B6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7" name="Text Box 1756">
          <a:extLst>
            <a:ext uri="{FF2B5EF4-FFF2-40B4-BE49-F238E27FC236}">
              <a16:creationId xmlns:a16="http://schemas.microsoft.com/office/drawing/2014/main" id="{00000000-0008-0000-0000-0000B7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8" name="Text Box 1757">
          <a:extLst>
            <a:ext uri="{FF2B5EF4-FFF2-40B4-BE49-F238E27FC236}">
              <a16:creationId xmlns:a16="http://schemas.microsoft.com/office/drawing/2014/main" id="{00000000-0008-0000-0000-0000B8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49" name="Text Box 1758">
          <a:extLst>
            <a:ext uri="{FF2B5EF4-FFF2-40B4-BE49-F238E27FC236}">
              <a16:creationId xmlns:a16="http://schemas.microsoft.com/office/drawing/2014/main" id="{00000000-0008-0000-0000-0000B9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0" name="Text Box 1759">
          <a:extLst>
            <a:ext uri="{FF2B5EF4-FFF2-40B4-BE49-F238E27FC236}">
              <a16:creationId xmlns:a16="http://schemas.microsoft.com/office/drawing/2014/main" id="{00000000-0008-0000-0000-0000BA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1" name="Text Box 1755">
          <a:extLst>
            <a:ext uri="{FF2B5EF4-FFF2-40B4-BE49-F238E27FC236}">
              <a16:creationId xmlns:a16="http://schemas.microsoft.com/office/drawing/2014/main" id="{00000000-0008-0000-0000-0000BB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2" name="Text Box 1756">
          <a:extLst>
            <a:ext uri="{FF2B5EF4-FFF2-40B4-BE49-F238E27FC236}">
              <a16:creationId xmlns:a16="http://schemas.microsoft.com/office/drawing/2014/main" id="{00000000-0008-0000-0000-0000BC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3" name="Text Box 1757">
          <a:extLst>
            <a:ext uri="{FF2B5EF4-FFF2-40B4-BE49-F238E27FC236}">
              <a16:creationId xmlns:a16="http://schemas.microsoft.com/office/drawing/2014/main" id="{00000000-0008-0000-0000-0000BD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4" name="Text Box 1758">
          <a:extLst>
            <a:ext uri="{FF2B5EF4-FFF2-40B4-BE49-F238E27FC236}">
              <a16:creationId xmlns:a16="http://schemas.microsoft.com/office/drawing/2014/main" id="{00000000-0008-0000-0000-0000BE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5" name="Text Box 1759">
          <a:extLst>
            <a:ext uri="{FF2B5EF4-FFF2-40B4-BE49-F238E27FC236}">
              <a16:creationId xmlns:a16="http://schemas.microsoft.com/office/drawing/2014/main" id="{00000000-0008-0000-0000-0000BF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6" name="Text Box 1755">
          <a:extLst>
            <a:ext uri="{FF2B5EF4-FFF2-40B4-BE49-F238E27FC236}">
              <a16:creationId xmlns:a16="http://schemas.microsoft.com/office/drawing/2014/main" id="{00000000-0008-0000-0000-0000C0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7" name="Text Box 1756">
          <a:extLst>
            <a:ext uri="{FF2B5EF4-FFF2-40B4-BE49-F238E27FC236}">
              <a16:creationId xmlns:a16="http://schemas.microsoft.com/office/drawing/2014/main" id="{00000000-0008-0000-0000-0000C1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8" name="Text Box 1757">
          <a:extLst>
            <a:ext uri="{FF2B5EF4-FFF2-40B4-BE49-F238E27FC236}">
              <a16:creationId xmlns:a16="http://schemas.microsoft.com/office/drawing/2014/main" id="{00000000-0008-0000-0000-0000C2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59" name="Text Box 1758">
          <a:extLst>
            <a:ext uri="{FF2B5EF4-FFF2-40B4-BE49-F238E27FC236}">
              <a16:creationId xmlns:a16="http://schemas.microsoft.com/office/drawing/2014/main" id="{00000000-0008-0000-0000-0000C3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0" name="Text Box 1759">
          <a:extLst>
            <a:ext uri="{FF2B5EF4-FFF2-40B4-BE49-F238E27FC236}">
              <a16:creationId xmlns:a16="http://schemas.microsoft.com/office/drawing/2014/main" id="{00000000-0008-0000-0000-0000C4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1" name="Text Box 1755">
          <a:extLst>
            <a:ext uri="{FF2B5EF4-FFF2-40B4-BE49-F238E27FC236}">
              <a16:creationId xmlns:a16="http://schemas.microsoft.com/office/drawing/2014/main" id="{00000000-0008-0000-0000-0000C5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2" name="Text Box 1756">
          <a:extLst>
            <a:ext uri="{FF2B5EF4-FFF2-40B4-BE49-F238E27FC236}">
              <a16:creationId xmlns:a16="http://schemas.microsoft.com/office/drawing/2014/main" id="{00000000-0008-0000-0000-0000C6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3" name="Text Box 1757">
          <a:extLst>
            <a:ext uri="{FF2B5EF4-FFF2-40B4-BE49-F238E27FC236}">
              <a16:creationId xmlns:a16="http://schemas.microsoft.com/office/drawing/2014/main" id="{00000000-0008-0000-0000-0000C7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4" name="Text Box 1758">
          <a:extLst>
            <a:ext uri="{FF2B5EF4-FFF2-40B4-BE49-F238E27FC236}">
              <a16:creationId xmlns:a16="http://schemas.microsoft.com/office/drawing/2014/main" id="{00000000-0008-0000-0000-0000C8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5" name="Text Box 1759">
          <a:extLst>
            <a:ext uri="{FF2B5EF4-FFF2-40B4-BE49-F238E27FC236}">
              <a16:creationId xmlns:a16="http://schemas.microsoft.com/office/drawing/2014/main" id="{00000000-0008-0000-0000-0000C9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6" name="Text Box 1755">
          <a:extLst>
            <a:ext uri="{FF2B5EF4-FFF2-40B4-BE49-F238E27FC236}">
              <a16:creationId xmlns:a16="http://schemas.microsoft.com/office/drawing/2014/main" id="{00000000-0008-0000-0000-0000CA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7" name="Text Box 1756">
          <a:extLst>
            <a:ext uri="{FF2B5EF4-FFF2-40B4-BE49-F238E27FC236}">
              <a16:creationId xmlns:a16="http://schemas.microsoft.com/office/drawing/2014/main" id="{00000000-0008-0000-0000-0000CB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8" name="Text Box 1757">
          <a:extLst>
            <a:ext uri="{FF2B5EF4-FFF2-40B4-BE49-F238E27FC236}">
              <a16:creationId xmlns:a16="http://schemas.microsoft.com/office/drawing/2014/main" id="{00000000-0008-0000-0000-0000CC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69" name="Text Box 1758">
          <a:extLst>
            <a:ext uri="{FF2B5EF4-FFF2-40B4-BE49-F238E27FC236}">
              <a16:creationId xmlns:a16="http://schemas.microsoft.com/office/drawing/2014/main" id="{00000000-0008-0000-0000-0000CD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0" name="Text Box 1759">
          <a:extLst>
            <a:ext uri="{FF2B5EF4-FFF2-40B4-BE49-F238E27FC236}">
              <a16:creationId xmlns:a16="http://schemas.microsoft.com/office/drawing/2014/main" id="{00000000-0008-0000-0000-0000CE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1" name="Text Box 1755">
          <a:extLst>
            <a:ext uri="{FF2B5EF4-FFF2-40B4-BE49-F238E27FC236}">
              <a16:creationId xmlns:a16="http://schemas.microsoft.com/office/drawing/2014/main" id="{00000000-0008-0000-0000-0000CF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2" name="Text Box 1756">
          <a:extLst>
            <a:ext uri="{FF2B5EF4-FFF2-40B4-BE49-F238E27FC236}">
              <a16:creationId xmlns:a16="http://schemas.microsoft.com/office/drawing/2014/main" id="{00000000-0008-0000-0000-0000D0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3" name="Text Box 1757">
          <a:extLst>
            <a:ext uri="{FF2B5EF4-FFF2-40B4-BE49-F238E27FC236}">
              <a16:creationId xmlns:a16="http://schemas.microsoft.com/office/drawing/2014/main" id="{00000000-0008-0000-0000-0000D1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4" name="Text Box 1758">
          <a:extLst>
            <a:ext uri="{FF2B5EF4-FFF2-40B4-BE49-F238E27FC236}">
              <a16:creationId xmlns:a16="http://schemas.microsoft.com/office/drawing/2014/main" id="{00000000-0008-0000-0000-0000D2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5" name="Text Box 1759">
          <a:extLst>
            <a:ext uri="{FF2B5EF4-FFF2-40B4-BE49-F238E27FC236}">
              <a16:creationId xmlns:a16="http://schemas.microsoft.com/office/drawing/2014/main" id="{00000000-0008-0000-0000-0000D3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6" name="Text Box 1755">
          <a:extLst>
            <a:ext uri="{FF2B5EF4-FFF2-40B4-BE49-F238E27FC236}">
              <a16:creationId xmlns:a16="http://schemas.microsoft.com/office/drawing/2014/main" id="{00000000-0008-0000-0000-0000D4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7" name="Text Box 1756">
          <a:extLst>
            <a:ext uri="{FF2B5EF4-FFF2-40B4-BE49-F238E27FC236}">
              <a16:creationId xmlns:a16="http://schemas.microsoft.com/office/drawing/2014/main" id="{00000000-0008-0000-0000-0000D5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8" name="Text Box 1757">
          <a:extLst>
            <a:ext uri="{FF2B5EF4-FFF2-40B4-BE49-F238E27FC236}">
              <a16:creationId xmlns:a16="http://schemas.microsoft.com/office/drawing/2014/main" id="{00000000-0008-0000-0000-0000D6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79" name="Text Box 1758">
          <a:extLst>
            <a:ext uri="{FF2B5EF4-FFF2-40B4-BE49-F238E27FC236}">
              <a16:creationId xmlns:a16="http://schemas.microsoft.com/office/drawing/2014/main" id="{00000000-0008-0000-0000-0000D7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7"/>
    <xdr:sp macro="" textlink="">
      <xdr:nvSpPr>
        <xdr:cNvPr id="5080" name="Text Box 1759">
          <a:extLst>
            <a:ext uri="{FF2B5EF4-FFF2-40B4-BE49-F238E27FC236}">
              <a16:creationId xmlns:a16="http://schemas.microsoft.com/office/drawing/2014/main" id="{00000000-0008-0000-0000-0000D8130000}"/>
            </a:ext>
          </a:extLst>
        </xdr:cNvPr>
        <xdr:cNvSpPr txBox="1">
          <a:spLocks noChangeArrowheads="1"/>
        </xdr:cNvSpPr>
      </xdr:nvSpPr>
      <xdr:spPr bwMode="auto">
        <a:xfrm>
          <a:off x="1219200" y="4953000"/>
          <a:ext cx="940594" cy="2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1" name="Text Box 1755">
          <a:extLst>
            <a:ext uri="{FF2B5EF4-FFF2-40B4-BE49-F238E27FC236}">
              <a16:creationId xmlns:a16="http://schemas.microsoft.com/office/drawing/2014/main" id="{00000000-0008-0000-0000-0000D9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2" name="Text Box 1756">
          <a:extLst>
            <a:ext uri="{FF2B5EF4-FFF2-40B4-BE49-F238E27FC236}">
              <a16:creationId xmlns:a16="http://schemas.microsoft.com/office/drawing/2014/main" id="{00000000-0008-0000-0000-0000DA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3" name="Text Box 1757">
          <a:extLst>
            <a:ext uri="{FF2B5EF4-FFF2-40B4-BE49-F238E27FC236}">
              <a16:creationId xmlns:a16="http://schemas.microsoft.com/office/drawing/2014/main" id="{00000000-0008-0000-0000-0000DB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4" name="Text Box 1758">
          <a:extLst>
            <a:ext uri="{FF2B5EF4-FFF2-40B4-BE49-F238E27FC236}">
              <a16:creationId xmlns:a16="http://schemas.microsoft.com/office/drawing/2014/main" id="{00000000-0008-0000-0000-0000DC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5" name="Text Box 1759">
          <a:extLst>
            <a:ext uri="{FF2B5EF4-FFF2-40B4-BE49-F238E27FC236}">
              <a16:creationId xmlns:a16="http://schemas.microsoft.com/office/drawing/2014/main" id="{00000000-0008-0000-0000-0000DD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6" name="Text Box 1755">
          <a:extLst>
            <a:ext uri="{FF2B5EF4-FFF2-40B4-BE49-F238E27FC236}">
              <a16:creationId xmlns:a16="http://schemas.microsoft.com/office/drawing/2014/main" id="{00000000-0008-0000-0000-0000DE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7" name="Text Box 1756">
          <a:extLst>
            <a:ext uri="{FF2B5EF4-FFF2-40B4-BE49-F238E27FC236}">
              <a16:creationId xmlns:a16="http://schemas.microsoft.com/office/drawing/2014/main" id="{00000000-0008-0000-0000-0000DF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8" name="Text Box 1757">
          <a:extLst>
            <a:ext uri="{FF2B5EF4-FFF2-40B4-BE49-F238E27FC236}">
              <a16:creationId xmlns:a16="http://schemas.microsoft.com/office/drawing/2014/main" id="{00000000-0008-0000-0000-0000E0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89" name="Text Box 1758">
          <a:extLst>
            <a:ext uri="{FF2B5EF4-FFF2-40B4-BE49-F238E27FC236}">
              <a16:creationId xmlns:a16="http://schemas.microsoft.com/office/drawing/2014/main" id="{00000000-0008-0000-0000-0000E1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0" name="Text Box 1759">
          <a:extLst>
            <a:ext uri="{FF2B5EF4-FFF2-40B4-BE49-F238E27FC236}">
              <a16:creationId xmlns:a16="http://schemas.microsoft.com/office/drawing/2014/main" id="{00000000-0008-0000-0000-0000E2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1" name="Text Box 1755">
          <a:extLst>
            <a:ext uri="{FF2B5EF4-FFF2-40B4-BE49-F238E27FC236}">
              <a16:creationId xmlns:a16="http://schemas.microsoft.com/office/drawing/2014/main" id="{00000000-0008-0000-0000-0000E3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2" name="Text Box 1756">
          <a:extLst>
            <a:ext uri="{FF2B5EF4-FFF2-40B4-BE49-F238E27FC236}">
              <a16:creationId xmlns:a16="http://schemas.microsoft.com/office/drawing/2014/main" id="{00000000-0008-0000-0000-0000E4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3" name="Text Box 1757">
          <a:extLst>
            <a:ext uri="{FF2B5EF4-FFF2-40B4-BE49-F238E27FC236}">
              <a16:creationId xmlns:a16="http://schemas.microsoft.com/office/drawing/2014/main" id="{00000000-0008-0000-0000-0000E5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4" name="Text Box 1758">
          <a:extLst>
            <a:ext uri="{FF2B5EF4-FFF2-40B4-BE49-F238E27FC236}">
              <a16:creationId xmlns:a16="http://schemas.microsoft.com/office/drawing/2014/main" id="{00000000-0008-0000-0000-0000E6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5" name="Text Box 1759">
          <a:extLst>
            <a:ext uri="{FF2B5EF4-FFF2-40B4-BE49-F238E27FC236}">
              <a16:creationId xmlns:a16="http://schemas.microsoft.com/office/drawing/2014/main" id="{00000000-0008-0000-0000-0000E7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6" name="Text Box 1755">
          <a:extLst>
            <a:ext uri="{FF2B5EF4-FFF2-40B4-BE49-F238E27FC236}">
              <a16:creationId xmlns:a16="http://schemas.microsoft.com/office/drawing/2014/main" id="{00000000-0008-0000-0000-0000E8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7" name="Text Box 1756">
          <a:extLst>
            <a:ext uri="{FF2B5EF4-FFF2-40B4-BE49-F238E27FC236}">
              <a16:creationId xmlns:a16="http://schemas.microsoft.com/office/drawing/2014/main" id="{00000000-0008-0000-0000-0000E9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8" name="Text Box 1757">
          <a:extLst>
            <a:ext uri="{FF2B5EF4-FFF2-40B4-BE49-F238E27FC236}">
              <a16:creationId xmlns:a16="http://schemas.microsoft.com/office/drawing/2014/main" id="{00000000-0008-0000-0000-0000EA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099" name="Text Box 1758">
          <a:extLst>
            <a:ext uri="{FF2B5EF4-FFF2-40B4-BE49-F238E27FC236}">
              <a16:creationId xmlns:a16="http://schemas.microsoft.com/office/drawing/2014/main" id="{00000000-0008-0000-0000-0000EB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0" name="Text Box 1759">
          <a:extLst>
            <a:ext uri="{FF2B5EF4-FFF2-40B4-BE49-F238E27FC236}">
              <a16:creationId xmlns:a16="http://schemas.microsoft.com/office/drawing/2014/main" id="{00000000-0008-0000-0000-0000EC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1" name="Text Box 1755">
          <a:extLst>
            <a:ext uri="{FF2B5EF4-FFF2-40B4-BE49-F238E27FC236}">
              <a16:creationId xmlns:a16="http://schemas.microsoft.com/office/drawing/2014/main" id="{00000000-0008-0000-0000-0000ED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2" name="Text Box 1756">
          <a:extLst>
            <a:ext uri="{FF2B5EF4-FFF2-40B4-BE49-F238E27FC236}">
              <a16:creationId xmlns:a16="http://schemas.microsoft.com/office/drawing/2014/main" id="{00000000-0008-0000-0000-0000EE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3" name="Text Box 1757">
          <a:extLst>
            <a:ext uri="{FF2B5EF4-FFF2-40B4-BE49-F238E27FC236}">
              <a16:creationId xmlns:a16="http://schemas.microsoft.com/office/drawing/2014/main" id="{00000000-0008-0000-0000-0000EF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4" name="Text Box 1758">
          <a:extLst>
            <a:ext uri="{FF2B5EF4-FFF2-40B4-BE49-F238E27FC236}">
              <a16:creationId xmlns:a16="http://schemas.microsoft.com/office/drawing/2014/main" id="{00000000-0008-0000-0000-0000F0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5" name="Text Box 1759">
          <a:extLst>
            <a:ext uri="{FF2B5EF4-FFF2-40B4-BE49-F238E27FC236}">
              <a16:creationId xmlns:a16="http://schemas.microsoft.com/office/drawing/2014/main" id="{00000000-0008-0000-0000-0000F1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6" name="Text Box 1755">
          <a:extLst>
            <a:ext uri="{FF2B5EF4-FFF2-40B4-BE49-F238E27FC236}">
              <a16:creationId xmlns:a16="http://schemas.microsoft.com/office/drawing/2014/main" id="{00000000-0008-0000-0000-0000F2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7" name="Text Box 1756">
          <a:extLst>
            <a:ext uri="{FF2B5EF4-FFF2-40B4-BE49-F238E27FC236}">
              <a16:creationId xmlns:a16="http://schemas.microsoft.com/office/drawing/2014/main" id="{00000000-0008-0000-0000-0000F3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8" name="Text Box 1757">
          <a:extLst>
            <a:ext uri="{FF2B5EF4-FFF2-40B4-BE49-F238E27FC236}">
              <a16:creationId xmlns:a16="http://schemas.microsoft.com/office/drawing/2014/main" id="{00000000-0008-0000-0000-0000F4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09" name="Text Box 1758">
          <a:extLst>
            <a:ext uri="{FF2B5EF4-FFF2-40B4-BE49-F238E27FC236}">
              <a16:creationId xmlns:a16="http://schemas.microsoft.com/office/drawing/2014/main" id="{00000000-0008-0000-0000-0000F5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0" name="Text Box 1759">
          <a:extLst>
            <a:ext uri="{FF2B5EF4-FFF2-40B4-BE49-F238E27FC236}">
              <a16:creationId xmlns:a16="http://schemas.microsoft.com/office/drawing/2014/main" id="{00000000-0008-0000-0000-0000F6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1" name="Text Box 1755">
          <a:extLst>
            <a:ext uri="{FF2B5EF4-FFF2-40B4-BE49-F238E27FC236}">
              <a16:creationId xmlns:a16="http://schemas.microsoft.com/office/drawing/2014/main" id="{00000000-0008-0000-0000-0000F7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2" name="Text Box 1756">
          <a:extLst>
            <a:ext uri="{FF2B5EF4-FFF2-40B4-BE49-F238E27FC236}">
              <a16:creationId xmlns:a16="http://schemas.microsoft.com/office/drawing/2014/main" id="{00000000-0008-0000-0000-0000F8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3" name="Text Box 1757">
          <a:extLst>
            <a:ext uri="{FF2B5EF4-FFF2-40B4-BE49-F238E27FC236}">
              <a16:creationId xmlns:a16="http://schemas.microsoft.com/office/drawing/2014/main" id="{00000000-0008-0000-0000-0000F9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4" name="Text Box 1758">
          <a:extLst>
            <a:ext uri="{FF2B5EF4-FFF2-40B4-BE49-F238E27FC236}">
              <a16:creationId xmlns:a16="http://schemas.microsoft.com/office/drawing/2014/main" id="{00000000-0008-0000-0000-0000FA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5" name="Text Box 1759">
          <a:extLst>
            <a:ext uri="{FF2B5EF4-FFF2-40B4-BE49-F238E27FC236}">
              <a16:creationId xmlns:a16="http://schemas.microsoft.com/office/drawing/2014/main" id="{00000000-0008-0000-0000-0000FB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6" name="Text Box 1755">
          <a:extLst>
            <a:ext uri="{FF2B5EF4-FFF2-40B4-BE49-F238E27FC236}">
              <a16:creationId xmlns:a16="http://schemas.microsoft.com/office/drawing/2014/main" id="{00000000-0008-0000-0000-0000FC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7" name="Text Box 1756">
          <a:extLst>
            <a:ext uri="{FF2B5EF4-FFF2-40B4-BE49-F238E27FC236}">
              <a16:creationId xmlns:a16="http://schemas.microsoft.com/office/drawing/2014/main" id="{00000000-0008-0000-0000-0000FD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8" name="Text Box 1757">
          <a:extLst>
            <a:ext uri="{FF2B5EF4-FFF2-40B4-BE49-F238E27FC236}">
              <a16:creationId xmlns:a16="http://schemas.microsoft.com/office/drawing/2014/main" id="{00000000-0008-0000-0000-0000FE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19" name="Text Box 1758">
          <a:extLst>
            <a:ext uri="{FF2B5EF4-FFF2-40B4-BE49-F238E27FC236}">
              <a16:creationId xmlns:a16="http://schemas.microsoft.com/office/drawing/2014/main" id="{00000000-0008-0000-0000-0000FF13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0" name="Text Box 1759">
          <a:extLst>
            <a:ext uri="{FF2B5EF4-FFF2-40B4-BE49-F238E27FC236}">
              <a16:creationId xmlns:a16="http://schemas.microsoft.com/office/drawing/2014/main" id="{00000000-0008-0000-0000-000000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1" name="Text Box 1755">
          <a:extLst>
            <a:ext uri="{FF2B5EF4-FFF2-40B4-BE49-F238E27FC236}">
              <a16:creationId xmlns:a16="http://schemas.microsoft.com/office/drawing/2014/main" id="{00000000-0008-0000-0000-000001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2" name="Text Box 1756">
          <a:extLst>
            <a:ext uri="{FF2B5EF4-FFF2-40B4-BE49-F238E27FC236}">
              <a16:creationId xmlns:a16="http://schemas.microsoft.com/office/drawing/2014/main" id="{00000000-0008-0000-0000-000002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3" name="Text Box 1757">
          <a:extLst>
            <a:ext uri="{FF2B5EF4-FFF2-40B4-BE49-F238E27FC236}">
              <a16:creationId xmlns:a16="http://schemas.microsoft.com/office/drawing/2014/main" id="{00000000-0008-0000-0000-000003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4" name="Text Box 1758">
          <a:extLst>
            <a:ext uri="{FF2B5EF4-FFF2-40B4-BE49-F238E27FC236}">
              <a16:creationId xmlns:a16="http://schemas.microsoft.com/office/drawing/2014/main" id="{00000000-0008-0000-0000-000004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5" name="Text Box 1759">
          <a:extLst>
            <a:ext uri="{FF2B5EF4-FFF2-40B4-BE49-F238E27FC236}">
              <a16:creationId xmlns:a16="http://schemas.microsoft.com/office/drawing/2014/main" id="{00000000-0008-0000-0000-000005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6" name="Text Box 1755">
          <a:extLst>
            <a:ext uri="{FF2B5EF4-FFF2-40B4-BE49-F238E27FC236}">
              <a16:creationId xmlns:a16="http://schemas.microsoft.com/office/drawing/2014/main" id="{00000000-0008-0000-0000-000006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7" name="Text Box 1756">
          <a:extLst>
            <a:ext uri="{FF2B5EF4-FFF2-40B4-BE49-F238E27FC236}">
              <a16:creationId xmlns:a16="http://schemas.microsoft.com/office/drawing/2014/main" id="{00000000-0008-0000-0000-000007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8" name="Text Box 1757">
          <a:extLst>
            <a:ext uri="{FF2B5EF4-FFF2-40B4-BE49-F238E27FC236}">
              <a16:creationId xmlns:a16="http://schemas.microsoft.com/office/drawing/2014/main" id="{00000000-0008-0000-0000-000008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29" name="Text Box 1758">
          <a:extLst>
            <a:ext uri="{FF2B5EF4-FFF2-40B4-BE49-F238E27FC236}">
              <a16:creationId xmlns:a16="http://schemas.microsoft.com/office/drawing/2014/main" id="{00000000-0008-0000-0000-000009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0" name="Text Box 1759">
          <a:extLst>
            <a:ext uri="{FF2B5EF4-FFF2-40B4-BE49-F238E27FC236}">
              <a16:creationId xmlns:a16="http://schemas.microsoft.com/office/drawing/2014/main" id="{00000000-0008-0000-0000-00000A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1" name="Text Box 1755">
          <a:extLst>
            <a:ext uri="{FF2B5EF4-FFF2-40B4-BE49-F238E27FC236}">
              <a16:creationId xmlns:a16="http://schemas.microsoft.com/office/drawing/2014/main" id="{00000000-0008-0000-0000-00000B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2" name="Text Box 1756">
          <a:extLst>
            <a:ext uri="{FF2B5EF4-FFF2-40B4-BE49-F238E27FC236}">
              <a16:creationId xmlns:a16="http://schemas.microsoft.com/office/drawing/2014/main" id="{00000000-0008-0000-0000-00000C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3" name="Text Box 1757">
          <a:extLst>
            <a:ext uri="{FF2B5EF4-FFF2-40B4-BE49-F238E27FC236}">
              <a16:creationId xmlns:a16="http://schemas.microsoft.com/office/drawing/2014/main" id="{00000000-0008-0000-0000-00000D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4" name="Text Box 1758">
          <a:extLst>
            <a:ext uri="{FF2B5EF4-FFF2-40B4-BE49-F238E27FC236}">
              <a16:creationId xmlns:a16="http://schemas.microsoft.com/office/drawing/2014/main" id="{00000000-0008-0000-0000-00000E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5" name="Text Box 1759">
          <a:extLst>
            <a:ext uri="{FF2B5EF4-FFF2-40B4-BE49-F238E27FC236}">
              <a16:creationId xmlns:a16="http://schemas.microsoft.com/office/drawing/2014/main" id="{00000000-0008-0000-0000-00000F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6" name="Text Box 1755">
          <a:extLst>
            <a:ext uri="{FF2B5EF4-FFF2-40B4-BE49-F238E27FC236}">
              <a16:creationId xmlns:a16="http://schemas.microsoft.com/office/drawing/2014/main" id="{00000000-0008-0000-0000-000010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7" name="Text Box 1756">
          <a:extLst>
            <a:ext uri="{FF2B5EF4-FFF2-40B4-BE49-F238E27FC236}">
              <a16:creationId xmlns:a16="http://schemas.microsoft.com/office/drawing/2014/main" id="{00000000-0008-0000-0000-000011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8" name="Text Box 1757">
          <a:extLst>
            <a:ext uri="{FF2B5EF4-FFF2-40B4-BE49-F238E27FC236}">
              <a16:creationId xmlns:a16="http://schemas.microsoft.com/office/drawing/2014/main" id="{00000000-0008-0000-0000-000012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39" name="Text Box 1758">
          <a:extLst>
            <a:ext uri="{FF2B5EF4-FFF2-40B4-BE49-F238E27FC236}">
              <a16:creationId xmlns:a16="http://schemas.microsoft.com/office/drawing/2014/main" id="{00000000-0008-0000-0000-000013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140" name="Text Box 1759">
          <a:extLst>
            <a:ext uri="{FF2B5EF4-FFF2-40B4-BE49-F238E27FC236}">
              <a16:creationId xmlns:a16="http://schemas.microsoft.com/office/drawing/2014/main" id="{00000000-0008-0000-0000-000014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1" name="Text Box 1755">
          <a:extLst>
            <a:ext uri="{FF2B5EF4-FFF2-40B4-BE49-F238E27FC236}">
              <a16:creationId xmlns:a16="http://schemas.microsoft.com/office/drawing/2014/main" id="{00000000-0008-0000-0000-00001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2" name="Text Box 1756">
          <a:extLst>
            <a:ext uri="{FF2B5EF4-FFF2-40B4-BE49-F238E27FC236}">
              <a16:creationId xmlns:a16="http://schemas.microsoft.com/office/drawing/2014/main" id="{00000000-0008-0000-0000-00001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3" name="Text Box 1757">
          <a:extLst>
            <a:ext uri="{FF2B5EF4-FFF2-40B4-BE49-F238E27FC236}">
              <a16:creationId xmlns:a16="http://schemas.microsoft.com/office/drawing/2014/main" id="{00000000-0008-0000-0000-00001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4" name="Text Box 1758">
          <a:extLst>
            <a:ext uri="{FF2B5EF4-FFF2-40B4-BE49-F238E27FC236}">
              <a16:creationId xmlns:a16="http://schemas.microsoft.com/office/drawing/2014/main" id="{00000000-0008-0000-0000-00001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5" name="Text Box 1759">
          <a:extLst>
            <a:ext uri="{FF2B5EF4-FFF2-40B4-BE49-F238E27FC236}">
              <a16:creationId xmlns:a16="http://schemas.microsoft.com/office/drawing/2014/main" id="{00000000-0008-0000-0000-00001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6" name="Text Box 1755">
          <a:extLst>
            <a:ext uri="{FF2B5EF4-FFF2-40B4-BE49-F238E27FC236}">
              <a16:creationId xmlns:a16="http://schemas.microsoft.com/office/drawing/2014/main" id="{00000000-0008-0000-0000-00001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7" name="Text Box 1756">
          <a:extLst>
            <a:ext uri="{FF2B5EF4-FFF2-40B4-BE49-F238E27FC236}">
              <a16:creationId xmlns:a16="http://schemas.microsoft.com/office/drawing/2014/main" id="{00000000-0008-0000-0000-00001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8" name="Text Box 1757">
          <a:extLst>
            <a:ext uri="{FF2B5EF4-FFF2-40B4-BE49-F238E27FC236}">
              <a16:creationId xmlns:a16="http://schemas.microsoft.com/office/drawing/2014/main" id="{00000000-0008-0000-0000-00001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49" name="Text Box 1758">
          <a:extLst>
            <a:ext uri="{FF2B5EF4-FFF2-40B4-BE49-F238E27FC236}">
              <a16:creationId xmlns:a16="http://schemas.microsoft.com/office/drawing/2014/main" id="{00000000-0008-0000-0000-00001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0" name="Text Box 1759">
          <a:extLst>
            <a:ext uri="{FF2B5EF4-FFF2-40B4-BE49-F238E27FC236}">
              <a16:creationId xmlns:a16="http://schemas.microsoft.com/office/drawing/2014/main" id="{00000000-0008-0000-0000-00001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1" name="Text Box 1755">
          <a:extLst>
            <a:ext uri="{FF2B5EF4-FFF2-40B4-BE49-F238E27FC236}">
              <a16:creationId xmlns:a16="http://schemas.microsoft.com/office/drawing/2014/main" id="{00000000-0008-0000-0000-00001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2" name="Text Box 1756">
          <a:extLst>
            <a:ext uri="{FF2B5EF4-FFF2-40B4-BE49-F238E27FC236}">
              <a16:creationId xmlns:a16="http://schemas.microsoft.com/office/drawing/2014/main" id="{00000000-0008-0000-0000-00002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3" name="Text Box 1757">
          <a:extLst>
            <a:ext uri="{FF2B5EF4-FFF2-40B4-BE49-F238E27FC236}">
              <a16:creationId xmlns:a16="http://schemas.microsoft.com/office/drawing/2014/main" id="{00000000-0008-0000-0000-00002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4" name="Text Box 1758">
          <a:extLst>
            <a:ext uri="{FF2B5EF4-FFF2-40B4-BE49-F238E27FC236}">
              <a16:creationId xmlns:a16="http://schemas.microsoft.com/office/drawing/2014/main" id="{00000000-0008-0000-0000-00002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5" name="Text Box 1759">
          <a:extLst>
            <a:ext uri="{FF2B5EF4-FFF2-40B4-BE49-F238E27FC236}">
              <a16:creationId xmlns:a16="http://schemas.microsoft.com/office/drawing/2014/main" id="{00000000-0008-0000-0000-00002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6" name="Text Box 1755">
          <a:extLst>
            <a:ext uri="{FF2B5EF4-FFF2-40B4-BE49-F238E27FC236}">
              <a16:creationId xmlns:a16="http://schemas.microsoft.com/office/drawing/2014/main" id="{00000000-0008-0000-0000-00002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7" name="Text Box 1756">
          <a:extLst>
            <a:ext uri="{FF2B5EF4-FFF2-40B4-BE49-F238E27FC236}">
              <a16:creationId xmlns:a16="http://schemas.microsoft.com/office/drawing/2014/main" id="{00000000-0008-0000-0000-00002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8" name="Text Box 1757">
          <a:extLst>
            <a:ext uri="{FF2B5EF4-FFF2-40B4-BE49-F238E27FC236}">
              <a16:creationId xmlns:a16="http://schemas.microsoft.com/office/drawing/2014/main" id="{00000000-0008-0000-0000-00002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59" name="Text Box 1758">
          <a:extLst>
            <a:ext uri="{FF2B5EF4-FFF2-40B4-BE49-F238E27FC236}">
              <a16:creationId xmlns:a16="http://schemas.microsoft.com/office/drawing/2014/main" id="{00000000-0008-0000-0000-00002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0" name="Text Box 1759">
          <a:extLst>
            <a:ext uri="{FF2B5EF4-FFF2-40B4-BE49-F238E27FC236}">
              <a16:creationId xmlns:a16="http://schemas.microsoft.com/office/drawing/2014/main" id="{00000000-0008-0000-0000-00002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1" name="Text Box 1755">
          <a:extLst>
            <a:ext uri="{FF2B5EF4-FFF2-40B4-BE49-F238E27FC236}">
              <a16:creationId xmlns:a16="http://schemas.microsoft.com/office/drawing/2014/main" id="{00000000-0008-0000-0000-00002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2" name="Text Box 1756">
          <a:extLst>
            <a:ext uri="{FF2B5EF4-FFF2-40B4-BE49-F238E27FC236}">
              <a16:creationId xmlns:a16="http://schemas.microsoft.com/office/drawing/2014/main" id="{00000000-0008-0000-0000-00002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3" name="Text Box 1757">
          <a:extLst>
            <a:ext uri="{FF2B5EF4-FFF2-40B4-BE49-F238E27FC236}">
              <a16:creationId xmlns:a16="http://schemas.microsoft.com/office/drawing/2014/main" id="{00000000-0008-0000-0000-00002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4" name="Text Box 1758">
          <a:extLst>
            <a:ext uri="{FF2B5EF4-FFF2-40B4-BE49-F238E27FC236}">
              <a16:creationId xmlns:a16="http://schemas.microsoft.com/office/drawing/2014/main" id="{00000000-0008-0000-0000-00002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5" name="Text Box 1759">
          <a:extLst>
            <a:ext uri="{FF2B5EF4-FFF2-40B4-BE49-F238E27FC236}">
              <a16:creationId xmlns:a16="http://schemas.microsoft.com/office/drawing/2014/main" id="{00000000-0008-0000-0000-00002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6" name="Text Box 1755">
          <a:extLst>
            <a:ext uri="{FF2B5EF4-FFF2-40B4-BE49-F238E27FC236}">
              <a16:creationId xmlns:a16="http://schemas.microsoft.com/office/drawing/2014/main" id="{00000000-0008-0000-0000-00002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7" name="Text Box 1756">
          <a:extLst>
            <a:ext uri="{FF2B5EF4-FFF2-40B4-BE49-F238E27FC236}">
              <a16:creationId xmlns:a16="http://schemas.microsoft.com/office/drawing/2014/main" id="{00000000-0008-0000-0000-00002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8" name="Text Box 1757">
          <a:extLst>
            <a:ext uri="{FF2B5EF4-FFF2-40B4-BE49-F238E27FC236}">
              <a16:creationId xmlns:a16="http://schemas.microsoft.com/office/drawing/2014/main" id="{00000000-0008-0000-0000-00003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69" name="Text Box 1758">
          <a:extLst>
            <a:ext uri="{FF2B5EF4-FFF2-40B4-BE49-F238E27FC236}">
              <a16:creationId xmlns:a16="http://schemas.microsoft.com/office/drawing/2014/main" id="{00000000-0008-0000-0000-00003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0" name="Text Box 1759">
          <a:extLst>
            <a:ext uri="{FF2B5EF4-FFF2-40B4-BE49-F238E27FC236}">
              <a16:creationId xmlns:a16="http://schemas.microsoft.com/office/drawing/2014/main" id="{00000000-0008-0000-0000-00003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1" name="Text Box 1755">
          <a:extLst>
            <a:ext uri="{FF2B5EF4-FFF2-40B4-BE49-F238E27FC236}">
              <a16:creationId xmlns:a16="http://schemas.microsoft.com/office/drawing/2014/main" id="{00000000-0008-0000-0000-00003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2" name="Text Box 1756">
          <a:extLst>
            <a:ext uri="{FF2B5EF4-FFF2-40B4-BE49-F238E27FC236}">
              <a16:creationId xmlns:a16="http://schemas.microsoft.com/office/drawing/2014/main" id="{00000000-0008-0000-0000-00003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3" name="Text Box 1757">
          <a:extLst>
            <a:ext uri="{FF2B5EF4-FFF2-40B4-BE49-F238E27FC236}">
              <a16:creationId xmlns:a16="http://schemas.microsoft.com/office/drawing/2014/main" id="{00000000-0008-0000-0000-00003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4" name="Text Box 1758">
          <a:extLst>
            <a:ext uri="{FF2B5EF4-FFF2-40B4-BE49-F238E27FC236}">
              <a16:creationId xmlns:a16="http://schemas.microsoft.com/office/drawing/2014/main" id="{00000000-0008-0000-0000-00003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5" name="Text Box 1759">
          <a:extLst>
            <a:ext uri="{FF2B5EF4-FFF2-40B4-BE49-F238E27FC236}">
              <a16:creationId xmlns:a16="http://schemas.microsoft.com/office/drawing/2014/main" id="{00000000-0008-0000-0000-00003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6" name="Text Box 1755">
          <a:extLst>
            <a:ext uri="{FF2B5EF4-FFF2-40B4-BE49-F238E27FC236}">
              <a16:creationId xmlns:a16="http://schemas.microsoft.com/office/drawing/2014/main" id="{00000000-0008-0000-0000-00003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7" name="Text Box 1756">
          <a:extLst>
            <a:ext uri="{FF2B5EF4-FFF2-40B4-BE49-F238E27FC236}">
              <a16:creationId xmlns:a16="http://schemas.microsoft.com/office/drawing/2014/main" id="{00000000-0008-0000-0000-00003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8" name="Text Box 1757">
          <a:extLst>
            <a:ext uri="{FF2B5EF4-FFF2-40B4-BE49-F238E27FC236}">
              <a16:creationId xmlns:a16="http://schemas.microsoft.com/office/drawing/2014/main" id="{00000000-0008-0000-0000-00003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79" name="Text Box 1758">
          <a:extLst>
            <a:ext uri="{FF2B5EF4-FFF2-40B4-BE49-F238E27FC236}">
              <a16:creationId xmlns:a16="http://schemas.microsoft.com/office/drawing/2014/main" id="{00000000-0008-0000-0000-00003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0" name="Text Box 1759">
          <a:extLst>
            <a:ext uri="{FF2B5EF4-FFF2-40B4-BE49-F238E27FC236}">
              <a16:creationId xmlns:a16="http://schemas.microsoft.com/office/drawing/2014/main" id="{00000000-0008-0000-0000-00003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1" name="Text Box 1755">
          <a:extLst>
            <a:ext uri="{FF2B5EF4-FFF2-40B4-BE49-F238E27FC236}">
              <a16:creationId xmlns:a16="http://schemas.microsoft.com/office/drawing/2014/main" id="{00000000-0008-0000-0000-00003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2" name="Text Box 1756">
          <a:extLst>
            <a:ext uri="{FF2B5EF4-FFF2-40B4-BE49-F238E27FC236}">
              <a16:creationId xmlns:a16="http://schemas.microsoft.com/office/drawing/2014/main" id="{00000000-0008-0000-0000-00003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3" name="Text Box 1757">
          <a:extLst>
            <a:ext uri="{FF2B5EF4-FFF2-40B4-BE49-F238E27FC236}">
              <a16:creationId xmlns:a16="http://schemas.microsoft.com/office/drawing/2014/main" id="{00000000-0008-0000-0000-00003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4" name="Text Box 1758">
          <a:extLst>
            <a:ext uri="{FF2B5EF4-FFF2-40B4-BE49-F238E27FC236}">
              <a16:creationId xmlns:a16="http://schemas.microsoft.com/office/drawing/2014/main" id="{00000000-0008-0000-0000-00004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5" name="Text Box 1759">
          <a:extLst>
            <a:ext uri="{FF2B5EF4-FFF2-40B4-BE49-F238E27FC236}">
              <a16:creationId xmlns:a16="http://schemas.microsoft.com/office/drawing/2014/main" id="{00000000-0008-0000-0000-00004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6" name="Text Box 1755">
          <a:extLst>
            <a:ext uri="{FF2B5EF4-FFF2-40B4-BE49-F238E27FC236}">
              <a16:creationId xmlns:a16="http://schemas.microsoft.com/office/drawing/2014/main" id="{00000000-0008-0000-0000-00004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7" name="Text Box 1756">
          <a:extLst>
            <a:ext uri="{FF2B5EF4-FFF2-40B4-BE49-F238E27FC236}">
              <a16:creationId xmlns:a16="http://schemas.microsoft.com/office/drawing/2014/main" id="{00000000-0008-0000-0000-00004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8" name="Text Box 1757">
          <a:extLst>
            <a:ext uri="{FF2B5EF4-FFF2-40B4-BE49-F238E27FC236}">
              <a16:creationId xmlns:a16="http://schemas.microsoft.com/office/drawing/2014/main" id="{00000000-0008-0000-0000-00004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89" name="Text Box 1758">
          <a:extLst>
            <a:ext uri="{FF2B5EF4-FFF2-40B4-BE49-F238E27FC236}">
              <a16:creationId xmlns:a16="http://schemas.microsoft.com/office/drawing/2014/main" id="{00000000-0008-0000-0000-00004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0" name="Text Box 1759">
          <a:extLst>
            <a:ext uri="{FF2B5EF4-FFF2-40B4-BE49-F238E27FC236}">
              <a16:creationId xmlns:a16="http://schemas.microsoft.com/office/drawing/2014/main" id="{00000000-0008-0000-0000-00004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1" name="Text Box 1755">
          <a:extLst>
            <a:ext uri="{FF2B5EF4-FFF2-40B4-BE49-F238E27FC236}">
              <a16:creationId xmlns:a16="http://schemas.microsoft.com/office/drawing/2014/main" id="{00000000-0008-0000-0000-00004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2" name="Text Box 1756">
          <a:extLst>
            <a:ext uri="{FF2B5EF4-FFF2-40B4-BE49-F238E27FC236}">
              <a16:creationId xmlns:a16="http://schemas.microsoft.com/office/drawing/2014/main" id="{00000000-0008-0000-0000-00004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3" name="Text Box 1757">
          <a:extLst>
            <a:ext uri="{FF2B5EF4-FFF2-40B4-BE49-F238E27FC236}">
              <a16:creationId xmlns:a16="http://schemas.microsoft.com/office/drawing/2014/main" id="{00000000-0008-0000-0000-00004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4" name="Text Box 1758">
          <a:extLst>
            <a:ext uri="{FF2B5EF4-FFF2-40B4-BE49-F238E27FC236}">
              <a16:creationId xmlns:a16="http://schemas.microsoft.com/office/drawing/2014/main" id="{00000000-0008-0000-0000-00004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5" name="Text Box 1759">
          <a:extLst>
            <a:ext uri="{FF2B5EF4-FFF2-40B4-BE49-F238E27FC236}">
              <a16:creationId xmlns:a16="http://schemas.microsoft.com/office/drawing/2014/main" id="{00000000-0008-0000-0000-00004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6" name="Text Box 1755">
          <a:extLst>
            <a:ext uri="{FF2B5EF4-FFF2-40B4-BE49-F238E27FC236}">
              <a16:creationId xmlns:a16="http://schemas.microsoft.com/office/drawing/2014/main" id="{00000000-0008-0000-0000-00004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7" name="Text Box 1756">
          <a:extLst>
            <a:ext uri="{FF2B5EF4-FFF2-40B4-BE49-F238E27FC236}">
              <a16:creationId xmlns:a16="http://schemas.microsoft.com/office/drawing/2014/main" id="{00000000-0008-0000-0000-00004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8" name="Text Box 1757">
          <a:extLst>
            <a:ext uri="{FF2B5EF4-FFF2-40B4-BE49-F238E27FC236}">
              <a16:creationId xmlns:a16="http://schemas.microsoft.com/office/drawing/2014/main" id="{00000000-0008-0000-0000-00004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199" name="Text Box 1758">
          <a:extLst>
            <a:ext uri="{FF2B5EF4-FFF2-40B4-BE49-F238E27FC236}">
              <a16:creationId xmlns:a16="http://schemas.microsoft.com/office/drawing/2014/main" id="{00000000-0008-0000-0000-00004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0" name="Text Box 1759">
          <a:extLst>
            <a:ext uri="{FF2B5EF4-FFF2-40B4-BE49-F238E27FC236}">
              <a16:creationId xmlns:a16="http://schemas.microsoft.com/office/drawing/2014/main" id="{00000000-0008-0000-0000-00005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1" name="Text Box 1755">
          <a:extLst>
            <a:ext uri="{FF2B5EF4-FFF2-40B4-BE49-F238E27FC236}">
              <a16:creationId xmlns:a16="http://schemas.microsoft.com/office/drawing/2014/main" id="{00000000-0008-0000-0000-00005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2" name="Text Box 1756">
          <a:extLst>
            <a:ext uri="{FF2B5EF4-FFF2-40B4-BE49-F238E27FC236}">
              <a16:creationId xmlns:a16="http://schemas.microsoft.com/office/drawing/2014/main" id="{00000000-0008-0000-0000-00005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3" name="Text Box 1757">
          <a:extLst>
            <a:ext uri="{FF2B5EF4-FFF2-40B4-BE49-F238E27FC236}">
              <a16:creationId xmlns:a16="http://schemas.microsoft.com/office/drawing/2014/main" id="{00000000-0008-0000-0000-00005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4" name="Text Box 1758">
          <a:extLst>
            <a:ext uri="{FF2B5EF4-FFF2-40B4-BE49-F238E27FC236}">
              <a16:creationId xmlns:a16="http://schemas.microsoft.com/office/drawing/2014/main" id="{00000000-0008-0000-0000-00005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5" name="Text Box 1759">
          <a:extLst>
            <a:ext uri="{FF2B5EF4-FFF2-40B4-BE49-F238E27FC236}">
              <a16:creationId xmlns:a16="http://schemas.microsoft.com/office/drawing/2014/main" id="{00000000-0008-0000-0000-00005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6" name="Text Box 1755">
          <a:extLst>
            <a:ext uri="{FF2B5EF4-FFF2-40B4-BE49-F238E27FC236}">
              <a16:creationId xmlns:a16="http://schemas.microsoft.com/office/drawing/2014/main" id="{00000000-0008-0000-0000-00005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7" name="Text Box 1756">
          <a:extLst>
            <a:ext uri="{FF2B5EF4-FFF2-40B4-BE49-F238E27FC236}">
              <a16:creationId xmlns:a16="http://schemas.microsoft.com/office/drawing/2014/main" id="{00000000-0008-0000-0000-00005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8" name="Text Box 1757">
          <a:extLst>
            <a:ext uri="{FF2B5EF4-FFF2-40B4-BE49-F238E27FC236}">
              <a16:creationId xmlns:a16="http://schemas.microsoft.com/office/drawing/2014/main" id="{00000000-0008-0000-0000-00005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09" name="Text Box 1758">
          <a:extLst>
            <a:ext uri="{FF2B5EF4-FFF2-40B4-BE49-F238E27FC236}">
              <a16:creationId xmlns:a16="http://schemas.microsoft.com/office/drawing/2014/main" id="{00000000-0008-0000-0000-00005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0" name="Text Box 1759">
          <a:extLst>
            <a:ext uri="{FF2B5EF4-FFF2-40B4-BE49-F238E27FC236}">
              <a16:creationId xmlns:a16="http://schemas.microsoft.com/office/drawing/2014/main" id="{00000000-0008-0000-0000-00005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1" name="Text Box 1755">
          <a:extLst>
            <a:ext uri="{FF2B5EF4-FFF2-40B4-BE49-F238E27FC236}">
              <a16:creationId xmlns:a16="http://schemas.microsoft.com/office/drawing/2014/main" id="{00000000-0008-0000-0000-00005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2" name="Text Box 1756">
          <a:extLst>
            <a:ext uri="{FF2B5EF4-FFF2-40B4-BE49-F238E27FC236}">
              <a16:creationId xmlns:a16="http://schemas.microsoft.com/office/drawing/2014/main" id="{00000000-0008-0000-0000-00005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3" name="Text Box 1757">
          <a:extLst>
            <a:ext uri="{FF2B5EF4-FFF2-40B4-BE49-F238E27FC236}">
              <a16:creationId xmlns:a16="http://schemas.microsoft.com/office/drawing/2014/main" id="{00000000-0008-0000-0000-00005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4" name="Text Box 1758">
          <a:extLst>
            <a:ext uri="{FF2B5EF4-FFF2-40B4-BE49-F238E27FC236}">
              <a16:creationId xmlns:a16="http://schemas.microsoft.com/office/drawing/2014/main" id="{00000000-0008-0000-0000-00005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5" name="Text Box 1759">
          <a:extLst>
            <a:ext uri="{FF2B5EF4-FFF2-40B4-BE49-F238E27FC236}">
              <a16:creationId xmlns:a16="http://schemas.microsoft.com/office/drawing/2014/main" id="{00000000-0008-0000-0000-00005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6" name="Text Box 1755">
          <a:extLst>
            <a:ext uri="{FF2B5EF4-FFF2-40B4-BE49-F238E27FC236}">
              <a16:creationId xmlns:a16="http://schemas.microsoft.com/office/drawing/2014/main" id="{00000000-0008-0000-0000-00006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7" name="Text Box 1756">
          <a:extLst>
            <a:ext uri="{FF2B5EF4-FFF2-40B4-BE49-F238E27FC236}">
              <a16:creationId xmlns:a16="http://schemas.microsoft.com/office/drawing/2014/main" id="{00000000-0008-0000-0000-00006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8" name="Text Box 1757">
          <a:extLst>
            <a:ext uri="{FF2B5EF4-FFF2-40B4-BE49-F238E27FC236}">
              <a16:creationId xmlns:a16="http://schemas.microsoft.com/office/drawing/2014/main" id="{00000000-0008-0000-0000-00006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19" name="Text Box 1758">
          <a:extLst>
            <a:ext uri="{FF2B5EF4-FFF2-40B4-BE49-F238E27FC236}">
              <a16:creationId xmlns:a16="http://schemas.microsoft.com/office/drawing/2014/main" id="{00000000-0008-0000-0000-00006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0" name="Text Box 1759">
          <a:extLst>
            <a:ext uri="{FF2B5EF4-FFF2-40B4-BE49-F238E27FC236}">
              <a16:creationId xmlns:a16="http://schemas.microsoft.com/office/drawing/2014/main" id="{00000000-0008-0000-0000-00006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1" name="Text Box 1755">
          <a:extLst>
            <a:ext uri="{FF2B5EF4-FFF2-40B4-BE49-F238E27FC236}">
              <a16:creationId xmlns:a16="http://schemas.microsoft.com/office/drawing/2014/main" id="{00000000-0008-0000-0000-00006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2" name="Text Box 1756">
          <a:extLst>
            <a:ext uri="{FF2B5EF4-FFF2-40B4-BE49-F238E27FC236}">
              <a16:creationId xmlns:a16="http://schemas.microsoft.com/office/drawing/2014/main" id="{00000000-0008-0000-0000-00006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3" name="Text Box 1757">
          <a:extLst>
            <a:ext uri="{FF2B5EF4-FFF2-40B4-BE49-F238E27FC236}">
              <a16:creationId xmlns:a16="http://schemas.microsoft.com/office/drawing/2014/main" id="{00000000-0008-0000-0000-00006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4" name="Text Box 1758">
          <a:extLst>
            <a:ext uri="{FF2B5EF4-FFF2-40B4-BE49-F238E27FC236}">
              <a16:creationId xmlns:a16="http://schemas.microsoft.com/office/drawing/2014/main" id="{00000000-0008-0000-0000-00006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5" name="Text Box 1759">
          <a:extLst>
            <a:ext uri="{FF2B5EF4-FFF2-40B4-BE49-F238E27FC236}">
              <a16:creationId xmlns:a16="http://schemas.microsoft.com/office/drawing/2014/main" id="{00000000-0008-0000-0000-00006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6" name="Text Box 1755">
          <a:extLst>
            <a:ext uri="{FF2B5EF4-FFF2-40B4-BE49-F238E27FC236}">
              <a16:creationId xmlns:a16="http://schemas.microsoft.com/office/drawing/2014/main" id="{00000000-0008-0000-0000-00006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7" name="Text Box 1756">
          <a:extLst>
            <a:ext uri="{FF2B5EF4-FFF2-40B4-BE49-F238E27FC236}">
              <a16:creationId xmlns:a16="http://schemas.microsoft.com/office/drawing/2014/main" id="{00000000-0008-0000-0000-00006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8" name="Text Box 1757">
          <a:extLst>
            <a:ext uri="{FF2B5EF4-FFF2-40B4-BE49-F238E27FC236}">
              <a16:creationId xmlns:a16="http://schemas.microsoft.com/office/drawing/2014/main" id="{00000000-0008-0000-0000-00006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29" name="Text Box 1758">
          <a:extLst>
            <a:ext uri="{FF2B5EF4-FFF2-40B4-BE49-F238E27FC236}">
              <a16:creationId xmlns:a16="http://schemas.microsoft.com/office/drawing/2014/main" id="{00000000-0008-0000-0000-00006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0" name="Text Box 1759">
          <a:extLst>
            <a:ext uri="{FF2B5EF4-FFF2-40B4-BE49-F238E27FC236}">
              <a16:creationId xmlns:a16="http://schemas.microsoft.com/office/drawing/2014/main" id="{00000000-0008-0000-0000-00006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1" name="Text Box 1755">
          <a:extLst>
            <a:ext uri="{FF2B5EF4-FFF2-40B4-BE49-F238E27FC236}">
              <a16:creationId xmlns:a16="http://schemas.microsoft.com/office/drawing/2014/main" id="{00000000-0008-0000-0000-00006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2" name="Text Box 1756">
          <a:extLst>
            <a:ext uri="{FF2B5EF4-FFF2-40B4-BE49-F238E27FC236}">
              <a16:creationId xmlns:a16="http://schemas.microsoft.com/office/drawing/2014/main" id="{00000000-0008-0000-0000-00007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3" name="Text Box 1757">
          <a:extLst>
            <a:ext uri="{FF2B5EF4-FFF2-40B4-BE49-F238E27FC236}">
              <a16:creationId xmlns:a16="http://schemas.microsoft.com/office/drawing/2014/main" id="{00000000-0008-0000-0000-00007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4" name="Text Box 1758">
          <a:extLst>
            <a:ext uri="{FF2B5EF4-FFF2-40B4-BE49-F238E27FC236}">
              <a16:creationId xmlns:a16="http://schemas.microsoft.com/office/drawing/2014/main" id="{00000000-0008-0000-0000-00007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5" name="Text Box 1759">
          <a:extLst>
            <a:ext uri="{FF2B5EF4-FFF2-40B4-BE49-F238E27FC236}">
              <a16:creationId xmlns:a16="http://schemas.microsoft.com/office/drawing/2014/main" id="{00000000-0008-0000-0000-00007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6" name="Text Box 1755">
          <a:extLst>
            <a:ext uri="{FF2B5EF4-FFF2-40B4-BE49-F238E27FC236}">
              <a16:creationId xmlns:a16="http://schemas.microsoft.com/office/drawing/2014/main" id="{00000000-0008-0000-0000-00007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7" name="Text Box 1756">
          <a:extLst>
            <a:ext uri="{FF2B5EF4-FFF2-40B4-BE49-F238E27FC236}">
              <a16:creationId xmlns:a16="http://schemas.microsoft.com/office/drawing/2014/main" id="{00000000-0008-0000-0000-00007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8" name="Text Box 1757">
          <a:extLst>
            <a:ext uri="{FF2B5EF4-FFF2-40B4-BE49-F238E27FC236}">
              <a16:creationId xmlns:a16="http://schemas.microsoft.com/office/drawing/2014/main" id="{00000000-0008-0000-0000-00007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39" name="Text Box 1758">
          <a:extLst>
            <a:ext uri="{FF2B5EF4-FFF2-40B4-BE49-F238E27FC236}">
              <a16:creationId xmlns:a16="http://schemas.microsoft.com/office/drawing/2014/main" id="{00000000-0008-0000-0000-00007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0" name="Text Box 1759">
          <a:extLst>
            <a:ext uri="{FF2B5EF4-FFF2-40B4-BE49-F238E27FC236}">
              <a16:creationId xmlns:a16="http://schemas.microsoft.com/office/drawing/2014/main" id="{00000000-0008-0000-0000-00007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1" name="Text Box 1755">
          <a:extLst>
            <a:ext uri="{FF2B5EF4-FFF2-40B4-BE49-F238E27FC236}">
              <a16:creationId xmlns:a16="http://schemas.microsoft.com/office/drawing/2014/main" id="{00000000-0008-0000-0000-00007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2" name="Text Box 1756">
          <a:extLst>
            <a:ext uri="{FF2B5EF4-FFF2-40B4-BE49-F238E27FC236}">
              <a16:creationId xmlns:a16="http://schemas.microsoft.com/office/drawing/2014/main" id="{00000000-0008-0000-0000-00007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3" name="Text Box 1757">
          <a:extLst>
            <a:ext uri="{FF2B5EF4-FFF2-40B4-BE49-F238E27FC236}">
              <a16:creationId xmlns:a16="http://schemas.microsoft.com/office/drawing/2014/main" id="{00000000-0008-0000-0000-00007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4" name="Text Box 1758">
          <a:extLst>
            <a:ext uri="{FF2B5EF4-FFF2-40B4-BE49-F238E27FC236}">
              <a16:creationId xmlns:a16="http://schemas.microsoft.com/office/drawing/2014/main" id="{00000000-0008-0000-0000-00007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5" name="Text Box 1759">
          <a:extLst>
            <a:ext uri="{FF2B5EF4-FFF2-40B4-BE49-F238E27FC236}">
              <a16:creationId xmlns:a16="http://schemas.microsoft.com/office/drawing/2014/main" id="{00000000-0008-0000-0000-00007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6" name="Text Box 1755">
          <a:extLst>
            <a:ext uri="{FF2B5EF4-FFF2-40B4-BE49-F238E27FC236}">
              <a16:creationId xmlns:a16="http://schemas.microsoft.com/office/drawing/2014/main" id="{00000000-0008-0000-0000-00007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7" name="Text Box 1756">
          <a:extLst>
            <a:ext uri="{FF2B5EF4-FFF2-40B4-BE49-F238E27FC236}">
              <a16:creationId xmlns:a16="http://schemas.microsoft.com/office/drawing/2014/main" id="{00000000-0008-0000-0000-00007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8" name="Text Box 1757">
          <a:extLst>
            <a:ext uri="{FF2B5EF4-FFF2-40B4-BE49-F238E27FC236}">
              <a16:creationId xmlns:a16="http://schemas.microsoft.com/office/drawing/2014/main" id="{00000000-0008-0000-0000-00008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49" name="Text Box 1758">
          <a:extLst>
            <a:ext uri="{FF2B5EF4-FFF2-40B4-BE49-F238E27FC236}">
              <a16:creationId xmlns:a16="http://schemas.microsoft.com/office/drawing/2014/main" id="{00000000-0008-0000-0000-00008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0" name="Text Box 1759">
          <a:extLst>
            <a:ext uri="{FF2B5EF4-FFF2-40B4-BE49-F238E27FC236}">
              <a16:creationId xmlns:a16="http://schemas.microsoft.com/office/drawing/2014/main" id="{00000000-0008-0000-0000-00008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1" name="Text Box 1755">
          <a:extLst>
            <a:ext uri="{FF2B5EF4-FFF2-40B4-BE49-F238E27FC236}">
              <a16:creationId xmlns:a16="http://schemas.microsoft.com/office/drawing/2014/main" id="{00000000-0008-0000-0000-00008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2" name="Text Box 1756">
          <a:extLst>
            <a:ext uri="{FF2B5EF4-FFF2-40B4-BE49-F238E27FC236}">
              <a16:creationId xmlns:a16="http://schemas.microsoft.com/office/drawing/2014/main" id="{00000000-0008-0000-0000-00008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3" name="Text Box 1757">
          <a:extLst>
            <a:ext uri="{FF2B5EF4-FFF2-40B4-BE49-F238E27FC236}">
              <a16:creationId xmlns:a16="http://schemas.microsoft.com/office/drawing/2014/main" id="{00000000-0008-0000-0000-00008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4" name="Text Box 1758">
          <a:extLst>
            <a:ext uri="{FF2B5EF4-FFF2-40B4-BE49-F238E27FC236}">
              <a16:creationId xmlns:a16="http://schemas.microsoft.com/office/drawing/2014/main" id="{00000000-0008-0000-0000-00008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5" name="Text Box 1759">
          <a:extLst>
            <a:ext uri="{FF2B5EF4-FFF2-40B4-BE49-F238E27FC236}">
              <a16:creationId xmlns:a16="http://schemas.microsoft.com/office/drawing/2014/main" id="{00000000-0008-0000-0000-00008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6" name="Text Box 1755">
          <a:extLst>
            <a:ext uri="{FF2B5EF4-FFF2-40B4-BE49-F238E27FC236}">
              <a16:creationId xmlns:a16="http://schemas.microsoft.com/office/drawing/2014/main" id="{00000000-0008-0000-0000-00008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7" name="Text Box 1756">
          <a:extLst>
            <a:ext uri="{FF2B5EF4-FFF2-40B4-BE49-F238E27FC236}">
              <a16:creationId xmlns:a16="http://schemas.microsoft.com/office/drawing/2014/main" id="{00000000-0008-0000-0000-00008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8" name="Text Box 1757">
          <a:extLst>
            <a:ext uri="{FF2B5EF4-FFF2-40B4-BE49-F238E27FC236}">
              <a16:creationId xmlns:a16="http://schemas.microsoft.com/office/drawing/2014/main" id="{00000000-0008-0000-0000-00008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59" name="Text Box 1758">
          <a:extLst>
            <a:ext uri="{FF2B5EF4-FFF2-40B4-BE49-F238E27FC236}">
              <a16:creationId xmlns:a16="http://schemas.microsoft.com/office/drawing/2014/main" id="{00000000-0008-0000-0000-00008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0" name="Text Box 1759">
          <a:extLst>
            <a:ext uri="{FF2B5EF4-FFF2-40B4-BE49-F238E27FC236}">
              <a16:creationId xmlns:a16="http://schemas.microsoft.com/office/drawing/2014/main" id="{00000000-0008-0000-0000-00008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1" name="Text Box 1755">
          <a:extLst>
            <a:ext uri="{FF2B5EF4-FFF2-40B4-BE49-F238E27FC236}">
              <a16:creationId xmlns:a16="http://schemas.microsoft.com/office/drawing/2014/main" id="{00000000-0008-0000-0000-00008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2" name="Text Box 1756">
          <a:extLst>
            <a:ext uri="{FF2B5EF4-FFF2-40B4-BE49-F238E27FC236}">
              <a16:creationId xmlns:a16="http://schemas.microsoft.com/office/drawing/2014/main" id="{00000000-0008-0000-0000-00008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3" name="Text Box 1757">
          <a:extLst>
            <a:ext uri="{FF2B5EF4-FFF2-40B4-BE49-F238E27FC236}">
              <a16:creationId xmlns:a16="http://schemas.microsoft.com/office/drawing/2014/main" id="{00000000-0008-0000-0000-00008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4" name="Text Box 1758">
          <a:extLst>
            <a:ext uri="{FF2B5EF4-FFF2-40B4-BE49-F238E27FC236}">
              <a16:creationId xmlns:a16="http://schemas.microsoft.com/office/drawing/2014/main" id="{00000000-0008-0000-0000-00009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5" name="Text Box 1759">
          <a:extLst>
            <a:ext uri="{FF2B5EF4-FFF2-40B4-BE49-F238E27FC236}">
              <a16:creationId xmlns:a16="http://schemas.microsoft.com/office/drawing/2014/main" id="{00000000-0008-0000-0000-000091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6" name="Text Box 1755">
          <a:extLst>
            <a:ext uri="{FF2B5EF4-FFF2-40B4-BE49-F238E27FC236}">
              <a16:creationId xmlns:a16="http://schemas.microsoft.com/office/drawing/2014/main" id="{00000000-0008-0000-0000-000092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7" name="Text Box 1756">
          <a:extLst>
            <a:ext uri="{FF2B5EF4-FFF2-40B4-BE49-F238E27FC236}">
              <a16:creationId xmlns:a16="http://schemas.microsoft.com/office/drawing/2014/main" id="{00000000-0008-0000-0000-000093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8" name="Text Box 1757">
          <a:extLst>
            <a:ext uri="{FF2B5EF4-FFF2-40B4-BE49-F238E27FC236}">
              <a16:creationId xmlns:a16="http://schemas.microsoft.com/office/drawing/2014/main" id="{00000000-0008-0000-0000-000094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69" name="Text Box 1758">
          <a:extLst>
            <a:ext uri="{FF2B5EF4-FFF2-40B4-BE49-F238E27FC236}">
              <a16:creationId xmlns:a16="http://schemas.microsoft.com/office/drawing/2014/main" id="{00000000-0008-0000-0000-000095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0" name="Text Box 1759">
          <a:extLst>
            <a:ext uri="{FF2B5EF4-FFF2-40B4-BE49-F238E27FC236}">
              <a16:creationId xmlns:a16="http://schemas.microsoft.com/office/drawing/2014/main" id="{00000000-0008-0000-0000-00009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1" name="Text Box 1755">
          <a:extLst>
            <a:ext uri="{FF2B5EF4-FFF2-40B4-BE49-F238E27FC236}">
              <a16:creationId xmlns:a16="http://schemas.microsoft.com/office/drawing/2014/main" id="{00000000-0008-0000-0000-00009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2" name="Text Box 1756">
          <a:extLst>
            <a:ext uri="{FF2B5EF4-FFF2-40B4-BE49-F238E27FC236}">
              <a16:creationId xmlns:a16="http://schemas.microsoft.com/office/drawing/2014/main" id="{00000000-0008-0000-0000-00009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3" name="Text Box 1757">
          <a:extLst>
            <a:ext uri="{FF2B5EF4-FFF2-40B4-BE49-F238E27FC236}">
              <a16:creationId xmlns:a16="http://schemas.microsoft.com/office/drawing/2014/main" id="{00000000-0008-0000-0000-00009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4" name="Text Box 1758">
          <a:extLst>
            <a:ext uri="{FF2B5EF4-FFF2-40B4-BE49-F238E27FC236}">
              <a16:creationId xmlns:a16="http://schemas.microsoft.com/office/drawing/2014/main" id="{00000000-0008-0000-0000-00009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5" name="Text Box 1759">
          <a:extLst>
            <a:ext uri="{FF2B5EF4-FFF2-40B4-BE49-F238E27FC236}">
              <a16:creationId xmlns:a16="http://schemas.microsoft.com/office/drawing/2014/main" id="{00000000-0008-0000-0000-00009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6" name="Text Box 1755">
          <a:extLst>
            <a:ext uri="{FF2B5EF4-FFF2-40B4-BE49-F238E27FC236}">
              <a16:creationId xmlns:a16="http://schemas.microsoft.com/office/drawing/2014/main" id="{00000000-0008-0000-0000-00009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7" name="Text Box 1756">
          <a:extLst>
            <a:ext uri="{FF2B5EF4-FFF2-40B4-BE49-F238E27FC236}">
              <a16:creationId xmlns:a16="http://schemas.microsoft.com/office/drawing/2014/main" id="{00000000-0008-0000-0000-00009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8" name="Text Box 1757">
          <a:extLst>
            <a:ext uri="{FF2B5EF4-FFF2-40B4-BE49-F238E27FC236}">
              <a16:creationId xmlns:a16="http://schemas.microsoft.com/office/drawing/2014/main" id="{00000000-0008-0000-0000-00009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79" name="Text Box 1758">
          <a:extLst>
            <a:ext uri="{FF2B5EF4-FFF2-40B4-BE49-F238E27FC236}">
              <a16:creationId xmlns:a16="http://schemas.microsoft.com/office/drawing/2014/main" id="{00000000-0008-0000-0000-00009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80" name="Text Box 1759">
          <a:extLst>
            <a:ext uri="{FF2B5EF4-FFF2-40B4-BE49-F238E27FC236}">
              <a16:creationId xmlns:a16="http://schemas.microsoft.com/office/drawing/2014/main" id="{00000000-0008-0000-0000-0000A0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81" name="Text Box 1755">
          <a:extLst>
            <a:ext uri="{FF2B5EF4-FFF2-40B4-BE49-F238E27FC236}">
              <a16:creationId xmlns:a16="http://schemas.microsoft.com/office/drawing/2014/main" id="{00000000-0008-0000-0000-0000A1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82" name="Text Box 1756">
          <a:extLst>
            <a:ext uri="{FF2B5EF4-FFF2-40B4-BE49-F238E27FC236}">
              <a16:creationId xmlns:a16="http://schemas.microsoft.com/office/drawing/2014/main" id="{00000000-0008-0000-0000-0000A2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83" name="Text Box 1757">
          <a:extLst>
            <a:ext uri="{FF2B5EF4-FFF2-40B4-BE49-F238E27FC236}">
              <a16:creationId xmlns:a16="http://schemas.microsoft.com/office/drawing/2014/main" id="{00000000-0008-0000-0000-0000A3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84" name="Text Box 1758">
          <a:extLst>
            <a:ext uri="{FF2B5EF4-FFF2-40B4-BE49-F238E27FC236}">
              <a16:creationId xmlns:a16="http://schemas.microsoft.com/office/drawing/2014/main" id="{00000000-0008-0000-0000-0000A4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85" name="Text Box 1759">
          <a:extLst>
            <a:ext uri="{FF2B5EF4-FFF2-40B4-BE49-F238E27FC236}">
              <a16:creationId xmlns:a16="http://schemas.microsoft.com/office/drawing/2014/main" id="{00000000-0008-0000-0000-0000A5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86" name="Text Box 1755">
          <a:extLst>
            <a:ext uri="{FF2B5EF4-FFF2-40B4-BE49-F238E27FC236}">
              <a16:creationId xmlns:a16="http://schemas.microsoft.com/office/drawing/2014/main" id="{00000000-0008-0000-0000-0000A6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87" name="Text Box 1756">
          <a:extLst>
            <a:ext uri="{FF2B5EF4-FFF2-40B4-BE49-F238E27FC236}">
              <a16:creationId xmlns:a16="http://schemas.microsoft.com/office/drawing/2014/main" id="{00000000-0008-0000-0000-0000A7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88" name="Text Box 1757">
          <a:extLst>
            <a:ext uri="{FF2B5EF4-FFF2-40B4-BE49-F238E27FC236}">
              <a16:creationId xmlns:a16="http://schemas.microsoft.com/office/drawing/2014/main" id="{00000000-0008-0000-0000-0000A8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89" name="Text Box 1758">
          <a:extLst>
            <a:ext uri="{FF2B5EF4-FFF2-40B4-BE49-F238E27FC236}">
              <a16:creationId xmlns:a16="http://schemas.microsoft.com/office/drawing/2014/main" id="{00000000-0008-0000-0000-0000A9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90" name="Text Box 1759">
          <a:extLst>
            <a:ext uri="{FF2B5EF4-FFF2-40B4-BE49-F238E27FC236}">
              <a16:creationId xmlns:a16="http://schemas.microsoft.com/office/drawing/2014/main" id="{00000000-0008-0000-0000-0000AA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91" name="Text Box 1755">
          <a:extLst>
            <a:ext uri="{FF2B5EF4-FFF2-40B4-BE49-F238E27FC236}">
              <a16:creationId xmlns:a16="http://schemas.microsoft.com/office/drawing/2014/main" id="{00000000-0008-0000-0000-0000AB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92" name="Text Box 1756">
          <a:extLst>
            <a:ext uri="{FF2B5EF4-FFF2-40B4-BE49-F238E27FC236}">
              <a16:creationId xmlns:a16="http://schemas.microsoft.com/office/drawing/2014/main" id="{00000000-0008-0000-0000-0000AC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93" name="Text Box 1757">
          <a:extLst>
            <a:ext uri="{FF2B5EF4-FFF2-40B4-BE49-F238E27FC236}">
              <a16:creationId xmlns:a16="http://schemas.microsoft.com/office/drawing/2014/main" id="{00000000-0008-0000-0000-0000AD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94" name="Text Box 1758">
          <a:extLst>
            <a:ext uri="{FF2B5EF4-FFF2-40B4-BE49-F238E27FC236}">
              <a16:creationId xmlns:a16="http://schemas.microsoft.com/office/drawing/2014/main" id="{00000000-0008-0000-0000-0000AE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5"/>
    <xdr:sp macro="" textlink="">
      <xdr:nvSpPr>
        <xdr:cNvPr id="5295" name="Text Box 1759">
          <a:extLst>
            <a:ext uri="{FF2B5EF4-FFF2-40B4-BE49-F238E27FC236}">
              <a16:creationId xmlns:a16="http://schemas.microsoft.com/office/drawing/2014/main" id="{00000000-0008-0000-0000-0000AF140000}"/>
            </a:ext>
          </a:extLst>
        </xdr:cNvPr>
        <xdr:cNvSpPr txBox="1">
          <a:spLocks noChangeArrowheads="1"/>
        </xdr:cNvSpPr>
      </xdr:nvSpPr>
      <xdr:spPr bwMode="auto">
        <a:xfrm>
          <a:off x="1219200" y="4953000"/>
          <a:ext cx="940594" cy="26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96" name="Text Box 1755">
          <a:extLst>
            <a:ext uri="{FF2B5EF4-FFF2-40B4-BE49-F238E27FC236}">
              <a16:creationId xmlns:a16="http://schemas.microsoft.com/office/drawing/2014/main" id="{00000000-0008-0000-0000-0000B0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97" name="Text Box 1756">
          <a:extLst>
            <a:ext uri="{FF2B5EF4-FFF2-40B4-BE49-F238E27FC236}">
              <a16:creationId xmlns:a16="http://schemas.microsoft.com/office/drawing/2014/main" id="{00000000-0008-0000-0000-0000B1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98" name="Text Box 1757">
          <a:extLst>
            <a:ext uri="{FF2B5EF4-FFF2-40B4-BE49-F238E27FC236}">
              <a16:creationId xmlns:a16="http://schemas.microsoft.com/office/drawing/2014/main" id="{00000000-0008-0000-0000-0000B2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299" name="Text Box 1758">
          <a:extLst>
            <a:ext uri="{FF2B5EF4-FFF2-40B4-BE49-F238E27FC236}">
              <a16:creationId xmlns:a16="http://schemas.microsoft.com/office/drawing/2014/main" id="{00000000-0008-0000-0000-0000B3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30"/>
    <xdr:sp macro="" textlink="">
      <xdr:nvSpPr>
        <xdr:cNvPr id="5300" name="Text Box 1759">
          <a:extLst>
            <a:ext uri="{FF2B5EF4-FFF2-40B4-BE49-F238E27FC236}">
              <a16:creationId xmlns:a16="http://schemas.microsoft.com/office/drawing/2014/main" id="{00000000-0008-0000-0000-0000B4140000}"/>
            </a:ext>
          </a:extLst>
        </xdr:cNvPr>
        <xdr:cNvSpPr txBox="1">
          <a:spLocks noChangeArrowheads="1"/>
        </xdr:cNvSpPr>
      </xdr:nvSpPr>
      <xdr:spPr bwMode="auto">
        <a:xfrm>
          <a:off x="1219200" y="4953000"/>
          <a:ext cx="940594" cy="27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1" name="Text Box 1755">
          <a:extLst>
            <a:ext uri="{FF2B5EF4-FFF2-40B4-BE49-F238E27FC236}">
              <a16:creationId xmlns:a16="http://schemas.microsoft.com/office/drawing/2014/main" id="{00000000-0008-0000-0000-0000B5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2" name="Text Box 1756">
          <a:extLst>
            <a:ext uri="{FF2B5EF4-FFF2-40B4-BE49-F238E27FC236}">
              <a16:creationId xmlns:a16="http://schemas.microsoft.com/office/drawing/2014/main" id="{00000000-0008-0000-0000-0000B6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3" name="Text Box 1757">
          <a:extLst>
            <a:ext uri="{FF2B5EF4-FFF2-40B4-BE49-F238E27FC236}">
              <a16:creationId xmlns:a16="http://schemas.microsoft.com/office/drawing/2014/main" id="{00000000-0008-0000-0000-0000B7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4" name="Text Box 1758">
          <a:extLst>
            <a:ext uri="{FF2B5EF4-FFF2-40B4-BE49-F238E27FC236}">
              <a16:creationId xmlns:a16="http://schemas.microsoft.com/office/drawing/2014/main" id="{00000000-0008-0000-0000-0000B8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5" name="Text Box 1759">
          <a:extLst>
            <a:ext uri="{FF2B5EF4-FFF2-40B4-BE49-F238E27FC236}">
              <a16:creationId xmlns:a16="http://schemas.microsoft.com/office/drawing/2014/main" id="{00000000-0008-0000-0000-0000B9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6" name="Text Box 1755">
          <a:extLst>
            <a:ext uri="{FF2B5EF4-FFF2-40B4-BE49-F238E27FC236}">
              <a16:creationId xmlns:a16="http://schemas.microsoft.com/office/drawing/2014/main" id="{00000000-0008-0000-0000-0000BA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7" name="Text Box 1756">
          <a:extLst>
            <a:ext uri="{FF2B5EF4-FFF2-40B4-BE49-F238E27FC236}">
              <a16:creationId xmlns:a16="http://schemas.microsoft.com/office/drawing/2014/main" id="{00000000-0008-0000-0000-0000BB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8" name="Text Box 1757">
          <a:extLst>
            <a:ext uri="{FF2B5EF4-FFF2-40B4-BE49-F238E27FC236}">
              <a16:creationId xmlns:a16="http://schemas.microsoft.com/office/drawing/2014/main" id="{00000000-0008-0000-0000-0000BC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09" name="Text Box 1758">
          <a:extLst>
            <a:ext uri="{FF2B5EF4-FFF2-40B4-BE49-F238E27FC236}">
              <a16:creationId xmlns:a16="http://schemas.microsoft.com/office/drawing/2014/main" id="{00000000-0008-0000-0000-0000BD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0" name="Text Box 1759">
          <a:extLst>
            <a:ext uri="{FF2B5EF4-FFF2-40B4-BE49-F238E27FC236}">
              <a16:creationId xmlns:a16="http://schemas.microsoft.com/office/drawing/2014/main" id="{00000000-0008-0000-0000-0000BE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1" name="Text Box 1755">
          <a:extLst>
            <a:ext uri="{FF2B5EF4-FFF2-40B4-BE49-F238E27FC236}">
              <a16:creationId xmlns:a16="http://schemas.microsoft.com/office/drawing/2014/main" id="{00000000-0008-0000-0000-0000BF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2" name="Text Box 1756">
          <a:extLst>
            <a:ext uri="{FF2B5EF4-FFF2-40B4-BE49-F238E27FC236}">
              <a16:creationId xmlns:a16="http://schemas.microsoft.com/office/drawing/2014/main" id="{00000000-0008-0000-0000-0000C0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3" name="Text Box 1757">
          <a:extLst>
            <a:ext uri="{FF2B5EF4-FFF2-40B4-BE49-F238E27FC236}">
              <a16:creationId xmlns:a16="http://schemas.microsoft.com/office/drawing/2014/main" id="{00000000-0008-0000-0000-0000C1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4" name="Text Box 1758">
          <a:extLst>
            <a:ext uri="{FF2B5EF4-FFF2-40B4-BE49-F238E27FC236}">
              <a16:creationId xmlns:a16="http://schemas.microsoft.com/office/drawing/2014/main" id="{00000000-0008-0000-0000-0000C2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5" name="Text Box 1759">
          <a:extLst>
            <a:ext uri="{FF2B5EF4-FFF2-40B4-BE49-F238E27FC236}">
              <a16:creationId xmlns:a16="http://schemas.microsoft.com/office/drawing/2014/main" id="{00000000-0008-0000-0000-0000C3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6" name="Text Box 1755">
          <a:extLst>
            <a:ext uri="{FF2B5EF4-FFF2-40B4-BE49-F238E27FC236}">
              <a16:creationId xmlns:a16="http://schemas.microsoft.com/office/drawing/2014/main" id="{00000000-0008-0000-0000-0000C4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7" name="Text Box 1756">
          <a:extLst>
            <a:ext uri="{FF2B5EF4-FFF2-40B4-BE49-F238E27FC236}">
              <a16:creationId xmlns:a16="http://schemas.microsoft.com/office/drawing/2014/main" id="{00000000-0008-0000-0000-0000C5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8" name="Text Box 1757">
          <a:extLst>
            <a:ext uri="{FF2B5EF4-FFF2-40B4-BE49-F238E27FC236}">
              <a16:creationId xmlns:a16="http://schemas.microsoft.com/office/drawing/2014/main" id="{00000000-0008-0000-0000-0000C6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19" name="Text Box 1758">
          <a:extLst>
            <a:ext uri="{FF2B5EF4-FFF2-40B4-BE49-F238E27FC236}">
              <a16:creationId xmlns:a16="http://schemas.microsoft.com/office/drawing/2014/main" id="{00000000-0008-0000-0000-0000C7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6"/>
    <xdr:sp macro="" textlink="">
      <xdr:nvSpPr>
        <xdr:cNvPr id="5320" name="Text Box 1759">
          <a:extLst>
            <a:ext uri="{FF2B5EF4-FFF2-40B4-BE49-F238E27FC236}">
              <a16:creationId xmlns:a16="http://schemas.microsoft.com/office/drawing/2014/main" id="{00000000-0008-0000-0000-0000C8140000}"/>
            </a:ext>
          </a:extLst>
        </xdr:cNvPr>
        <xdr:cNvSpPr txBox="1">
          <a:spLocks noChangeArrowheads="1"/>
        </xdr:cNvSpPr>
      </xdr:nvSpPr>
      <xdr:spPr bwMode="auto">
        <a:xfrm>
          <a:off x="1219200" y="4953000"/>
          <a:ext cx="940594" cy="26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1" name="Text Box 1755">
          <a:extLst>
            <a:ext uri="{FF2B5EF4-FFF2-40B4-BE49-F238E27FC236}">
              <a16:creationId xmlns:a16="http://schemas.microsoft.com/office/drawing/2014/main" id="{00000000-0008-0000-0000-0000C9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2" name="Text Box 1756">
          <a:extLst>
            <a:ext uri="{FF2B5EF4-FFF2-40B4-BE49-F238E27FC236}">
              <a16:creationId xmlns:a16="http://schemas.microsoft.com/office/drawing/2014/main" id="{00000000-0008-0000-0000-0000CA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3" name="Text Box 1757">
          <a:extLst>
            <a:ext uri="{FF2B5EF4-FFF2-40B4-BE49-F238E27FC236}">
              <a16:creationId xmlns:a16="http://schemas.microsoft.com/office/drawing/2014/main" id="{00000000-0008-0000-0000-0000CB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4" name="Text Box 1758">
          <a:extLst>
            <a:ext uri="{FF2B5EF4-FFF2-40B4-BE49-F238E27FC236}">
              <a16:creationId xmlns:a16="http://schemas.microsoft.com/office/drawing/2014/main" id="{00000000-0008-0000-0000-0000CC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5" name="Text Box 1759">
          <a:extLst>
            <a:ext uri="{FF2B5EF4-FFF2-40B4-BE49-F238E27FC236}">
              <a16:creationId xmlns:a16="http://schemas.microsoft.com/office/drawing/2014/main" id="{00000000-0008-0000-0000-0000CD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6" name="Text Box 1755">
          <a:extLst>
            <a:ext uri="{FF2B5EF4-FFF2-40B4-BE49-F238E27FC236}">
              <a16:creationId xmlns:a16="http://schemas.microsoft.com/office/drawing/2014/main" id="{00000000-0008-0000-0000-0000CE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7" name="Text Box 1756">
          <a:extLst>
            <a:ext uri="{FF2B5EF4-FFF2-40B4-BE49-F238E27FC236}">
              <a16:creationId xmlns:a16="http://schemas.microsoft.com/office/drawing/2014/main" id="{00000000-0008-0000-0000-0000CF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8" name="Text Box 1757">
          <a:extLst>
            <a:ext uri="{FF2B5EF4-FFF2-40B4-BE49-F238E27FC236}">
              <a16:creationId xmlns:a16="http://schemas.microsoft.com/office/drawing/2014/main" id="{00000000-0008-0000-0000-0000D0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29" name="Text Box 1758">
          <a:extLst>
            <a:ext uri="{FF2B5EF4-FFF2-40B4-BE49-F238E27FC236}">
              <a16:creationId xmlns:a16="http://schemas.microsoft.com/office/drawing/2014/main" id="{00000000-0008-0000-0000-0000D1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0" name="Text Box 1759">
          <a:extLst>
            <a:ext uri="{FF2B5EF4-FFF2-40B4-BE49-F238E27FC236}">
              <a16:creationId xmlns:a16="http://schemas.microsoft.com/office/drawing/2014/main" id="{00000000-0008-0000-0000-0000D2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1" name="Text Box 1755">
          <a:extLst>
            <a:ext uri="{FF2B5EF4-FFF2-40B4-BE49-F238E27FC236}">
              <a16:creationId xmlns:a16="http://schemas.microsoft.com/office/drawing/2014/main" id="{00000000-0008-0000-0000-0000D3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2" name="Text Box 1756">
          <a:extLst>
            <a:ext uri="{FF2B5EF4-FFF2-40B4-BE49-F238E27FC236}">
              <a16:creationId xmlns:a16="http://schemas.microsoft.com/office/drawing/2014/main" id="{00000000-0008-0000-0000-0000D4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3" name="Text Box 1757">
          <a:extLst>
            <a:ext uri="{FF2B5EF4-FFF2-40B4-BE49-F238E27FC236}">
              <a16:creationId xmlns:a16="http://schemas.microsoft.com/office/drawing/2014/main" id="{00000000-0008-0000-0000-0000D5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4" name="Text Box 1758">
          <a:extLst>
            <a:ext uri="{FF2B5EF4-FFF2-40B4-BE49-F238E27FC236}">
              <a16:creationId xmlns:a16="http://schemas.microsoft.com/office/drawing/2014/main" id="{00000000-0008-0000-0000-0000D6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5" name="Text Box 1759">
          <a:extLst>
            <a:ext uri="{FF2B5EF4-FFF2-40B4-BE49-F238E27FC236}">
              <a16:creationId xmlns:a16="http://schemas.microsoft.com/office/drawing/2014/main" id="{00000000-0008-0000-0000-0000D7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6" name="Text Box 1755">
          <a:extLst>
            <a:ext uri="{FF2B5EF4-FFF2-40B4-BE49-F238E27FC236}">
              <a16:creationId xmlns:a16="http://schemas.microsoft.com/office/drawing/2014/main" id="{00000000-0008-0000-0000-0000D8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7" name="Text Box 1756">
          <a:extLst>
            <a:ext uri="{FF2B5EF4-FFF2-40B4-BE49-F238E27FC236}">
              <a16:creationId xmlns:a16="http://schemas.microsoft.com/office/drawing/2014/main" id="{00000000-0008-0000-0000-0000D9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8" name="Text Box 1757">
          <a:extLst>
            <a:ext uri="{FF2B5EF4-FFF2-40B4-BE49-F238E27FC236}">
              <a16:creationId xmlns:a16="http://schemas.microsoft.com/office/drawing/2014/main" id="{00000000-0008-0000-0000-0000DA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39" name="Text Box 1758">
          <a:extLst>
            <a:ext uri="{FF2B5EF4-FFF2-40B4-BE49-F238E27FC236}">
              <a16:creationId xmlns:a16="http://schemas.microsoft.com/office/drawing/2014/main" id="{00000000-0008-0000-0000-0000DB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0" name="Text Box 1759">
          <a:extLst>
            <a:ext uri="{FF2B5EF4-FFF2-40B4-BE49-F238E27FC236}">
              <a16:creationId xmlns:a16="http://schemas.microsoft.com/office/drawing/2014/main" id="{00000000-0008-0000-0000-0000DC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1" name="Text Box 1755">
          <a:extLst>
            <a:ext uri="{FF2B5EF4-FFF2-40B4-BE49-F238E27FC236}">
              <a16:creationId xmlns:a16="http://schemas.microsoft.com/office/drawing/2014/main" id="{00000000-0008-0000-0000-0000DD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2" name="Text Box 1756">
          <a:extLst>
            <a:ext uri="{FF2B5EF4-FFF2-40B4-BE49-F238E27FC236}">
              <a16:creationId xmlns:a16="http://schemas.microsoft.com/office/drawing/2014/main" id="{00000000-0008-0000-0000-0000DE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3" name="Text Box 1757">
          <a:extLst>
            <a:ext uri="{FF2B5EF4-FFF2-40B4-BE49-F238E27FC236}">
              <a16:creationId xmlns:a16="http://schemas.microsoft.com/office/drawing/2014/main" id="{00000000-0008-0000-0000-0000DF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4" name="Text Box 1758">
          <a:extLst>
            <a:ext uri="{FF2B5EF4-FFF2-40B4-BE49-F238E27FC236}">
              <a16:creationId xmlns:a16="http://schemas.microsoft.com/office/drawing/2014/main" id="{00000000-0008-0000-0000-0000E0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5" name="Text Box 1759">
          <a:extLst>
            <a:ext uri="{FF2B5EF4-FFF2-40B4-BE49-F238E27FC236}">
              <a16:creationId xmlns:a16="http://schemas.microsoft.com/office/drawing/2014/main" id="{00000000-0008-0000-0000-0000E1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6" name="Text Box 1755">
          <a:extLst>
            <a:ext uri="{FF2B5EF4-FFF2-40B4-BE49-F238E27FC236}">
              <a16:creationId xmlns:a16="http://schemas.microsoft.com/office/drawing/2014/main" id="{00000000-0008-0000-0000-0000E2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7" name="Text Box 1756">
          <a:extLst>
            <a:ext uri="{FF2B5EF4-FFF2-40B4-BE49-F238E27FC236}">
              <a16:creationId xmlns:a16="http://schemas.microsoft.com/office/drawing/2014/main" id="{00000000-0008-0000-0000-0000E3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8" name="Text Box 1757">
          <a:extLst>
            <a:ext uri="{FF2B5EF4-FFF2-40B4-BE49-F238E27FC236}">
              <a16:creationId xmlns:a16="http://schemas.microsoft.com/office/drawing/2014/main" id="{00000000-0008-0000-0000-0000E4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49" name="Text Box 1758">
          <a:extLst>
            <a:ext uri="{FF2B5EF4-FFF2-40B4-BE49-F238E27FC236}">
              <a16:creationId xmlns:a16="http://schemas.microsoft.com/office/drawing/2014/main" id="{00000000-0008-0000-0000-0000E5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0" name="Text Box 1759">
          <a:extLst>
            <a:ext uri="{FF2B5EF4-FFF2-40B4-BE49-F238E27FC236}">
              <a16:creationId xmlns:a16="http://schemas.microsoft.com/office/drawing/2014/main" id="{00000000-0008-0000-0000-0000E6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1" name="Text Box 1755">
          <a:extLst>
            <a:ext uri="{FF2B5EF4-FFF2-40B4-BE49-F238E27FC236}">
              <a16:creationId xmlns:a16="http://schemas.microsoft.com/office/drawing/2014/main" id="{00000000-0008-0000-0000-0000E7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2" name="Text Box 1756">
          <a:extLst>
            <a:ext uri="{FF2B5EF4-FFF2-40B4-BE49-F238E27FC236}">
              <a16:creationId xmlns:a16="http://schemas.microsoft.com/office/drawing/2014/main" id="{00000000-0008-0000-0000-0000E8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3" name="Text Box 1757">
          <a:extLst>
            <a:ext uri="{FF2B5EF4-FFF2-40B4-BE49-F238E27FC236}">
              <a16:creationId xmlns:a16="http://schemas.microsoft.com/office/drawing/2014/main" id="{00000000-0008-0000-0000-0000E9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4" name="Text Box 1758">
          <a:extLst>
            <a:ext uri="{FF2B5EF4-FFF2-40B4-BE49-F238E27FC236}">
              <a16:creationId xmlns:a16="http://schemas.microsoft.com/office/drawing/2014/main" id="{00000000-0008-0000-0000-0000EA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5" name="Text Box 1759">
          <a:extLst>
            <a:ext uri="{FF2B5EF4-FFF2-40B4-BE49-F238E27FC236}">
              <a16:creationId xmlns:a16="http://schemas.microsoft.com/office/drawing/2014/main" id="{00000000-0008-0000-0000-0000EB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6" name="Text Box 1755">
          <a:extLst>
            <a:ext uri="{FF2B5EF4-FFF2-40B4-BE49-F238E27FC236}">
              <a16:creationId xmlns:a16="http://schemas.microsoft.com/office/drawing/2014/main" id="{00000000-0008-0000-0000-0000EC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7" name="Text Box 1756">
          <a:extLst>
            <a:ext uri="{FF2B5EF4-FFF2-40B4-BE49-F238E27FC236}">
              <a16:creationId xmlns:a16="http://schemas.microsoft.com/office/drawing/2014/main" id="{00000000-0008-0000-0000-0000ED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8" name="Text Box 1757">
          <a:extLst>
            <a:ext uri="{FF2B5EF4-FFF2-40B4-BE49-F238E27FC236}">
              <a16:creationId xmlns:a16="http://schemas.microsoft.com/office/drawing/2014/main" id="{00000000-0008-0000-0000-0000EE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59" name="Text Box 1758">
          <a:extLst>
            <a:ext uri="{FF2B5EF4-FFF2-40B4-BE49-F238E27FC236}">
              <a16:creationId xmlns:a16="http://schemas.microsoft.com/office/drawing/2014/main" id="{00000000-0008-0000-0000-0000EF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0" name="Text Box 1759">
          <a:extLst>
            <a:ext uri="{FF2B5EF4-FFF2-40B4-BE49-F238E27FC236}">
              <a16:creationId xmlns:a16="http://schemas.microsoft.com/office/drawing/2014/main" id="{00000000-0008-0000-0000-0000F0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1" name="Text Box 1755">
          <a:extLst>
            <a:ext uri="{FF2B5EF4-FFF2-40B4-BE49-F238E27FC236}">
              <a16:creationId xmlns:a16="http://schemas.microsoft.com/office/drawing/2014/main" id="{00000000-0008-0000-0000-0000F1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2" name="Text Box 1756">
          <a:extLst>
            <a:ext uri="{FF2B5EF4-FFF2-40B4-BE49-F238E27FC236}">
              <a16:creationId xmlns:a16="http://schemas.microsoft.com/office/drawing/2014/main" id="{00000000-0008-0000-0000-0000F2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3" name="Text Box 1757">
          <a:extLst>
            <a:ext uri="{FF2B5EF4-FFF2-40B4-BE49-F238E27FC236}">
              <a16:creationId xmlns:a16="http://schemas.microsoft.com/office/drawing/2014/main" id="{00000000-0008-0000-0000-0000F3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4" name="Text Box 1758">
          <a:extLst>
            <a:ext uri="{FF2B5EF4-FFF2-40B4-BE49-F238E27FC236}">
              <a16:creationId xmlns:a16="http://schemas.microsoft.com/office/drawing/2014/main" id="{00000000-0008-0000-0000-0000F4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5" name="Text Box 1759">
          <a:extLst>
            <a:ext uri="{FF2B5EF4-FFF2-40B4-BE49-F238E27FC236}">
              <a16:creationId xmlns:a16="http://schemas.microsoft.com/office/drawing/2014/main" id="{00000000-0008-0000-0000-0000F5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6" name="Text Box 1755">
          <a:extLst>
            <a:ext uri="{FF2B5EF4-FFF2-40B4-BE49-F238E27FC236}">
              <a16:creationId xmlns:a16="http://schemas.microsoft.com/office/drawing/2014/main" id="{00000000-0008-0000-0000-0000F6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7" name="Text Box 1756">
          <a:extLst>
            <a:ext uri="{FF2B5EF4-FFF2-40B4-BE49-F238E27FC236}">
              <a16:creationId xmlns:a16="http://schemas.microsoft.com/office/drawing/2014/main" id="{00000000-0008-0000-0000-0000F7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8" name="Text Box 1757">
          <a:extLst>
            <a:ext uri="{FF2B5EF4-FFF2-40B4-BE49-F238E27FC236}">
              <a16:creationId xmlns:a16="http://schemas.microsoft.com/office/drawing/2014/main" id="{00000000-0008-0000-0000-0000F8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69" name="Text Box 1758">
          <a:extLst>
            <a:ext uri="{FF2B5EF4-FFF2-40B4-BE49-F238E27FC236}">
              <a16:creationId xmlns:a16="http://schemas.microsoft.com/office/drawing/2014/main" id="{00000000-0008-0000-0000-0000F9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0" name="Text Box 1759">
          <a:extLst>
            <a:ext uri="{FF2B5EF4-FFF2-40B4-BE49-F238E27FC236}">
              <a16:creationId xmlns:a16="http://schemas.microsoft.com/office/drawing/2014/main" id="{00000000-0008-0000-0000-0000FA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1" name="Text Box 1755">
          <a:extLst>
            <a:ext uri="{FF2B5EF4-FFF2-40B4-BE49-F238E27FC236}">
              <a16:creationId xmlns:a16="http://schemas.microsoft.com/office/drawing/2014/main" id="{00000000-0008-0000-0000-0000FB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2" name="Text Box 1756">
          <a:extLst>
            <a:ext uri="{FF2B5EF4-FFF2-40B4-BE49-F238E27FC236}">
              <a16:creationId xmlns:a16="http://schemas.microsoft.com/office/drawing/2014/main" id="{00000000-0008-0000-0000-0000FC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3" name="Text Box 1757">
          <a:extLst>
            <a:ext uri="{FF2B5EF4-FFF2-40B4-BE49-F238E27FC236}">
              <a16:creationId xmlns:a16="http://schemas.microsoft.com/office/drawing/2014/main" id="{00000000-0008-0000-0000-0000FD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4" name="Text Box 1758">
          <a:extLst>
            <a:ext uri="{FF2B5EF4-FFF2-40B4-BE49-F238E27FC236}">
              <a16:creationId xmlns:a16="http://schemas.microsoft.com/office/drawing/2014/main" id="{00000000-0008-0000-0000-0000FE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5" name="Text Box 1759">
          <a:extLst>
            <a:ext uri="{FF2B5EF4-FFF2-40B4-BE49-F238E27FC236}">
              <a16:creationId xmlns:a16="http://schemas.microsoft.com/office/drawing/2014/main" id="{00000000-0008-0000-0000-0000FF14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6" name="Text Box 1755">
          <a:extLst>
            <a:ext uri="{FF2B5EF4-FFF2-40B4-BE49-F238E27FC236}">
              <a16:creationId xmlns:a16="http://schemas.microsoft.com/office/drawing/2014/main" id="{00000000-0008-0000-0000-00000015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7" name="Text Box 1756">
          <a:extLst>
            <a:ext uri="{FF2B5EF4-FFF2-40B4-BE49-F238E27FC236}">
              <a16:creationId xmlns:a16="http://schemas.microsoft.com/office/drawing/2014/main" id="{00000000-0008-0000-0000-00000115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8" name="Text Box 1757">
          <a:extLst>
            <a:ext uri="{FF2B5EF4-FFF2-40B4-BE49-F238E27FC236}">
              <a16:creationId xmlns:a16="http://schemas.microsoft.com/office/drawing/2014/main" id="{00000000-0008-0000-0000-00000215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79" name="Text Box 1758">
          <a:extLst>
            <a:ext uri="{FF2B5EF4-FFF2-40B4-BE49-F238E27FC236}">
              <a16:creationId xmlns:a16="http://schemas.microsoft.com/office/drawing/2014/main" id="{00000000-0008-0000-0000-00000315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0816"/>
    <xdr:sp macro="" textlink="">
      <xdr:nvSpPr>
        <xdr:cNvPr id="5380" name="Text Box 1759">
          <a:extLst>
            <a:ext uri="{FF2B5EF4-FFF2-40B4-BE49-F238E27FC236}">
              <a16:creationId xmlns:a16="http://schemas.microsoft.com/office/drawing/2014/main" id="{00000000-0008-0000-0000-000004150000}"/>
            </a:ext>
          </a:extLst>
        </xdr:cNvPr>
        <xdr:cNvSpPr txBox="1">
          <a:spLocks noChangeArrowheads="1"/>
        </xdr:cNvSpPr>
      </xdr:nvSpPr>
      <xdr:spPr bwMode="auto">
        <a:xfrm>
          <a:off x="1219200" y="4953000"/>
          <a:ext cx="940594" cy="26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1" name="Text Box 1755">
          <a:extLst>
            <a:ext uri="{FF2B5EF4-FFF2-40B4-BE49-F238E27FC236}">
              <a16:creationId xmlns:a16="http://schemas.microsoft.com/office/drawing/2014/main" id="{00000000-0008-0000-0000-000005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2" name="Text Box 1756">
          <a:extLst>
            <a:ext uri="{FF2B5EF4-FFF2-40B4-BE49-F238E27FC236}">
              <a16:creationId xmlns:a16="http://schemas.microsoft.com/office/drawing/2014/main" id="{00000000-0008-0000-0000-000006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3" name="Text Box 1757">
          <a:extLst>
            <a:ext uri="{FF2B5EF4-FFF2-40B4-BE49-F238E27FC236}">
              <a16:creationId xmlns:a16="http://schemas.microsoft.com/office/drawing/2014/main" id="{00000000-0008-0000-0000-000007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4" name="Text Box 1758">
          <a:extLst>
            <a:ext uri="{FF2B5EF4-FFF2-40B4-BE49-F238E27FC236}">
              <a16:creationId xmlns:a16="http://schemas.microsoft.com/office/drawing/2014/main" id="{00000000-0008-0000-0000-000008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5" name="Text Box 1759">
          <a:extLst>
            <a:ext uri="{FF2B5EF4-FFF2-40B4-BE49-F238E27FC236}">
              <a16:creationId xmlns:a16="http://schemas.microsoft.com/office/drawing/2014/main" id="{00000000-0008-0000-0000-000009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6" name="Text Box 1755">
          <a:extLst>
            <a:ext uri="{FF2B5EF4-FFF2-40B4-BE49-F238E27FC236}">
              <a16:creationId xmlns:a16="http://schemas.microsoft.com/office/drawing/2014/main" id="{00000000-0008-0000-0000-00000A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7" name="Text Box 1756">
          <a:extLst>
            <a:ext uri="{FF2B5EF4-FFF2-40B4-BE49-F238E27FC236}">
              <a16:creationId xmlns:a16="http://schemas.microsoft.com/office/drawing/2014/main" id="{00000000-0008-0000-0000-00000B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8" name="Text Box 1757">
          <a:extLst>
            <a:ext uri="{FF2B5EF4-FFF2-40B4-BE49-F238E27FC236}">
              <a16:creationId xmlns:a16="http://schemas.microsoft.com/office/drawing/2014/main" id="{00000000-0008-0000-0000-00000C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89" name="Text Box 1758">
          <a:extLst>
            <a:ext uri="{FF2B5EF4-FFF2-40B4-BE49-F238E27FC236}">
              <a16:creationId xmlns:a16="http://schemas.microsoft.com/office/drawing/2014/main" id="{00000000-0008-0000-0000-00000D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0" name="Text Box 1759">
          <a:extLst>
            <a:ext uri="{FF2B5EF4-FFF2-40B4-BE49-F238E27FC236}">
              <a16:creationId xmlns:a16="http://schemas.microsoft.com/office/drawing/2014/main" id="{00000000-0008-0000-0000-00000E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1" name="Text Box 1755">
          <a:extLst>
            <a:ext uri="{FF2B5EF4-FFF2-40B4-BE49-F238E27FC236}">
              <a16:creationId xmlns:a16="http://schemas.microsoft.com/office/drawing/2014/main" id="{00000000-0008-0000-0000-00000F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2" name="Text Box 1756">
          <a:extLst>
            <a:ext uri="{FF2B5EF4-FFF2-40B4-BE49-F238E27FC236}">
              <a16:creationId xmlns:a16="http://schemas.microsoft.com/office/drawing/2014/main" id="{00000000-0008-0000-0000-000010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3" name="Text Box 1757">
          <a:extLst>
            <a:ext uri="{FF2B5EF4-FFF2-40B4-BE49-F238E27FC236}">
              <a16:creationId xmlns:a16="http://schemas.microsoft.com/office/drawing/2014/main" id="{00000000-0008-0000-0000-000011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4" name="Text Box 1758">
          <a:extLst>
            <a:ext uri="{FF2B5EF4-FFF2-40B4-BE49-F238E27FC236}">
              <a16:creationId xmlns:a16="http://schemas.microsoft.com/office/drawing/2014/main" id="{00000000-0008-0000-0000-000012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5" name="Text Box 1759">
          <a:extLst>
            <a:ext uri="{FF2B5EF4-FFF2-40B4-BE49-F238E27FC236}">
              <a16:creationId xmlns:a16="http://schemas.microsoft.com/office/drawing/2014/main" id="{00000000-0008-0000-0000-000013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6" name="Text Box 1755">
          <a:extLst>
            <a:ext uri="{FF2B5EF4-FFF2-40B4-BE49-F238E27FC236}">
              <a16:creationId xmlns:a16="http://schemas.microsoft.com/office/drawing/2014/main" id="{00000000-0008-0000-0000-000014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7" name="Text Box 1756">
          <a:extLst>
            <a:ext uri="{FF2B5EF4-FFF2-40B4-BE49-F238E27FC236}">
              <a16:creationId xmlns:a16="http://schemas.microsoft.com/office/drawing/2014/main" id="{00000000-0008-0000-0000-000015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8" name="Text Box 1757">
          <a:extLst>
            <a:ext uri="{FF2B5EF4-FFF2-40B4-BE49-F238E27FC236}">
              <a16:creationId xmlns:a16="http://schemas.microsoft.com/office/drawing/2014/main" id="{00000000-0008-0000-0000-000016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399" name="Text Box 1758">
          <a:extLst>
            <a:ext uri="{FF2B5EF4-FFF2-40B4-BE49-F238E27FC236}">
              <a16:creationId xmlns:a16="http://schemas.microsoft.com/office/drawing/2014/main" id="{00000000-0008-0000-0000-000017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0" name="Text Box 1759">
          <a:extLst>
            <a:ext uri="{FF2B5EF4-FFF2-40B4-BE49-F238E27FC236}">
              <a16:creationId xmlns:a16="http://schemas.microsoft.com/office/drawing/2014/main" id="{00000000-0008-0000-0000-000018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1" name="Text Box 1755">
          <a:extLst>
            <a:ext uri="{FF2B5EF4-FFF2-40B4-BE49-F238E27FC236}">
              <a16:creationId xmlns:a16="http://schemas.microsoft.com/office/drawing/2014/main" id="{00000000-0008-0000-0000-000019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2" name="Text Box 1756">
          <a:extLst>
            <a:ext uri="{FF2B5EF4-FFF2-40B4-BE49-F238E27FC236}">
              <a16:creationId xmlns:a16="http://schemas.microsoft.com/office/drawing/2014/main" id="{00000000-0008-0000-0000-00001A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3" name="Text Box 1757">
          <a:extLst>
            <a:ext uri="{FF2B5EF4-FFF2-40B4-BE49-F238E27FC236}">
              <a16:creationId xmlns:a16="http://schemas.microsoft.com/office/drawing/2014/main" id="{00000000-0008-0000-0000-00001B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4" name="Text Box 1758">
          <a:extLst>
            <a:ext uri="{FF2B5EF4-FFF2-40B4-BE49-F238E27FC236}">
              <a16:creationId xmlns:a16="http://schemas.microsoft.com/office/drawing/2014/main" id="{00000000-0008-0000-0000-00001C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5" name="Text Box 1759">
          <a:extLst>
            <a:ext uri="{FF2B5EF4-FFF2-40B4-BE49-F238E27FC236}">
              <a16:creationId xmlns:a16="http://schemas.microsoft.com/office/drawing/2014/main" id="{00000000-0008-0000-0000-00001D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6" name="Text Box 1755">
          <a:extLst>
            <a:ext uri="{FF2B5EF4-FFF2-40B4-BE49-F238E27FC236}">
              <a16:creationId xmlns:a16="http://schemas.microsoft.com/office/drawing/2014/main" id="{00000000-0008-0000-0000-00001E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7" name="Text Box 1756">
          <a:extLst>
            <a:ext uri="{FF2B5EF4-FFF2-40B4-BE49-F238E27FC236}">
              <a16:creationId xmlns:a16="http://schemas.microsoft.com/office/drawing/2014/main" id="{00000000-0008-0000-0000-00001F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8" name="Text Box 1757">
          <a:extLst>
            <a:ext uri="{FF2B5EF4-FFF2-40B4-BE49-F238E27FC236}">
              <a16:creationId xmlns:a16="http://schemas.microsoft.com/office/drawing/2014/main" id="{00000000-0008-0000-0000-000020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09" name="Text Box 1758">
          <a:extLst>
            <a:ext uri="{FF2B5EF4-FFF2-40B4-BE49-F238E27FC236}">
              <a16:creationId xmlns:a16="http://schemas.microsoft.com/office/drawing/2014/main" id="{00000000-0008-0000-0000-000021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0" name="Text Box 1759">
          <a:extLst>
            <a:ext uri="{FF2B5EF4-FFF2-40B4-BE49-F238E27FC236}">
              <a16:creationId xmlns:a16="http://schemas.microsoft.com/office/drawing/2014/main" id="{00000000-0008-0000-0000-000022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1" name="Text Box 1755">
          <a:extLst>
            <a:ext uri="{FF2B5EF4-FFF2-40B4-BE49-F238E27FC236}">
              <a16:creationId xmlns:a16="http://schemas.microsoft.com/office/drawing/2014/main" id="{00000000-0008-0000-0000-000023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2" name="Text Box 1756">
          <a:extLst>
            <a:ext uri="{FF2B5EF4-FFF2-40B4-BE49-F238E27FC236}">
              <a16:creationId xmlns:a16="http://schemas.microsoft.com/office/drawing/2014/main" id="{00000000-0008-0000-0000-000024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3" name="Text Box 1757">
          <a:extLst>
            <a:ext uri="{FF2B5EF4-FFF2-40B4-BE49-F238E27FC236}">
              <a16:creationId xmlns:a16="http://schemas.microsoft.com/office/drawing/2014/main" id="{00000000-0008-0000-0000-000025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4" name="Text Box 1758">
          <a:extLst>
            <a:ext uri="{FF2B5EF4-FFF2-40B4-BE49-F238E27FC236}">
              <a16:creationId xmlns:a16="http://schemas.microsoft.com/office/drawing/2014/main" id="{00000000-0008-0000-0000-000026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5" name="Text Box 1759">
          <a:extLst>
            <a:ext uri="{FF2B5EF4-FFF2-40B4-BE49-F238E27FC236}">
              <a16:creationId xmlns:a16="http://schemas.microsoft.com/office/drawing/2014/main" id="{00000000-0008-0000-0000-000027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6" name="Text Box 1755">
          <a:extLst>
            <a:ext uri="{FF2B5EF4-FFF2-40B4-BE49-F238E27FC236}">
              <a16:creationId xmlns:a16="http://schemas.microsoft.com/office/drawing/2014/main" id="{00000000-0008-0000-0000-000028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7" name="Text Box 1756">
          <a:extLst>
            <a:ext uri="{FF2B5EF4-FFF2-40B4-BE49-F238E27FC236}">
              <a16:creationId xmlns:a16="http://schemas.microsoft.com/office/drawing/2014/main" id="{00000000-0008-0000-0000-000029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8" name="Text Box 1757">
          <a:extLst>
            <a:ext uri="{FF2B5EF4-FFF2-40B4-BE49-F238E27FC236}">
              <a16:creationId xmlns:a16="http://schemas.microsoft.com/office/drawing/2014/main" id="{00000000-0008-0000-0000-00002A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19" name="Text Box 1758">
          <a:extLst>
            <a:ext uri="{FF2B5EF4-FFF2-40B4-BE49-F238E27FC236}">
              <a16:creationId xmlns:a16="http://schemas.microsoft.com/office/drawing/2014/main" id="{00000000-0008-0000-0000-00002B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0" name="Text Box 1759">
          <a:extLst>
            <a:ext uri="{FF2B5EF4-FFF2-40B4-BE49-F238E27FC236}">
              <a16:creationId xmlns:a16="http://schemas.microsoft.com/office/drawing/2014/main" id="{00000000-0008-0000-0000-00002C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1" name="Text Box 1755">
          <a:extLst>
            <a:ext uri="{FF2B5EF4-FFF2-40B4-BE49-F238E27FC236}">
              <a16:creationId xmlns:a16="http://schemas.microsoft.com/office/drawing/2014/main" id="{00000000-0008-0000-0000-00002D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2" name="Text Box 1756">
          <a:extLst>
            <a:ext uri="{FF2B5EF4-FFF2-40B4-BE49-F238E27FC236}">
              <a16:creationId xmlns:a16="http://schemas.microsoft.com/office/drawing/2014/main" id="{00000000-0008-0000-0000-00002E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3" name="Text Box 1757">
          <a:extLst>
            <a:ext uri="{FF2B5EF4-FFF2-40B4-BE49-F238E27FC236}">
              <a16:creationId xmlns:a16="http://schemas.microsoft.com/office/drawing/2014/main" id="{00000000-0008-0000-0000-00002F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4" name="Text Box 1758">
          <a:extLst>
            <a:ext uri="{FF2B5EF4-FFF2-40B4-BE49-F238E27FC236}">
              <a16:creationId xmlns:a16="http://schemas.microsoft.com/office/drawing/2014/main" id="{00000000-0008-0000-0000-000030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5" name="Text Box 1759">
          <a:extLst>
            <a:ext uri="{FF2B5EF4-FFF2-40B4-BE49-F238E27FC236}">
              <a16:creationId xmlns:a16="http://schemas.microsoft.com/office/drawing/2014/main" id="{00000000-0008-0000-0000-000031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6" name="Text Box 1755">
          <a:extLst>
            <a:ext uri="{FF2B5EF4-FFF2-40B4-BE49-F238E27FC236}">
              <a16:creationId xmlns:a16="http://schemas.microsoft.com/office/drawing/2014/main" id="{00000000-0008-0000-0000-000032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7" name="Text Box 1756">
          <a:extLst>
            <a:ext uri="{FF2B5EF4-FFF2-40B4-BE49-F238E27FC236}">
              <a16:creationId xmlns:a16="http://schemas.microsoft.com/office/drawing/2014/main" id="{00000000-0008-0000-0000-000033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8" name="Text Box 1757">
          <a:extLst>
            <a:ext uri="{FF2B5EF4-FFF2-40B4-BE49-F238E27FC236}">
              <a16:creationId xmlns:a16="http://schemas.microsoft.com/office/drawing/2014/main" id="{00000000-0008-0000-0000-000034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29" name="Text Box 1758">
          <a:extLst>
            <a:ext uri="{FF2B5EF4-FFF2-40B4-BE49-F238E27FC236}">
              <a16:creationId xmlns:a16="http://schemas.microsoft.com/office/drawing/2014/main" id="{00000000-0008-0000-0000-000035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0" name="Text Box 1759">
          <a:extLst>
            <a:ext uri="{FF2B5EF4-FFF2-40B4-BE49-F238E27FC236}">
              <a16:creationId xmlns:a16="http://schemas.microsoft.com/office/drawing/2014/main" id="{00000000-0008-0000-0000-000036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1" name="Text Box 1755">
          <a:extLst>
            <a:ext uri="{FF2B5EF4-FFF2-40B4-BE49-F238E27FC236}">
              <a16:creationId xmlns:a16="http://schemas.microsoft.com/office/drawing/2014/main" id="{00000000-0008-0000-0000-000037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2" name="Text Box 1756">
          <a:extLst>
            <a:ext uri="{FF2B5EF4-FFF2-40B4-BE49-F238E27FC236}">
              <a16:creationId xmlns:a16="http://schemas.microsoft.com/office/drawing/2014/main" id="{00000000-0008-0000-0000-000038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3" name="Text Box 1757">
          <a:extLst>
            <a:ext uri="{FF2B5EF4-FFF2-40B4-BE49-F238E27FC236}">
              <a16:creationId xmlns:a16="http://schemas.microsoft.com/office/drawing/2014/main" id="{00000000-0008-0000-0000-000039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4" name="Text Box 1758">
          <a:extLst>
            <a:ext uri="{FF2B5EF4-FFF2-40B4-BE49-F238E27FC236}">
              <a16:creationId xmlns:a16="http://schemas.microsoft.com/office/drawing/2014/main" id="{00000000-0008-0000-0000-00003A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5" name="Text Box 1759">
          <a:extLst>
            <a:ext uri="{FF2B5EF4-FFF2-40B4-BE49-F238E27FC236}">
              <a16:creationId xmlns:a16="http://schemas.microsoft.com/office/drawing/2014/main" id="{00000000-0008-0000-0000-00003B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6" name="Text Box 1755">
          <a:extLst>
            <a:ext uri="{FF2B5EF4-FFF2-40B4-BE49-F238E27FC236}">
              <a16:creationId xmlns:a16="http://schemas.microsoft.com/office/drawing/2014/main" id="{00000000-0008-0000-0000-00003C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7" name="Text Box 1756">
          <a:extLst>
            <a:ext uri="{FF2B5EF4-FFF2-40B4-BE49-F238E27FC236}">
              <a16:creationId xmlns:a16="http://schemas.microsoft.com/office/drawing/2014/main" id="{00000000-0008-0000-0000-00003D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8" name="Text Box 1757">
          <a:extLst>
            <a:ext uri="{FF2B5EF4-FFF2-40B4-BE49-F238E27FC236}">
              <a16:creationId xmlns:a16="http://schemas.microsoft.com/office/drawing/2014/main" id="{00000000-0008-0000-0000-00003E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39" name="Text Box 1758">
          <a:extLst>
            <a:ext uri="{FF2B5EF4-FFF2-40B4-BE49-F238E27FC236}">
              <a16:creationId xmlns:a16="http://schemas.microsoft.com/office/drawing/2014/main" id="{00000000-0008-0000-0000-00003F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440" name="Text Box 1759">
          <a:extLst>
            <a:ext uri="{FF2B5EF4-FFF2-40B4-BE49-F238E27FC236}">
              <a16:creationId xmlns:a16="http://schemas.microsoft.com/office/drawing/2014/main" id="{00000000-0008-0000-0000-000040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1" name="Text Box 1755">
          <a:extLst>
            <a:ext uri="{FF2B5EF4-FFF2-40B4-BE49-F238E27FC236}">
              <a16:creationId xmlns:a16="http://schemas.microsoft.com/office/drawing/2014/main" id="{00000000-0008-0000-0000-00004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2" name="Text Box 1756">
          <a:extLst>
            <a:ext uri="{FF2B5EF4-FFF2-40B4-BE49-F238E27FC236}">
              <a16:creationId xmlns:a16="http://schemas.microsoft.com/office/drawing/2014/main" id="{00000000-0008-0000-0000-00004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3" name="Text Box 1757">
          <a:extLst>
            <a:ext uri="{FF2B5EF4-FFF2-40B4-BE49-F238E27FC236}">
              <a16:creationId xmlns:a16="http://schemas.microsoft.com/office/drawing/2014/main" id="{00000000-0008-0000-0000-00004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4" name="Text Box 1758">
          <a:extLst>
            <a:ext uri="{FF2B5EF4-FFF2-40B4-BE49-F238E27FC236}">
              <a16:creationId xmlns:a16="http://schemas.microsoft.com/office/drawing/2014/main" id="{00000000-0008-0000-0000-00004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5" name="Text Box 1759">
          <a:extLst>
            <a:ext uri="{FF2B5EF4-FFF2-40B4-BE49-F238E27FC236}">
              <a16:creationId xmlns:a16="http://schemas.microsoft.com/office/drawing/2014/main" id="{00000000-0008-0000-0000-00004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6" name="Text Box 1755">
          <a:extLst>
            <a:ext uri="{FF2B5EF4-FFF2-40B4-BE49-F238E27FC236}">
              <a16:creationId xmlns:a16="http://schemas.microsoft.com/office/drawing/2014/main" id="{00000000-0008-0000-0000-00004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7" name="Text Box 1756">
          <a:extLst>
            <a:ext uri="{FF2B5EF4-FFF2-40B4-BE49-F238E27FC236}">
              <a16:creationId xmlns:a16="http://schemas.microsoft.com/office/drawing/2014/main" id="{00000000-0008-0000-0000-00004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8" name="Text Box 1757">
          <a:extLst>
            <a:ext uri="{FF2B5EF4-FFF2-40B4-BE49-F238E27FC236}">
              <a16:creationId xmlns:a16="http://schemas.microsoft.com/office/drawing/2014/main" id="{00000000-0008-0000-0000-00004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49" name="Text Box 1758">
          <a:extLst>
            <a:ext uri="{FF2B5EF4-FFF2-40B4-BE49-F238E27FC236}">
              <a16:creationId xmlns:a16="http://schemas.microsoft.com/office/drawing/2014/main" id="{00000000-0008-0000-0000-00004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0" name="Text Box 1759">
          <a:extLst>
            <a:ext uri="{FF2B5EF4-FFF2-40B4-BE49-F238E27FC236}">
              <a16:creationId xmlns:a16="http://schemas.microsoft.com/office/drawing/2014/main" id="{00000000-0008-0000-0000-00004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1" name="Text Box 1755">
          <a:extLst>
            <a:ext uri="{FF2B5EF4-FFF2-40B4-BE49-F238E27FC236}">
              <a16:creationId xmlns:a16="http://schemas.microsoft.com/office/drawing/2014/main" id="{00000000-0008-0000-0000-00004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2" name="Text Box 1756">
          <a:extLst>
            <a:ext uri="{FF2B5EF4-FFF2-40B4-BE49-F238E27FC236}">
              <a16:creationId xmlns:a16="http://schemas.microsoft.com/office/drawing/2014/main" id="{00000000-0008-0000-0000-00004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3" name="Text Box 1757">
          <a:extLst>
            <a:ext uri="{FF2B5EF4-FFF2-40B4-BE49-F238E27FC236}">
              <a16:creationId xmlns:a16="http://schemas.microsoft.com/office/drawing/2014/main" id="{00000000-0008-0000-0000-00004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4" name="Text Box 1758">
          <a:extLst>
            <a:ext uri="{FF2B5EF4-FFF2-40B4-BE49-F238E27FC236}">
              <a16:creationId xmlns:a16="http://schemas.microsoft.com/office/drawing/2014/main" id="{00000000-0008-0000-0000-00004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5" name="Text Box 1759">
          <a:extLst>
            <a:ext uri="{FF2B5EF4-FFF2-40B4-BE49-F238E27FC236}">
              <a16:creationId xmlns:a16="http://schemas.microsoft.com/office/drawing/2014/main" id="{00000000-0008-0000-0000-00004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6" name="Text Box 1755">
          <a:extLst>
            <a:ext uri="{FF2B5EF4-FFF2-40B4-BE49-F238E27FC236}">
              <a16:creationId xmlns:a16="http://schemas.microsoft.com/office/drawing/2014/main" id="{00000000-0008-0000-0000-00005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7" name="Text Box 1756">
          <a:extLst>
            <a:ext uri="{FF2B5EF4-FFF2-40B4-BE49-F238E27FC236}">
              <a16:creationId xmlns:a16="http://schemas.microsoft.com/office/drawing/2014/main" id="{00000000-0008-0000-0000-00005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8" name="Text Box 1757">
          <a:extLst>
            <a:ext uri="{FF2B5EF4-FFF2-40B4-BE49-F238E27FC236}">
              <a16:creationId xmlns:a16="http://schemas.microsoft.com/office/drawing/2014/main" id="{00000000-0008-0000-0000-00005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59" name="Text Box 1758">
          <a:extLst>
            <a:ext uri="{FF2B5EF4-FFF2-40B4-BE49-F238E27FC236}">
              <a16:creationId xmlns:a16="http://schemas.microsoft.com/office/drawing/2014/main" id="{00000000-0008-0000-0000-00005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0" name="Text Box 1759">
          <a:extLst>
            <a:ext uri="{FF2B5EF4-FFF2-40B4-BE49-F238E27FC236}">
              <a16:creationId xmlns:a16="http://schemas.microsoft.com/office/drawing/2014/main" id="{00000000-0008-0000-0000-00005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1" name="Text Box 1755">
          <a:extLst>
            <a:ext uri="{FF2B5EF4-FFF2-40B4-BE49-F238E27FC236}">
              <a16:creationId xmlns:a16="http://schemas.microsoft.com/office/drawing/2014/main" id="{00000000-0008-0000-0000-00005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2" name="Text Box 1756">
          <a:extLst>
            <a:ext uri="{FF2B5EF4-FFF2-40B4-BE49-F238E27FC236}">
              <a16:creationId xmlns:a16="http://schemas.microsoft.com/office/drawing/2014/main" id="{00000000-0008-0000-0000-00005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3" name="Text Box 1757">
          <a:extLst>
            <a:ext uri="{FF2B5EF4-FFF2-40B4-BE49-F238E27FC236}">
              <a16:creationId xmlns:a16="http://schemas.microsoft.com/office/drawing/2014/main" id="{00000000-0008-0000-0000-00005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4" name="Text Box 1758">
          <a:extLst>
            <a:ext uri="{FF2B5EF4-FFF2-40B4-BE49-F238E27FC236}">
              <a16:creationId xmlns:a16="http://schemas.microsoft.com/office/drawing/2014/main" id="{00000000-0008-0000-0000-00005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5" name="Text Box 1759">
          <a:extLst>
            <a:ext uri="{FF2B5EF4-FFF2-40B4-BE49-F238E27FC236}">
              <a16:creationId xmlns:a16="http://schemas.microsoft.com/office/drawing/2014/main" id="{00000000-0008-0000-0000-00005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6" name="Text Box 1755">
          <a:extLst>
            <a:ext uri="{FF2B5EF4-FFF2-40B4-BE49-F238E27FC236}">
              <a16:creationId xmlns:a16="http://schemas.microsoft.com/office/drawing/2014/main" id="{00000000-0008-0000-0000-00005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7" name="Text Box 1756">
          <a:extLst>
            <a:ext uri="{FF2B5EF4-FFF2-40B4-BE49-F238E27FC236}">
              <a16:creationId xmlns:a16="http://schemas.microsoft.com/office/drawing/2014/main" id="{00000000-0008-0000-0000-00005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8" name="Text Box 1757">
          <a:extLst>
            <a:ext uri="{FF2B5EF4-FFF2-40B4-BE49-F238E27FC236}">
              <a16:creationId xmlns:a16="http://schemas.microsoft.com/office/drawing/2014/main" id="{00000000-0008-0000-0000-00005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69" name="Text Box 1758">
          <a:extLst>
            <a:ext uri="{FF2B5EF4-FFF2-40B4-BE49-F238E27FC236}">
              <a16:creationId xmlns:a16="http://schemas.microsoft.com/office/drawing/2014/main" id="{00000000-0008-0000-0000-00005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0" name="Text Box 1759">
          <a:extLst>
            <a:ext uri="{FF2B5EF4-FFF2-40B4-BE49-F238E27FC236}">
              <a16:creationId xmlns:a16="http://schemas.microsoft.com/office/drawing/2014/main" id="{00000000-0008-0000-0000-00005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1" name="Text Box 1755">
          <a:extLst>
            <a:ext uri="{FF2B5EF4-FFF2-40B4-BE49-F238E27FC236}">
              <a16:creationId xmlns:a16="http://schemas.microsoft.com/office/drawing/2014/main" id="{00000000-0008-0000-0000-00005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2" name="Text Box 1756">
          <a:extLst>
            <a:ext uri="{FF2B5EF4-FFF2-40B4-BE49-F238E27FC236}">
              <a16:creationId xmlns:a16="http://schemas.microsoft.com/office/drawing/2014/main" id="{00000000-0008-0000-0000-00006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3" name="Text Box 1757">
          <a:extLst>
            <a:ext uri="{FF2B5EF4-FFF2-40B4-BE49-F238E27FC236}">
              <a16:creationId xmlns:a16="http://schemas.microsoft.com/office/drawing/2014/main" id="{00000000-0008-0000-0000-00006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4" name="Text Box 1758">
          <a:extLst>
            <a:ext uri="{FF2B5EF4-FFF2-40B4-BE49-F238E27FC236}">
              <a16:creationId xmlns:a16="http://schemas.microsoft.com/office/drawing/2014/main" id="{00000000-0008-0000-0000-00006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5" name="Text Box 1759">
          <a:extLst>
            <a:ext uri="{FF2B5EF4-FFF2-40B4-BE49-F238E27FC236}">
              <a16:creationId xmlns:a16="http://schemas.microsoft.com/office/drawing/2014/main" id="{00000000-0008-0000-0000-00006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6" name="Text Box 1755">
          <a:extLst>
            <a:ext uri="{FF2B5EF4-FFF2-40B4-BE49-F238E27FC236}">
              <a16:creationId xmlns:a16="http://schemas.microsoft.com/office/drawing/2014/main" id="{00000000-0008-0000-0000-00006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7" name="Text Box 1756">
          <a:extLst>
            <a:ext uri="{FF2B5EF4-FFF2-40B4-BE49-F238E27FC236}">
              <a16:creationId xmlns:a16="http://schemas.microsoft.com/office/drawing/2014/main" id="{00000000-0008-0000-0000-00006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8" name="Text Box 1757">
          <a:extLst>
            <a:ext uri="{FF2B5EF4-FFF2-40B4-BE49-F238E27FC236}">
              <a16:creationId xmlns:a16="http://schemas.microsoft.com/office/drawing/2014/main" id="{00000000-0008-0000-0000-00006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79" name="Text Box 1758">
          <a:extLst>
            <a:ext uri="{FF2B5EF4-FFF2-40B4-BE49-F238E27FC236}">
              <a16:creationId xmlns:a16="http://schemas.microsoft.com/office/drawing/2014/main" id="{00000000-0008-0000-0000-00006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0" name="Text Box 1759">
          <a:extLst>
            <a:ext uri="{FF2B5EF4-FFF2-40B4-BE49-F238E27FC236}">
              <a16:creationId xmlns:a16="http://schemas.microsoft.com/office/drawing/2014/main" id="{00000000-0008-0000-0000-00006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1" name="Text Box 1755">
          <a:extLst>
            <a:ext uri="{FF2B5EF4-FFF2-40B4-BE49-F238E27FC236}">
              <a16:creationId xmlns:a16="http://schemas.microsoft.com/office/drawing/2014/main" id="{00000000-0008-0000-0000-00006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2" name="Text Box 1756">
          <a:extLst>
            <a:ext uri="{FF2B5EF4-FFF2-40B4-BE49-F238E27FC236}">
              <a16:creationId xmlns:a16="http://schemas.microsoft.com/office/drawing/2014/main" id="{00000000-0008-0000-0000-00006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3" name="Text Box 1757">
          <a:extLst>
            <a:ext uri="{FF2B5EF4-FFF2-40B4-BE49-F238E27FC236}">
              <a16:creationId xmlns:a16="http://schemas.microsoft.com/office/drawing/2014/main" id="{00000000-0008-0000-0000-00006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4" name="Text Box 1758">
          <a:extLst>
            <a:ext uri="{FF2B5EF4-FFF2-40B4-BE49-F238E27FC236}">
              <a16:creationId xmlns:a16="http://schemas.microsoft.com/office/drawing/2014/main" id="{00000000-0008-0000-0000-00006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5" name="Text Box 1759">
          <a:extLst>
            <a:ext uri="{FF2B5EF4-FFF2-40B4-BE49-F238E27FC236}">
              <a16:creationId xmlns:a16="http://schemas.microsoft.com/office/drawing/2014/main" id="{00000000-0008-0000-0000-00006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6" name="Text Box 1755">
          <a:extLst>
            <a:ext uri="{FF2B5EF4-FFF2-40B4-BE49-F238E27FC236}">
              <a16:creationId xmlns:a16="http://schemas.microsoft.com/office/drawing/2014/main" id="{00000000-0008-0000-0000-00006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7" name="Text Box 1756">
          <a:extLst>
            <a:ext uri="{FF2B5EF4-FFF2-40B4-BE49-F238E27FC236}">
              <a16:creationId xmlns:a16="http://schemas.microsoft.com/office/drawing/2014/main" id="{00000000-0008-0000-0000-00006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8" name="Text Box 1757">
          <a:extLst>
            <a:ext uri="{FF2B5EF4-FFF2-40B4-BE49-F238E27FC236}">
              <a16:creationId xmlns:a16="http://schemas.microsoft.com/office/drawing/2014/main" id="{00000000-0008-0000-0000-00007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89" name="Text Box 1758">
          <a:extLst>
            <a:ext uri="{FF2B5EF4-FFF2-40B4-BE49-F238E27FC236}">
              <a16:creationId xmlns:a16="http://schemas.microsoft.com/office/drawing/2014/main" id="{00000000-0008-0000-0000-00007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0" name="Text Box 1759">
          <a:extLst>
            <a:ext uri="{FF2B5EF4-FFF2-40B4-BE49-F238E27FC236}">
              <a16:creationId xmlns:a16="http://schemas.microsoft.com/office/drawing/2014/main" id="{00000000-0008-0000-0000-00007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1" name="Text Box 1755">
          <a:extLst>
            <a:ext uri="{FF2B5EF4-FFF2-40B4-BE49-F238E27FC236}">
              <a16:creationId xmlns:a16="http://schemas.microsoft.com/office/drawing/2014/main" id="{00000000-0008-0000-0000-00007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2" name="Text Box 1756">
          <a:extLst>
            <a:ext uri="{FF2B5EF4-FFF2-40B4-BE49-F238E27FC236}">
              <a16:creationId xmlns:a16="http://schemas.microsoft.com/office/drawing/2014/main" id="{00000000-0008-0000-0000-00007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3" name="Text Box 1757">
          <a:extLst>
            <a:ext uri="{FF2B5EF4-FFF2-40B4-BE49-F238E27FC236}">
              <a16:creationId xmlns:a16="http://schemas.microsoft.com/office/drawing/2014/main" id="{00000000-0008-0000-0000-00007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4" name="Text Box 1758">
          <a:extLst>
            <a:ext uri="{FF2B5EF4-FFF2-40B4-BE49-F238E27FC236}">
              <a16:creationId xmlns:a16="http://schemas.microsoft.com/office/drawing/2014/main" id="{00000000-0008-0000-0000-00007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5" name="Text Box 1759">
          <a:extLst>
            <a:ext uri="{FF2B5EF4-FFF2-40B4-BE49-F238E27FC236}">
              <a16:creationId xmlns:a16="http://schemas.microsoft.com/office/drawing/2014/main" id="{00000000-0008-0000-0000-00007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6" name="Text Box 1755">
          <a:extLst>
            <a:ext uri="{FF2B5EF4-FFF2-40B4-BE49-F238E27FC236}">
              <a16:creationId xmlns:a16="http://schemas.microsoft.com/office/drawing/2014/main" id="{00000000-0008-0000-0000-00007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7" name="Text Box 1756">
          <a:extLst>
            <a:ext uri="{FF2B5EF4-FFF2-40B4-BE49-F238E27FC236}">
              <a16:creationId xmlns:a16="http://schemas.microsoft.com/office/drawing/2014/main" id="{00000000-0008-0000-0000-00007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8" name="Text Box 1757">
          <a:extLst>
            <a:ext uri="{FF2B5EF4-FFF2-40B4-BE49-F238E27FC236}">
              <a16:creationId xmlns:a16="http://schemas.microsoft.com/office/drawing/2014/main" id="{00000000-0008-0000-0000-00007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499" name="Text Box 1758">
          <a:extLst>
            <a:ext uri="{FF2B5EF4-FFF2-40B4-BE49-F238E27FC236}">
              <a16:creationId xmlns:a16="http://schemas.microsoft.com/office/drawing/2014/main" id="{00000000-0008-0000-0000-00007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0" name="Text Box 1759">
          <a:extLst>
            <a:ext uri="{FF2B5EF4-FFF2-40B4-BE49-F238E27FC236}">
              <a16:creationId xmlns:a16="http://schemas.microsoft.com/office/drawing/2014/main" id="{00000000-0008-0000-0000-00007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1" name="Text Box 1755">
          <a:extLst>
            <a:ext uri="{FF2B5EF4-FFF2-40B4-BE49-F238E27FC236}">
              <a16:creationId xmlns:a16="http://schemas.microsoft.com/office/drawing/2014/main" id="{00000000-0008-0000-0000-00007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2" name="Text Box 1756">
          <a:extLst>
            <a:ext uri="{FF2B5EF4-FFF2-40B4-BE49-F238E27FC236}">
              <a16:creationId xmlns:a16="http://schemas.microsoft.com/office/drawing/2014/main" id="{00000000-0008-0000-0000-00007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3" name="Text Box 1757">
          <a:extLst>
            <a:ext uri="{FF2B5EF4-FFF2-40B4-BE49-F238E27FC236}">
              <a16:creationId xmlns:a16="http://schemas.microsoft.com/office/drawing/2014/main" id="{00000000-0008-0000-0000-00007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4" name="Text Box 1758">
          <a:extLst>
            <a:ext uri="{FF2B5EF4-FFF2-40B4-BE49-F238E27FC236}">
              <a16:creationId xmlns:a16="http://schemas.microsoft.com/office/drawing/2014/main" id="{00000000-0008-0000-0000-00008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5" name="Text Box 1759">
          <a:extLst>
            <a:ext uri="{FF2B5EF4-FFF2-40B4-BE49-F238E27FC236}">
              <a16:creationId xmlns:a16="http://schemas.microsoft.com/office/drawing/2014/main" id="{00000000-0008-0000-0000-00008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6" name="Text Box 1755">
          <a:extLst>
            <a:ext uri="{FF2B5EF4-FFF2-40B4-BE49-F238E27FC236}">
              <a16:creationId xmlns:a16="http://schemas.microsoft.com/office/drawing/2014/main" id="{00000000-0008-0000-0000-00008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7" name="Text Box 1756">
          <a:extLst>
            <a:ext uri="{FF2B5EF4-FFF2-40B4-BE49-F238E27FC236}">
              <a16:creationId xmlns:a16="http://schemas.microsoft.com/office/drawing/2014/main" id="{00000000-0008-0000-0000-00008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8" name="Text Box 1757">
          <a:extLst>
            <a:ext uri="{FF2B5EF4-FFF2-40B4-BE49-F238E27FC236}">
              <a16:creationId xmlns:a16="http://schemas.microsoft.com/office/drawing/2014/main" id="{00000000-0008-0000-0000-00008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09" name="Text Box 1758">
          <a:extLst>
            <a:ext uri="{FF2B5EF4-FFF2-40B4-BE49-F238E27FC236}">
              <a16:creationId xmlns:a16="http://schemas.microsoft.com/office/drawing/2014/main" id="{00000000-0008-0000-0000-00008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0" name="Text Box 1759">
          <a:extLst>
            <a:ext uri="{FF2B5EF4-FFF2-40B4-BE49-F238E27FC236}">
              <a16:creationId xmlns:a16="http://schemas.microsoft.com/office/drawing/2014/main" id="{00000000-0008-0000-0000-00008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1" name="Text Box 1755">
          <a:extLst>
            <a:ext uri="{FF2B5EF4-FFF2-40B4-BE49-F238E27FC236}">
              <a16:creationId xmlns:a16="http://schemas.microsoft.com/office/drawing/2014/main" id="{00000000-0008-0000-0000-00008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2" name="Text Box 1756">
          <a:extLst>
            <a:ext uri="{FF2B5EF4-FFF2-40B4-BE49-F238E27FC236}">
              <a16:creationId xmlns:a16="http://schemas.microsoft.com/office/drawing/2014/main" id="{00000000-0008-0000-0000-00008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3" name="Text Box 1757">
          <a:extLst>
            <a:ext uri="{FF2B5EF4-FFF2-40B4-BE49-F238E27FC236}">
              <a16:creationId xmlns:a16="http://schemas.microsoft.com/office/drawing/2014/main" id="{00000000-0008-0000-0000-00008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4" name="Text Box 1758">
          <a:extLst>
            <a:ext uri="{FF2B5EF4-FFF2-40B4-BE49-F238E27FC236}">
              <a16:creationId xmlns:a16="http://schemas.microsoft.com/office/drawing/2014/main" id="{00000000-0008-0000-0000-00008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5" name="Text Box 1759">
          <a:extLst>
            <a:ext uri="{FF2B5EF4-FFF2-40B4-BE49-F238E27FC236}">
              <a16:creationId xmlns:a16="http://schemas.microsoft.com/office/drawing/2014/main" id="{00000000-0008-0000-0000-00008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6" name="Text Box 1755">
          <a:extLst>
            <a:ext uri="{FF2B5EF4-FFF2-40B4-BE49-F238E27FC236}">
              <a16:creationId xmlns:a16="http://schemas.microsoft.com/office/drawing/2014/main" id="{00000000-0008-0000-0000-00008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7" name="Text Box 1756">
          <a:extLst>
            <a:ext uri="{FF2B5EF4-FFF2-40B4-BE49-F238E27FC236}">
              <a16:creationId xmlns:a16="http://schemas.microsoft.com/office/drawing/2014/main" id="{00000000-0008-0000-0000-00008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8" name="Text Box 1757">
          <a:extLst>
            <a:ext uri="{FF2B5EF4-FFF2-40B4-BE49-F238E27FC236}">
              <a16:creationId xmlns:a16="http://schemas.microsoft.com/office/drawing/2014/main" id="{00000000-0008-0000-0000-00008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19" name="Text Box 1758">
          <a:extLst>
            <a:ext uri="{FF2B5EF4-FFF2-40B4-BE49-F238E27FC236}">
              <a16:creationId xmlns:a16="http://schemas.microsoft.com/office/drawing/2014/main" id="{00000000-0008-0000-0000-00008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0" name="Text Box 1759">
          <a:extLst>
            <a:ext uri="{FF2B5EF4-FFF2-40B4-BE49-F238E27FC236}">
              <a16:creationId xmlns:a16="http://schemas.microsoft.com/office/drawing/2014/main" id="{00000000-0008-0000-0000-00009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1" name="Text Box 1755">
          <a:extLst>
            <a:ext uri="{FF2B5EF4-FFF2-40B4-BE49-F238E27FC236}">
              <a16:creationId xmlns:a16="http://schemas.microsoft.com/office/drawing/2014/main" id="{00000000-0008-0000-0000-00009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2" name="Text Box 1756">
          <a:extLst>
            <a:ext uri="{FF2B5EF4-FFF2-40B4-BE49-F238E27FC236}">
              <a16:creationId xmlns:a16="http://schemas.microsoft.com/office/drawing/2014/main" id="{00000000-0008-0000-0000-00009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3" name="Text Box 1757">
          <a:extLst>
            <a:ext uri="{FF2B5EF4-FFF2-40B4-BE49-F238E27FC236}">
              <a16:creationId xmlns:a16="http://schemas.microsoft.com/office/drawing/2014/main" id="{00000000-0008-0000-0000-00009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4" name="Text Box 1758">
          <a:extLst>
            <a:ext uri="{FF2B5EF4-FFF2-40B4-BE49-F238E27FC236}">
              <a16:creationId xmlns:a16="http://schemas.microsoft.com/office/drawing/2014/main" id="{00000000-0008-0000-0000-00009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5" name="Text Box 1759">
          <a:extLst>
            <a:ext uri="{FF2B5EF4-FFF2-40B4-BE49-F238E27FC236}">
              <a16:creationId xmlns:a16="http://schemas.microsoft.com/office/drawing/2014/main" id="{00000000-0008-0000-0000-00009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6" name="Text Box 1755">
          <a:extLst>
            <a:ext uri="{FF2B5EF4-FFF2-40B4-BE49-F238E27FC236}">
              <a16:creationId xmlns:a16="http://schemas.microsoft.com/office/drawing/2014/main" id="{00000000-0008-0000-0000-00009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7" name="Text Box 1756">
          <a:extLst>
            <a:ext uri="{FF2B5EF4-FFF2-40B4-BE49-F238E27FC236}">
              <a16:creationId xmlns:a16="http://schemas.microsoft.com/office/drawing/2014/main" id="{00000000-0008-0000-0000-00009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8" name="Text Box 1757">
          <a:extLst>
            <a:ext uri="{FF2B5EF4-FFF2-40B4-BE49-F238E27FC236}">
              <a16:creationId xmlns:a16="http://schemas.microsoft.com/office/drawing/2014/main" id="{00000000-0008-0000-0000-00009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29" name="Text Box 1758">
          <a:extLst>
            <a:ext uri="{FF2B5EF4-FFF2-40B4-BE49-F238E27FC236}">
              <a16:creationId xmlns:a16="http://schemas.microsoft.com/office/drawing/2014/main" id="{00000000-0008-0000-0000-00009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0" name="Text Box 1759">
          <a:extLst>
            <a:ext uri="{FF2B5EF4-FFF2-40B4-BE49-F238E27FC236}">
              <a16:creationId xmlns:a16="http://schemas.microsoft.com/office/drawing/2014/main" id="{00000000-0008-0000-0000-00009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1" name="Text Box 1755">
          <a:extLst>
            <a:ext uri="{FF2B5EF4-FFF2-40B4-BE49-F238E27FC236}">
              <a16:creationId xmlns:a16="http://schemas.microsoft.com/office/drawing/2014/main" id="{00000000-0008-0000-0000-00009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2" name="Text Box 1756">
          <a:extLst>
            <a:ext uri="{FF2B5EF4-FFF2-40B4-BE49-F238E27FC236}">
              <a16:creationId xmlns:a16="http://schemas.microsoft.com/office/drawing/2014/main" id="{00000000-0008-0000-0000-00009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3" name="Text Box 1757">
          <a:extLst>
            <a:ext uri="{FF2B5EF4-FFF2-40B4-BE49-F238E27FC236}">
              <a16:creationId xmlns:a16="http://schemas.microsoft.com/office/drawing/2014/main" id="{00000000-0008-0000-0000-00009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4" name="Text Box 1758">
          <a:extLst>
            <a:ext uri="{FF2B5EF4-FFF2-40B4-BE49-F238E27FC236}">
              <a16:creationId xmlns:a16="http://schemas.microsoft.com/office/drawing/2014/main" id="{00000000-0008-0000-0000-00009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5" name="Text Box 1759">
          <a:extLst>
            <a:ext uri="{FF2B5EF4-FFF2-40B4-BE49-F238E27FC236}">
              <a16:creationId xmlns:a16="http://schemas.microsoft.com/office/drawing/2014/main" id="{00000000-0008-0000-0000-00009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6" name="Text Box 1755">
          <a:extLst>
            <a:ext uri="{FF2B5EF4-FFF2-40B4-BE49-F238E27FC236}">
              <a16:creationId xmlns:a16="http://schemas.microsoft.com/office/drawing/2014/main" id="{00000000-0008-0000-0000-0000A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7" name="Text Box 1756">
          <a:extLst>
            <a:ext uri="{FF2B5EF4-FFF2-40B4-BE49-F238E27FC236}">
              <a16:creationId xmlns:a16="http://schemas.microsoft.com/office/drawing/2014/main" id="{00000000-0008-0000-0000-0000A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8" name="Text Box 1757">
          <a:extLst>
            <a:ext uri="{FF2B5EF4-FFF2-40B4-BE49-F238E27FC236}">
              <a16:creationId xmlns:a16="http://schemas.microsoft.com/office/drawing/2014/main" id="{00000000-0008-0000-0000-0000A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39" name="Text Box 1758">
          <a:extLst>
            <a:ext uri="{FF2B5EF4-FFF2-40B4-BE49-F238E27FC236}">
              <a16:creationId xmlns:a16="http://schemas.microsoft.com/office/drawing/2014/main" id="{00000000-0008-0000-0000-0000A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0" name="Text Box 1759">
          <a:extLst>
            <a:ext uri="{FF2B5EF4-FFF2-40B4-BE49-F238E27FC236}">
              <a16:creationId xmlns:a16="http://schemas.microsoft.com/office/drawing/2014/main" id="{00000000-0008-0000-0000-0000A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1" name="Text Box 1755">
          <a:extLst>
            <a:ext uri="{FF2B5EF4-FFF2-40B4-BE49-F238E27FC236}">
              <a16:creationId xmlns:a16="http://schemas.microsoft.com/office/drawing/2014/main" id="{00000000-0008-0000-0000-0000A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2" name="Text Box 1756">
          <a:extLst>
            <a:ext uri="{FF2B5EF4-FFF2-40B4-BE49-F238E27FC236}">
              <a16:creationId xmlns:a16="http://schemas.microsoft.com/office/drawing/2014/main" id="{00000000-0008-0000-0000-0000A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3" name="Text Box 1757">
          <a:extLst>
            <a:ext uri="{FF2B5EF4-FFF2-40B4-BE49-F238E27FC236}">
              <a16:creationId xmlns:a16="http://schemas.microsoft.com/office/drawing/2014/main" id="{00000000-0008-0000-0000-0000A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4" name="Text Box 1758">
          <a:extLst>
            <a:ext uri="{FF2B5EF4-FFF2-40B4-BE49-F238E27FC236}">
              <a16:creationId xmlns:a16="http://schemas.microsoft.com/office/drawing/2014/main" id="{00000000-0008-0000-0000-0000A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5" name="Text Box 1759">
          <a:extLst>
            <a:ext uri="{FF2B5EF4-FFF2-40B4-BE49-F238E27FC236}">
              <a16:creationId xmlns:a16="http://schemas.microsoft.com/office/drawing/2014/main" id="{00000000-0008-0000-0000-0000A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6" name="Text Box 1755">
          <a:extLst>
            <a:ext uri="{FF2B5EF4-FFF2-40B4-BE49-F238E27FC236}">
              <a16:creationId xmlns:a16="http://schemas.microsoft.com/office/drawing/2014/main" id="{00000000-0008-0000-0000-0000A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7" name="Text Box 1756">
          <a:extLst>
            <a:ext uri="{FF2B5EF4-FFF2-40B4-BE49-F238E27FC236}">
              <a16:creationId xmlns:a16="http://schemas.microsoft.com/office/drawing/2014/main" id="{00000000-0008-0000-0000-0000A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8" name="Text Box 1757">
          <a:extLst>
            <a:ext uri="{FF2B5EF4-FFF2-40B4-BE49-F238E27FC236}">
              <a16:creationId xmlns:a16="http://schemas.microsoft.com/office/drawing/2014/main" id="{00000000-0008-0000-0000-0000A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49" name="Text Box 1758">
          <a:extLst>
            <a:ext uri="{FF2B5EF4-FFF2-40B4-BE49-F238E27FC236}">
              <a16:creationId xmlns:a16="http://schemas.microsoft.com/office/drawing/2014/main" id="{00000000-0008-0000-0000-0000A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0" name="Text Box 1759">
          <a:extLst>
            <a:ext uri="{FF2B5EF4-FFF2-40B4-BE49-F238E27FC236}">
              <a16:creationId xmlns:a16="http://schemas.microsoft.com/office/drawing/2014/main" id="{00000000-0008-0000-0000-0000A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1" name="Text Box 1755">
          <a:extLst>
            <a:ext uri="{FF2B5EF4-FFF2-40B4-BE49-F238E27FC236}">
              <a16:creationId xmlns:a16="http://schemas.microsoft.com/office/drawing/2014/main" id="{00000000-0008-0000-0000-0000A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2" name="Text Box 1756">
          <a:extLst>
            <a:ext uri="{FF2B5EF4-FFF2-40B4-BE49-F238E27FC236}">
              <a16:creationId xmlns:a16="http://schemas.microsoft.com/office/drawing/2014/main" id="{00000000-0008-0000-0000-0000B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3" name="Text Box 1757">
          <a:extLst>
            <a:ext uri="{FF2B5EF4-FFF2-40B4-BE49-F238E27FC236}">
              <a16:creationId xmlns:a16="http://schemas.microsoft.com/office/drawing/2014/main" id="{00000000-0008-0000-0000-0000B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4" name="Text Box 1758">
          <a:extLst>
            <a:ext uri="{FF2B5EF4-FFF2-40B4-BE49-F238E27FC236}">
              <a16:creationId xmlns:a16="http://schemas.microsoft.com/office/drawing/2014/main" id="{00000000-0008-0000-0000-0000B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5" name="Text Box 1759">
          <a:extLst>
            <a:ext uri="{FF2B5EF4-FFF2-40B4-BE49-F238E27FC236}">
              <a16:creationId xmlns:a16="http://schemas.microsoft.com/office/drawing/2014/main" id="{00000000-0008-0000-0000-0000B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6" name="Text Box 1755">
          <a:extLst>
            <a:ext uri="{FF2B5EF4-FFF2-40B4-BE49-F238E27FC236}">
              <a16:creationId xmlns:a16="http://schemas.microsoft.com/office/drawing/2014/main" id="{00000000-0008-0000-0000-0000B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7" name="Text Box 1756">
          <a:extLst>
            <a:ext uri="{FF2B5EF4-FFF2-40B4-BE49-F238E27FC236}">
              <a16:creationId xmlns:a16="http://schemas.microsoft.com/office/drawing/2014/main" id="{00000000-0008-0000-0000-0000B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8" name="Text Box 1757">
          <a:extLst>
            <a:ext uri="{FF2B5EF4-FFF2-40B4-BE49-F238E27FC236}">
              <a16:creationId xmlns:a16="http://schemas.microsoft.com/office/drawing/2014/main" id="{00000000-0008-0000-0000-0000B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59" name="Text Box 1758">
          <a:extLst>
            <a:ext uri="{FF2B5EF4-FFF2-40B4-BE49-F238E27FC236}">
              <a16:creationId xmlns:a16="http://schemas.microsoft.com/office/drawing/2014/main" id="{00000000-0008-0000-0000-0000B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0" name="Text Box 1759">
          <a:extLst>
            <a:ext uri="{FF2B5EF4-FFF2-40B4-BE49-F238E27FC236}">
              <a16:creationId xmlns:a16="http://schemas.microsoft.com/office/drawing/2014/main" id="{00000000-0008-0000-0000-0000B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1" name="Text Box 1755">
          <a:extLst>
            <a:ext uri="{FF2B5EF4-FFF2-40B4-BE49-F238E27FC236}">
              <a16:creationId xmlns:a16="http://schemas.microsoft.com/office/drawing/2014/main" id="{00000000-0008-0000-0000-0000B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2" name="Text Box 1756">
          <a:extLst>
            <a:ext uri="{FF2B5EF4-FFF2-40B4-BE49-F238E27FC236}">
              <a16:creationId xmlns:a16="http://schemas.microsoft.com/office/drawing/2014/main" id="{00000000-0008-0000-0000-0000B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3" name="Text Box 1757">
          <a:extLst>
            <a:ext uri="{FF2B5EF4-FFF2-40B4-BE49-F238E27FC236}">
              <a16:creationId xmlns:a16="http://schemas.microsoft.com/office/drawing/2014/main" id="{00000000-0008-0000-0000-0000B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4" name="Text Box 1758">
          <a:extLst>
            <a:ext uri="{FF2B5EF4-FFF2-40B4-BE49-F238E27FC236}">
              <a16:creationId xmlns:a16="http://schemas.microsoft.com/office/drawing/2014/main" id="{00000000-0008-0000-0000-0000B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5" name="Text Box 1759">
          <a:extLst>
            <a:ext uri="{FF2B5EF4-FFF2-40B4-BE49-F238E27FC236}">
              <a16:creationId xmlns:a16="http://schemas.microsoft.com/office/drawing/2014/main" id="{00000000-0008-0000-0000-0000B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6" name="Text Box 1755">
          <a:extLst>
            <a:ext uri="{FF2B5EF4-FFF2-40B4-BE49-F238E27FC236}">
              <a16:creationId xmlns:a16="http://schemas.microsoft.com/office/drawing/2014/main" id="{00000000-0008-0000-0000-0000B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7" name="Text Box 1756">
          <a:extLst>
            <a:ext uri="{FF2B5EF4-FFF2-40B4-BE49-F238E27FC236}">
              <a16:creationId xmlns:a16="http://schemas.microsoft.com/office/drawing/2014/main" id="{00000000-0008-0000-0000-0000B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8" name="Text Box 1757">
          <a:extLst>
            <a:ext uri="{FF2B5EF4-FFF2-40B4-BE49-F238E27FC236}">
              <a16:creationId xmlns:a16="http://schemas.microsoft.com/office/drawing/2014/main" id="{00000000-0008-0000-0000-0000C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69" name="Text Box 1758">
          <a:extLst>
            <a:ext uri="{FF2B5EF4-FFF2-40B4-BE49-F238E27FC236}">
              <a16:creationId xmlns:a16="http://schemas.microsoft.com/office/drawing/2014/main" id="{00000000-0008-0000-0000-0000C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0" name="Text Box 1759">
          <a:extLst>
            <a:ext uri="{FF2B5EF4-FFF2-40B4-BE49-F238E27FC236}">
              <a16:creationId xmlns:a16="http://schemas.microsoft.com/office/drawing/2014/main" id="{00000000-0008-0000-0000-0000C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1" name="Text Box 1755">
          <a:extLst>
            <a:ext uri="{FF2B5EF4-FFF2-40B4-BE49-F238E27FC236}">
              <a16:creationId xmlns:a16="http://schemas.microsoft.com/office/drawing/2014/main" id="{00000000-0008-0000-0000-0000C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2" name="Text Box 1756">
          <a:extLst>
            <a:ext uri="{FF2B5EF4-FFF2-40B4-BE49-F238E27FC236}">
              <a16:creationId xmlns:a16="http://schemas.microsoft.com/office/drawing/2014/main" id="{00000000-0008-0000-0000-0000C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3" name="Text Box 1757">
          <a:extLst>
            <a:ext uri="{FF2B5EF4-FFF2-40B4-BE49-F238E27FC236}">
              <a16:creationId xmlns:a16="http://schemas.microsoft.com/office/drawing/2014/main" id="{00000000-0008-0000-0000-0000C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4" name="Text Box 1758">
          <a:extLst>
            <a:ext uri="{FF2B5EF4-FFF2-40B4-BE49-F238E27FC236}">
              <a16:creationId xmlns:a16="http://schemas.microsoft.com/office/drawing/2014/main" id="{00000000-0008-0000-0000-0000C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5" name="Text Box 1759">
          <a:extLst>
            <a:ext uri="{FF2B5EF4-FFF2-40B4-BE49-F238E27FC236}">
              <a16:creationId xmlns:a16="http://schemas.microsoft.com/office/drawing/2014/main" id="{00000000-0008-0000-0000-0000C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6" name="Text Box 1755">
          <a:extLst>
            <a:ext uri="{FF2B5EF4-FFF2-40B4-BE49-F238E27FC236}">
              <a16:creationId xmlns:a16="http://schemas.microsoft.com/office/drawing/2014/main" id="{00000000-0008-0000-0000-0000C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7" name="Text Box 1756">
          <a:extLst>
            <a:ext uri="{FF2B5EF4-FFF2-40B4-BE49-F238E27FC236}">
              <a16:creationId xmlns:a16="http://schemas.microsoft.com/office/drawing/2014/main" id="{00000000-0008-0000-0000-0000C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8" name="Text Box 1757">
          <a:extLst>
            <a:ext uri="{FF2B5EF4-FFF2-40B4-BE49-F238E27FC236}">
              <a16:creationId xmlns:a16="http://schemas.microsoft.com/office/drawing/2014/main" id="{00000000-0008-0000-0000-0000C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79" name="Text Box 1758">
          <a:extLst>
            <a:ext uri="{FF2B5EF4-FFF2-40B4-BE49-F238E27FC236}">
              <a16:creationId xmlns:a16="http://schemas.microsoft.com/office/drawing/2014/main" id="{00000000-0008-0000-0000-0000C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80" name="Text Box 1759">
          <a:extLst>
            <a:ext uri="{FF2B5EF4-FFF2-40B4-BE49-F238E27FC236}">
              <a16:creationId xmlns:a16="http://schemas.microsoft.com/office/drawing/2014/main" id="{00000000-0008-0000-0000-0000C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81" name="Text Box 1755">
          <a:extLst>
            <a:ext uri="{FF2B5EF4-FFF2-40B4-BE49-F238E27FC236}">
              <a16:creationId xmlns:a16="http://schemas.microsoft.com/office/drawing/2014/main" id="{00000000-0008-0000-0000-0000CD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82" name="Text Box 1756">
          <a:extLst>
            <a:ext uri="{FF2B5EF4-FFF2-40B4-BE49-F238E27FC236}">
              <a16:creationId xmlns:a16="http://schemas.microsoft.com/office/drawing/2014/main" id="{00000000-0008-0000-0000-0000CE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83" name="Text Box 1757">
          <a:extLst>
            <a:ext uri="{FF2B5EF4-FFF2-40B4-BE49-F238E27FC236}">
              <a16:creationId xmlns:a16="http://schemas.microsoft.com/office/drawing/2014/main" id="{00000000-0008-0000-0000-0000CF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84" name="Text Box 1758">
          <a:extLst>
            <a:ext uri="{FF2B5EF4-FFF2-40B4-BE49-F238E27FC236}">
              <a16:creationId xmlns:a16="http://schemas.microsoft.com/office/drawing/2014/main" id="{00000000-0008-0000-0000-0000D0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85" name="Text Box 1759">
          <a:extLst>
            <a:ext uri="{FF2B5EF4-FFF2-40B4-BE49-F238E27FC236}">
              <a16:creationId xmlns:a16="http://schemas.microsoft.com/office/drawing/2014/main" id="{00000000-0008-0000-0000-0000D1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86" name="Text Box 1755">
          <a:extLst>
            <a:ext uri="{FF2B5EF4-FFF2-40B4-BE49-F238E27FC236}">
              <a16:creationId xmlns:a16="http://schemas.microsoft.com/office/drawing/2014/main" id="{00000000-0008-0000-0000-0000D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87" name="Text Box 1756">
          <a:extLst>
            <a:ext uri="{FF2B5EF4-FFF2-40B4-BE49-F238E27FC236}">
              <a16:creationId xmlns:a16="http://schemas.microsoft.com/office/drawing/2014/main" id="{00000000-0008-0000-0000-0000D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88" name="Text Box 1757">
          <a:extLst>
            <a:ext uri="{FF2B5EF4-FFF2-40B4-BE49-F238E27FC236}">
              <a16:creationId xmlns:a16="http://schemas.microsoft.com/office/drawing/2014/main" id="{00000000-0008-0000-0000-0000D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89" name="Text Box 1758">
          <a:extLst>
            <a:ext uri="{FF2B5EF4-FFF2-40B4-BE49-F238E27FC236}">
              <a16:creationId xmlns:a16="http://schemas.microsoft.com/office/drawing/2014/main" id="{00000000-0008-0000-0000-0000D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90" name="Text Box 1759">
          <a:extLst>
            <a:ext uri="{FF2B5EF4-FFF2-40B4-BE49-F238E27FC236}">
              <a16:creationId xmlns:a16="http://schemas.microsoft.com/office/drawing/2014/main" id="{00000000-0008-0000-0000-0000D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91" name="Text Box 1755">
          <a:extLst>
            <a:ext uri="{FF2B5EF4-FFF2-40B4-BE49-F238E27FC236}">
              <a16:creationId xmlns:a16="http://schemas.microsoft.com/office/drawing/2014/main" id="{00000000-0008-0000-0000-0000D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92" name="Text Box 1756">
          <a:extLst>
            <a:ext uri="{FF2B5EF4-FFF2-40B4-BE49-F238E27FC236}">
              <a16:creationId xmlns:a16="http://schemas.microsoft.com/office/drawing/2014/main" id="{00000000-0008-0000-0000-0000D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93" name="Text Box 1757">
          <a:extLst>
            <a:ext uri="{FF2B5EF4-FFF2-40B4-BE49-F238E27FC236}">
              <a16:creationId xmlns:a16="http://schemas.microsoft.com/office/drawing/2014/main" id="{00000000-0008-0000-0000-0000D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94" name="Text Box 1758">
          <a:extLst>
            <a:ext uri="{FF2B5EF4-FFF2-40B4-BE49-F238E27FC236}">
              <a16:creationId xmlns:a16="http://schemas.microsoft.com/office/drawing/2014/main" id="{00000000-0008-0000-0000-0000D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595" name="Text Box 1759">
          <a:extLst>
            <a:ext uri="{FF2B5EF4-FFF2-40B4-BE49-F238E27FC236}">
              <a16:creationId xmlns:a16="http://schemas.microsoft.com/office/drawing/2014/main" id="{00000000-0008-0000-0000-0000D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96" name="Text Box 1755">
          <a:extLst>
            <a:ext uri="{FF2B5EF4-FFF2-40B4-BE49-F238E27FC236}">
              <a16:creationId xmlns:a16="http://schemas.microsoft.com/office/drawing/2014/main" id="{00000000-0008-0000-0000-0000DC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97" name="Text Box 1756">
          <a:extLst>
            <a:ext uri="{FF2B5EF4-FFF2-40B4-BE49-F238E27FC236}">
              <a16:creationId xmlns:a16="http://schemas.microsoft.com/office/drawing/2014/main" id="{00000000-0008-0000-0000-0000DD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98" name="Text Box 1757">
          <a:extLst>
            <a:ext uri="{FF2B5EF4-FFF2-40B4-BE49-F238E27FC236}">
              <a16:creationId xmlns:a16="http://schemas.microsoft.com/office/drawing/2014/main" id="{00000000-0008-0000-0000-0000DE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599" name="Text Box 1758">
          <a:extLst>
            <a:ext uri="{FF2B5EF4-FFF2-40B4-BE49-F238E27FC236}">
              <a16:creationId xmlns:a16="http://schemas.microsoft.com/office/drawing/2014/main" id="{00000000-0008-0000-0000-0000DF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71929"/>
    <xdr:sp macro="" textlink="">
      <xdr:nvSpPr>
        <xdr:cNvPr id="5600" name="Text Box 1759">
          <a:extLst>
            <a:ext uri="{FF2B5EF4-FFF2-40B4-BE49-F238E27FC236}">
              <a16:creationId xmlns:a16="http://schemas.microsoft.com/office/drawing/2014/main" id="{00000000-0008-0000-0000-0000E0150000}"/>
            </a:ext>
          </a:extLst>
        </xdr:cNvPr>
        <xdr:cNvSpPr txBox="1">
          <a:spLocks noChangeArrowheads="1"/>
        </xdr:cNvSpPr>
      </xdr:nvSpPr>
      <xdr:spPr bwMode="auto">
        <a:xfrm>
          <a:off x="1219200" y="4953000"/>
          <a:ext cx="940594" cy="271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1" name="Text Box 1755">
          <a:extLst>
            <a:ext uri="{FF2B5EF4-FFF2-40B4-BE49-F238E27FC236}">
              <a16:creationId xmlns:a16="http://schemas.microsoft.com/office/drawing/2014/main" id="{00000000-0008-0000-0000-0000E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2" name="Text Box 1756">
          <a:extLst>
            <a:ext uri="{FF2B5EF4-FFF2-40B4-BE49-F238E27FC236}">
              <a16:creationId xmlns:a16="http://schemas.microsoft.com/office/drawing/2014/main" id="{00000000-0008-0000-0000-0000E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3" name="Text Box 1757">
          <a:extLst>
            <a:ext uri="{FF2B5EF4-FFF2-40B4-BE49-F238E27FC236}">
              <a16:creationId xmlns:a16="http://schemas.microsoft.com/office/drawing/2014/main" id="{00000000-0008-0000-0000-0000E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4" name="Text Box 1758">
          <a:extLst>
            <a:ext uri="{FF2B5EF4-FFF2-40B4-BE49-F238E27FC236}">
              <a16:creationId xmlns:a16="http://schemas.microsoft.com/office/drawing/2014/main" id="{00000000-0008-0000-0000-0000E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5" name="Text Box 1759">
          <a:extLst>
            <a:ext uri="{FF2B5EF4-FFF2-40B4-BE49-F238E27FC236}">
              <a16:creationId xmlns:a16="http://schemas.microsoft.com/office/drawing/2014/main" id="{00000000-0008-0000-0000-0000E5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6" name="Text Box 1755">
          <a:extLst>
            <a:ext uri="{FF2B5EF4-FFF2-40B4-BE49-F238E27FC236}">
              <a16:creationId xmlns:a16="http://schemas.microsoft.com/office/drawing/2014/main" id="{00000000-0008-0000-0000-0000E6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7" name="Text Box 1756">
          <a:extLst>
            <a:ext uri="{FF2B5EF4-FFF2-40B4-BE49-F238E27FC236}">
              <a16:creationId xmlns:a16="http://schemas.microsoft.com/office/drawing/2014/main" id="{00000000-0008-0000-0000-0000E7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8" name="Text Box 1757">
          <a:extLst>
            <a:ext uri="{FF2B5EF4-FFF2-40B4-BE49-F238E27FC236}">
              <a16:creationId xmlns:a16="http://schemas.microsoft.com/office/drawing/2014/main" id="{00000000-0008-0000-0000-0000E8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09" name="Text Box 1758">
          <a:extLst>
            <a:ext uri="{FF2B5EF4-FFF2-40B4-BE49-F238E27FC236}">
              <a16:creationId xmlns:a16="http://schemas.microsoft.com/office/drawing/2014/main" id="{00000000-0008-0000-0000-0000E9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0" name="Text Box 1759">
          <a:extLst>
            <a:ext uri="{FF2B5EF4-FFF2-40B4-BE49-F238E27FC236}">
              <a16:creationId xmlns:a16="http://schemas.microsoft.com/office/drawing/2014/main" id="{00000000-0008-0000-0000-0000EA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1" name="Text Box 1755">
          <a:extLst>
            <a:ext uri="{FF2B5EF4-FFF2-40B4-BE49-F238E27FC236}">
              <a16:creationId xmlns:a16="http://schemas.microsoft.com/office/drawing/2014/main" id="{00000000-0008-0000-0000-0000EB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2" name="Text Box 1756">
          <a:extLst>
            <a:ext uri="{FF2B5EF4-FFF2-40B4-BE49-F238E27FC236}">
              <a16:creationId xmlns:a16="http://schemas.microsoft.com/office/drawing/2014/main" id="{00000000-0008-0000-0000-0000EC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3" name="Text Box 1757">
          <a:extLst>
            <a:ext uri="{FF2B5EF4-FFF2-40B4-BE49-F238E27FC236}">
              <a16:creationId xmlns:a16="http://schemas.microsoft.com/office/drawing/2014/main" id="{00000000-0008-0000-0000-0000ED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4" name="Text Box 1758">
          <a:extLst>
            <a:ext uri="{FF2B5EF4-FFF2-40B4-BE49-F238E27FC236}">
              <a16:creationId xmlns:a16="http://schemas.microsoft.com/office/drawing/2014/main" id="{00000000-0008-0000-0000-0000EE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5" name="Text Box 1759">
          <a:extLst>
            <a:ext uri="{FF2B5EF4-FFF2-40B4-BE49-F238E27FC236}">
              <a16:creationId xmlns:a16="http://schemas.microsoft.com/office/drawing/2014/main" id="{00000000-0008-0000-0000-0000EF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6" name="Text Box 1755">
          <a:extLst>
            <a:ext uri="{FF2B5EF4-FFF2-40B4-BE49-F238E27FC236}">
              <a16:creationId xmlns:a16="http://schemas.microsoft.com/office/drawing/2014/main" id="{00000000-0008-0000-0000-0000F0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7" name="Text Box 1756">
          <a:extLst>
            <a:ext uri="{FF2B5EF4-FFF2-40B4-BE49-F238E27FC236}">
              <a16:creationId xmlns:a16="http://schemas.microsoft.com/office/drawing/2014/main" id="{00000000-0008-0000-0000-0000F1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8" name="Text Box 1757">
          <a:extLst>
            <a:ext uri="{FF2B5EF4-FFF2-40B4-BE49-F238E27FC236}">
              <a16:creationId xmlns:a16="http://schemas.microsoft.com/office/drawing/2014/main" id="{00000000-0008-0000-0000-0000F2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19" name="Text Box 1758">
          <a:extLst>
            <a:ext uri="{FF2B5EF4-FFF2-40B4-BE49-F238E27FC236}">
              <a16:creationId xmlns:a16="http://schemas.microsoft.com/office/drawing/2014/main" id="{00000000-0008-0000-0000-0000F3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262404"/>
    <xdr:sp macro="" textlink="">
      <xdr:nvSpPr>
        <xdr:cNvPr id="5620" name="Text Box 1759">
          <a:extLst>
            <a:ext uri="{FF2B5EF4-FFF2-40B4-BE49-F238E27FC236}">
              <a16:creationId xmlns:a16="http://schemas.microsoft.com/office/drawing/2014/main" id="{00000000-0008-0000-0000-0000F4150000}"/>
            </a:ext>
          </a:extLst>
        </xdr:cNvPr>
        <xdr:cNvSpPr txBox="1">
          <a:spLocks noChangeArrowheads="1"/>
        </xdr:cNvSpPr>
      </xdr:nvSpPr>
      <xdr:spPr bwMode="auto">
        <a:xfrm>
          <a:off x="1219200" y="4953000"/>
          <a:ext cx="940594" cy="26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2771775</xdr:colOff>
      <xdr:row>18</xdr:row>
      <xdr:rowOff>0</xdr:rowOff>
    </xdr:from>
    <xdr:ext cx="57150" cy="198343"/>
    <xdr:sp macro="" textlink="">
      <xdr:nvSpPr>
        <xdr:cNvPr id="5621" name="Text Box 1755">
          <a:extLst>
            <a:ext uri="{FF2B5EF4-FFF2-40B4-BE49-F238E27FC236}">
              <a16:creationId xmlns:a16="http://schemas.microsoft.com/office/drawing/2014/main" id="{00000000-0008-0000-0000-0000F5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2" name="Text Box 1756">
          <a:extLst>
            <a:ext uri="{FF2B5EF4-FFF2-40B4-BE49-F238E27FC236}">
              <a16:creationId xmlns:a16="http://schemas.microsoft.com/office/drawing/2014/main" id="{00000000-0008-0000-0000-0000F6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3" name="Text Box 1757">
          <a:extLst>
            <a:ext uri="{FF2B5EF4-FFF2-40B4-BE49-F238E27FC236}">
              <a16:creationId xmlns:a16="http://schemas.microsoft.com/office/drawing/2014/main" id="{00000000-0008-0000-0000-0000F7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4" name="Text Box 1758">
          <a:extLst>
            <a:ext uri="{FF2B5EF4-FFF2-40B4-BE49-F238E27FC236}">
              <a16:creationId xmlns:a16="http://schemas.microsoft.com/office/drawing/2014/main" id="{00000000-0008-0000-0000-0000F8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5" name="Text Box 1759">
          <a:extLst>
            <a:ext uri="{FF2B5EF4-FFF2-40B4-BE49-F238E27FC236}">
              <a16:creationId xmlns:a16="http://schemas.microsoft.com/office/drawing/2014/main" id="{00000000-0008-0000-0000-0000F9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6" name="Text Box 1755">
          <a:extLst>
            <a:ext uri="{FF2B5EF4-FFF2-40B4-BE49-F238E27FC236}">
              <a16:creationId xmlns:a16="http://schemas.microsoft.com/office/drawing/2014/main" id="{00000000-0008-0000-0000-0000FA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7" name="Text Box 1756">
          <a:extLst>
            <a:ext uri="{FF2B5EF4-FFF2-40B4-BE49-F238E27FC236}">
              <a16:creationId xmlns:a16="http://schemas.microsoft.com/office/drawing/2014/main" id="{00000000-0008-0000-0000-0000FB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8" name="Text Box 1757">
          <a:extLst>
            <a:ext uri="{FF2B5EF4-FFF2-40B4-BE49-F238E27FC236}">
              <a16:creationId xmlns:a16="http://schemas.microsoft.com/office/drawing/2014/main" id="{00000000-0008-0000-0000-0000FC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29" name="Text Box 1758">
          <a:extLst>
            <a:ext uri="{FF2B5EF4-FFF2-40B4-BE49-F238E27FC236}">
              <a16:creationId xmlns:a16="http://schemas.microsoft.com/office/drawing/2014/main" id="{00000000-0008-0000-0000-0000FD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0" name="Text Box 1759">
          <a:extLst>
            <a:ext uri="{FF2B5EF4-FFF2-40B4-BE49-F238E27FC236}">
              <a16:creationId xmlns:a16="http://schemas.microsoft.com/office/drawing/2014/main" id="{00000000-0008-0000-0000-0000FE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1" name="Text Box 1755">
          <a:extLst>
            <a:ext uri="{FF2B5EF4-FFF2-40B4-BE49-F238E27FC236}">
              <a16:creationId xmlns:a16="http://schemas.microsoft.com/office/drawing/2014/main" id="{00000000-0008-0000-0000-0000FF1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2" name="Text Box 1756">
          <a:extLst>
            <a:ext uri="{FF2B5EF4-FFF2-40B4-BE49-F238E27FC236}">
              <a16:creationId xmlns:a16="http://schemas.microsoft.com/office/drawing/2014/main" id="{00000000-0008-0000-0000-000000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3" name="Text Box 1757">
          <a:extLst>
            <a:ext uri="{FF2B5EF4-FFF2-40B4-BE49-F238E27FC236}">
              <a16:creationId xmlns:a16="http://schemas.microsoft.com/office/drawing/2014/main" id="{00000000-0008-0000-0000-000001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4" name="Text Box 1758">
          <a:extLst>
            <a:ext uri="{FF2B5EF4-FFF2-40B4-BE49-F238E27FC236}">
              <a16:creationId xmlns:a16="http://schemas.microsoft.com/office/drawing/2014/main" id="{00000000-0008-0000-0000-000002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5" name="Text Box 1759">
          <a:extLst>
            <a:ext uri="{FF2B5EF4-FFF2-40B4-BE49-F238E27FC236}">
              <a16:creationId xmlns:a16="http://schemas.microsoft.com/office/drawing/2014/main" id="{00000000-0008-0000-0000-000003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6" name="Text Box 1755">
          <a:extLst>
            <a:ext uri="{FF2B5EF4-FFF2-40B4-BE49-F238E27FC236}">
              <a16:creationId xmlns:a16="http://schemas.microsoft.com/office/drawing/2014/main" id="{00000000-0008-0000-0000-000004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7" name="Text Box 1756">
          <a:extLst>
            <a:ext uri="{FF2B5EF4-FFF2-40B4-BE49-F238E27FC236}">
              <a16:creationId xmlns:a16="http://schemas.microsoft.com/office/drawing/2014/main" id="{00000000-0008-0000-0000-000005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8" name="Text Box 1757">
          <a:extLst>
            <a:ext uri="{FF2B5EF4-FFF2-40B4-BE49-F238E27FC236}">
              <a16:creationId xmlns:a16="http://schemas.microsoft.com/office/drawing/2014/main" id="{00000000-0008-0000-0000-000006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39" name="Text Box 1758">
          <a:extLst>
            <a:ext uri="{FF2B5EF4-FFF2-40B4-BE49-F238E27FC236}">
              <a16:creationId xmlns:a16="http://schemas.microsoft.com/office/drawing/2014/main" id="{00000000-0008-0000-0000-000007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640" name="Text Box 1759">
          <a:extLst>
            <a:ext uri="{FF2B5EF4-FFF2-40B4-BE49-F238E27FC236}">
              <a16:creationId xmlns:a16="http://schemas.microsoft.com/office/drawing/2014/main" id="{00000000-0008-0000-0000-000008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1" name="Text Box 1755">
          <a:extLst>
            <a:ext uri="{FF2B5EF4-FFF2-40B4-BE49-F238E27FC236}">
              <a16:creationId xmlns:a16="http://schemas.microsoft.com/office/drawing/2014/main" id="{00000000-0008-0000-0000-000009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2" name="Text Box 1756">
          <a:extLst>
            <a:ext uri="{FF2B5EF4-FFF2-40B4-BE49-F238E27FC236}">
              <a16:creationId xmlns:a16="http://schemas.microsoft.com/office/drawing/2014/main" id="{00000000-0008-0000-0000-00000A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3" name="Text Box 1757">
          <a:extLst>
            <a:ext uri="{FF2B5EF4-FFF2-40B4-BE49-F238E27FC236}">
              <a16:creationId xmlns:a16="http://schemas.microsoft.com/office/drawing/2014/main" id="{00000000-0008-0000-0000-00000B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4" name="Text Box 1758">
          <a:extLst>
            <a:ext uri="{FF2B5EF4-FFF2-40B4-BE49-F238E27FC236}">
              <a16:creationId xmlns:a16="http://schemas.microsoft.com/office/drawing/2014/main" id="{00000000-0008-0000-0000-00000C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5" name="Text Box 1759">
          <a:extLst>
            <a:ext uri="{FF2B5EF4-FFF2-40B4-BE49-F238E27FC236}">
              <a16:creationId xmlns:a16="http://schemas.microsoft.com/office/drawing/2014/main" id="{00000000-0008-0000-0000-00000D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6" name="Text Box 1755">
          <a:extLst>
            <a:ext uri="{FF2B5EF4-FFF2-40B4-BE49-F238E27FC236}">
              <a16:creationId xmlns:a16="http://schemas.microsoft.com/office/drawing/2014/main" id="{00000000-0008-0000-0000-00000E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7" name="Text Box 1756">
          <a:extLst>
            <a:ext uri="{FF2B5EF4-FFF2-40B4-BE49-F238E27FC236}">
              <a16:creationId xmlns:a16="http://schemas.microsoft.com/office/drawing/2014/main" id="{00000000-0008-0000-0000-00000F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8" name="Text Box 1757">
          <a:extLst>
            <a:ext uri="{FF2B5EF4-FFF2-40B4-BE49-F238E27FC236}">
              <a16:creationId xmlns:a16="http://schemas.microsoft.com/office/drawing/2014/main" id="{00000000-0008-0000-0000-000010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49" name="Text Box 1758">
          <a:extLst>
            <a:ext uri="{FF2B5EF4-FFF2-40B4-BE49-F238E27FC236}">
              <a16:creationId xmlns:a16="http://schemas.microsoft.com/office/drawing/2014/main" id="{00000000-0008-0000-0000-000011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0" name="Text Box 1759">
          <a:extLst>
            <a:ext uri="{FF2B5EF4-FFF2-40B4-BE49-F238E27FC236}">
              <a16:creationId xmlns:a16="http://schemas.microsoft.com/office/drawing/2014/main" id="{00000000-0008-0000-0000-000012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1" name="Text Box 1755">
          <a:extLst>
            <a:ext uri="{FF2B5EF4-FFF2-40B4-BE49-F238E27FC236}">
              <a16:creationId xmlns:a16="http://schemas.microsoft.com/office/drawing/2014/main" id="{00000000-0008-0000-0000-000013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2" name="Text Box 1756">
          <a:extLst>
            <a:ext uri="{FF2B5EF4-FFF2-40B4-BE49-F238E27FC236}">
              <a16:creationId xmlns:a16="http://schemas.microsoft.com/office/drawing/2014/main" id="{00000000-0008-0000-0000-000014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3" name="Text Box 1757">
          <a:extLst>
            <a:ext uri="{FF2B5EF4-FFF2-40B4-BE49-F238E27FC236}">
              <a16:creationId xmlns:a16="http://schemas.microsoft.com/office/drawing/2014/main" id="{00000000-0008-0000-0000-000015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4" name="Text Box 1758">
          <a:extLst>
            <a:ext uri="{FF2B5EF4-FFF2-40B4-BE49-F238E27FC236}">
              <a16:creationId xmlns:a16="http://schemas.microsoft.com/office/drawing/2014/main" id="{00000000-0008-0000-0000-000016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5" name="Text Box 1759">
          <a:extLst>
            <a:ext uri="{FF2B5EF4-FFF2-40B4-BE49-F238E27FC236}">
              <a16:creationId xmlns:a16="http://schemas.microsoft.com/office/drawing/2014/main" id="{00000000-0008-0000-0000-000017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6" name="Text Box 1755">
          <a:extLst>
            <a:ext uri="{FF2B5EF4-FFF2-40B4-BE49-F238E27FC236}">
              <a16:creationId xmlns:a16="http://schemas.microsoft.com/office/drawing/2014/main" id="{00000000-0008-0000-0000-000018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7" name="Text Box 1756">
          <a:extLst>
            <a:ext uri="{FF2B5EF4-FFF2-40B4-BE49-F238E27FC236}">
              <a16:creationId xmlns:a16="http://schemas.microsoft.com/office/drawing/2014/main" id="{00000000-0008-0000-0000-000019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8" name="Text Box 1757">
          <a:extLst>
            <a:ext uri="{FF2B5EF4-FFF2-40B4-BE49-F238E27FC236}">
              <a16:creationId xmlns:a16="http://schemas.microsoft.com/office/drawing/2014/main" id="{00000000-0008-0000-0000-00001A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59" name="Text Box 1758">
          <a:extLst>
            <a:ext uri="{FF2B5EF4-FFF2-40B4-BE49-F238E27FC236}">
              <a16:creationId xmlns:a16="http://schemas.microsoft.com/office/drawing/2014/main" id="{00000000-0008-0000-0000-00001B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660" name="Text Box 1759">
          <a:extLst>
            <a:ext uri="{FF2B5EF4-FFF2-40B4-BE49-F238E27FC236}">
              <a16:creationId xmlns:a16="http://schemas.microsoft.com/office/drawing/2014/main" id="{00000000-0008-0000-0000-00001C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1" name="Text Box 1755">
          <a:extLst>
            <a:ext uri="{FF2B5EF4-FFF2-40B4-BE49-F238E27FC236}">
              <a16:creationId xmlns:a16="http://schemas.microsoft.com/office/drawing/2014/main" id="{00000000-0008-0000-0000-00001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2" name="Text Box 1756">
          <a:extLst>
            <a:ext uri="{FF2B5EF4-FFF2-40B4-BE49-F238E27FC236}">
              <a16:creationId xmlns:a16="http://schemas.microsoft.com/office/drawing/2014/main" id="{00000000-0008-0000-0000-00001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3" name="Text Box 1757">
          <a:extLst>
            <a:ext uri="{FF2B5EF4-FFF2-40B4-BE49-F238E27FC236}">
              <a16:creationId xmlns:a16="http://schemas.microsoft.com/office/drawing/2014/main" id="{00000000-0008-0000-0000-00001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4" name="Text Box 1758">
          <a:extLst>
            <a:ext uri="{FF2B5EF4-FFF2-40B4-BE49-F238E27FC236}">
              <a16:creationId xmlns:a16="http://schemas.microsoft.com/office/drawing/2014/main" id="{00000000-0008-0000-0000-00002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5" name="Text Box 1759">
          <a:extLst>
            <a:ext uri="{FF2B5EF4-FFF2-40B4-BE49-F238E27FC236}">
              <a16:creationId xmlns:a16="http://schemas.microsoft.com/office/drawing/2014/main" id="{00000000-0008-0000-0000-00002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6" name="Text Box 1755">
          <a:extLst>
            <a:ext uri="{FF2B5EF4-FFF2-40B4-BE49-F238E27FC236}">
              <a16:creationId xmlns:a16="http://schemas.microsoft.com/office/drawing/2014/main" id="{00000000-0008-0000-0000-00002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7" name="Text Box 1756">
          <a:extLst>
            <a:ext uri="{FF2B5EF4-FFF2-40B4-BE49-F238E27FC236}">
              <a16:creationId xmlns:a16="http://schemas.microsoft.com/office/drawing/2014/main" id="{00000000-0008-0000-0000-00002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8" name="Text Box 1757">
          <a:extLst>
            <a:ext uri="{FF2B5EF4-FFF2-40B4-BE49-F238E27FC236}">
              <a16:creationId xmlns:a16="http://schemas.microsoft.com/office/drawing/2014/main" id="{00000000-0008-0000-0000-00002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69" name="Text Box 1758">
          <a:extLst>
            <a:ext uri="{FF2B5EF4-FFF2-40B4-BE49-F238E27FC236}">
              <a16:creationId xmlns:a16="http://schemas.microsoft.com/office/drawing/2014/main" id="{00000000-0008-0000-0000-00002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0" name="Text Box 1759">
          <a:extLst>
            <a:ext uri="{FF2B5EF4-FFF2-40B4-BE49-F238E27FC236}">
              <a16:creationId xmlns:a16="http://schemas.microsoft.com/office/drawing/2014/main" id="{00000000-0008-0000-0000-00002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1" name="Text Box 1755">
          <a:extLst>
            <a:ext uri="{FF2B5EF4-FFF2-40B4-BE49-F238E27FC236}">
              <a16:creationId xmlns:a16="http://schemas.microsoft.com/office/drawing/2014/main" id="{00000000-0008-0000-0000-00002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2" name="Text Box 1756">
          <a:extLst>
            <a:ext uri="{FF2B5EF4-FFF2-40B4-BE49-F238E27FC236}">
              <a16:creationId xmlns:a16="http://schemas.microsoft.com/office/drawing/2014/main" id="{00000000-0008-0000-0000-00002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3" name="Text Box 1757">
          <a:extLst>
            <a:ext uri="{FF2B5EF4-FFF2-40B4-BE49-F238E27FC236}">
              <a16:creationId xmlns:a16="http://schemas.microsoft.com/office/drawing/2014/main" id="{00000000-0008-0000-0000-00002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4" name="Text Box 1758">
          <a:extLst>
            <a:ext uri="{FF2B5EF4-FFF2-40B4-BE49-F238E27FC236}">
              <a16:creationId xmlns:a16="http://schemas.microsoft.com/office/drawing/2014/main" id="{00000000-0008-0000-0000-00002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5" name="Text Box 1759">
          <a:extLst>
            <a:ext uri="{FF2B5EF4-FFF2-40B4-BE49-F238E27FC236}">
              <a16:creationId xmlns:a16="http://schemas.microsoft.com/office/drawing/2014/main" id="{00000000-0008-0000-0000-00002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6" name="Text Box 1755">
          <a:extLst>
            <a:ext uri="{FF2B5EF4-FFF2-40B4-BE49-F238E27FC236}">
              <a16:creationId xmlns:a16="http://schemas.microsoft.com/office/drawing/2014/main" id="{00000000-0008-0000-0000-00002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7" name="Text Box 1756">
          <a:extLst>
            <a:ext uri="{FF2B5EF4-FFF2-40B4-BE49-F238E27FC236}">
              <a16:creationId xmlns:a16="http://schemas.microsoft.com/office/drawing/2014/main" id="{00000000-0008-0000-0000-00002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8" name="Text Box 1757">
          <a:extLst>
            <a:ext uri="{FF2B5EF4-FFF2-40B4-BE49-F238E27FC236}">
              <a16:creationId xmlns:a16="http://schemas.microsoft.com/office/drawing/2014/main" id="{00000000-0008-0000-0000-00002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79" name="Text Box 1758">
          <a:extLst>
            <a:ext uri="{FF2B5EF4-FFF2-40B4-BE49-F238E27FC236}">
              <a16:creationId xmlns:a16="http://schemas.microsoft.com/office/drawing/2014/main" id="{00000000-0008-0000-0000-00002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0" name="Text Box 1759">
          <a:extLst>
            <a:ext uri="{FF2B5EF4-FFF2-40B4-BE49-F238E27FC236}">
              <a16:creationId xmlns:a16="http://schemas.microsoft.com/office/drawing/2014/main" id="{00000000-0008-0000-0000-00003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1" name="Text Box 1755">
          <a:extLst>
            <a:ext uri="{FF2B5EF4-FFF2-40B4-BE49-F238E27FC236}">
              <a16:creationId xmlns:a16="http://schemas.microsoft.com/office/drawing/2014/main" id="{00000000-0008-0000-0000-00003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2" name="Text Box 1756">
          <a:extLst>
            <a:ext uri="{FF2B5EF4-FFF2-40B4-BE49-F238E27FC236}">
              <a16:creationId xmlns:a16="http://schemas.microsoft.com/office/drawing/2014/main" id="{00000000-0008-0000-0000-00003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3" name="Text Box 1757">
          <a:extLst>
            <a:ext uri="{FF2B5EF4-FFF2-40B4-BE49-F238E27FC236}">
              <a16:creationId xmlns:a16="http://schemas.microsoft.com/office/drawing/2014/main" id="{00000000-0008-0000-0000-00003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4" name="Text Box 1758">
          <a:extLst>
            <a:ext uri="{FF2B5EF4-FFF2-40B4-BE49-F238E27FC236}">
              <a16:creationId xmlns:a16="http://schemas.microsoft.com/office/drawing/2014/main" id="{00000000-0008-0000-0000-00003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5" name="Text Box 1759">
          <a:extLst>
            <a:ext uri="{FF2B5EF4-FFF2-40B4-BE49-F238E27FC236}">
              <a16:creationId xmlns:a16="http://schemas.microsoft.com/office/drawing/2014/main" id="{00000000-0008-0000-0000-00003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6" name="Text Box 1755">
          <a:extLst>
            <a:ext uri="{FF2B5EF4-FFF2-40B4-BE49-F238E27FC236}">
              <a16:creationId xmlns:a16="http://schemas.microsoft.com/office/drawing/2014/main" id="{00000000-0008-0000-0000-00003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7" name="Text Box 1756">
          <a:extLst>
            <a:ext uri="{FF2B5EF4-FFF2-40B4-BE49-F238E27FC236}">
              <a16:creationId xmlns:a16="http://schemas.microsoft.com/office/drawing/2014/main" id="{00000000-0008-0000-0000-00003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8" name="Text Box 1757">
          <a:extLst>
            <a:ext uri="{FF2B5EF4-FFF2-40B4-BE49-F238E27FC236}">
              <a16:creationId xmlns:a16="http://schemas.microsoft.com/office/drawing/2014/main" id="{00000000-0008-0000-0000-00003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89" name="Text Box 1758">
          <a:extLst>
            <a:ext uri="{FF2B5EF4-FFF2-40B4-BE49-F238E27FC236}">
              <a16:creationId xmlns:a16="http://schemas.microsoft.com/office/drawing/2014/main" id="{00000000-0008-0000-0000-00003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0" name="Text Box 1759">
          <a:extLst>
            <a:ext uri="{FF2B5EF4-FFF2-40B4-BE49-F238E27FC236}">
              <a16:creationId xmlns:a16="http://schemas.microsoft.com/office/drawing/2014/main" id="{00000000-0008-0000-0000-00003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1" name="Text Box 1755">
          <a:extLst>
            <a:ext uri="{FF2B5EF4-FFF2-40B4-BE49-F238E27FC236}">
              <a16:creationId xmlns:a16="http://schemas.microsoft.com/office/drawing/2014/main" id="{00000000-0008-0000-0000-00003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2" name="Text Box 1756">
          <a:extLst>
            <a:ext uri="{FF2B5EF4-FFF2-40B4-BE49-F238E27FC236}">
              <a16:creationId xmlns:a16="http://schemas.microsoft.com/office/drawing/2014/main" id="{00000000-0008-0000-0000-00003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3" name="Text Box 1757">
          <a:extLst>
            <a:ext uri="{FF2B5EF4-FFF2-40B4-BE49-F238E27FC236}">
              <a16:creationId xmlns:a16="http://schemas.microsoft.com/office/drawing/2014/main" id="{00000000-0008-0000-0000-00003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4" name="Text Box 1758">
          <a:extLst>
            <a:ext uri="{FF2B5EF4-FFF2-40B4-BE49-F238E27FC236}">
              <a16:creationId xmlns:a16="http://schemas.microsoft.com/office/drawing/2014/main" id="{00000000-0008-0000-0000-00003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5" name="Text Box 1759">
          <a:extLst>
            <a:ext uri="{FF2B5EF4-FFF2-40B4-BE49-F238E27FC236}">
              <a16:creationId xmlns:a16="http://schemas.microsoft.com/office/drawing/2014/main" id="{00000000-0008-0000-0000-00003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6" name="Text Box 1755">
          <a:extLst>
            <a:ext uri="{FF2B5EF4-FFF2-40B4-BE49-F238E27FC236}">
              <a16:creationId xmlns:a16="http://schemas.microsoft.com/office/drawing/2014/main" id="{00000000-0008-0000-0000-00004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7" name="Text Box 1756">
          <a:extLst>
            <a:ext uri="{FF2B5EF4-FFF2-40B4-BE49-F238E27FC236}">
              <a16:creationId xmlns:a16="http://schemas.microsoft.com/office/drawing/2014/main" id="{00000000-0008-0000-0000-00004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8" name="Text Box 1757">
          <a:extLst>
            <a:ext uri="{FF2B5EF4-FFF2-40B4-BE49-F238E27FC236}">
              <a16:creationId xmlns:a16="http://schemas.microsoft.com/office/drawing/2014/main" id="{00000000-0008-0000-0000-00004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699" name="Text Box 1758">
          <a:extLst>
            <a:ext uri="{FF2B5EF4-FFF2-40B4-BE49-F238E27FC236}">
              <a16:creationId xmlns:a16="http://schemas.microsoft.com/office/drawing/2014/main" id="{00000000-0008-0000-0000-00004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0" name="Text Box 1759">
          <a:extLst>
            <a:ext uri="{FF2B5EF4-FFF2-40B4-BE49-F238E27FC236}">
              <a16:creationId xmlns:a16="http://schemas.microsoft.com/office/drawing/2014/main" id="{00000000-0008-0000-0000-00004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1" name="Text Box 1755">
          <a:extLst>
            <a:ext uri="{FF2B5EF4-FFF2-40B4-BE49-F238E27FC236}">
              <a16:creationId xmlns:a16="http://schemas.microsoft.com/office/drawing/2014/main" id="{00000000-0008-0000-0000-00004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2" name="Text Box 1756">
          <a:extLst>
            <a:ext uri="{FF2B5EF4-FFF2-40B4-BE49-F238E27FC236}">
              <a16:creationId xmlns:a16="http://schemas.microsoft.com/office/drawing/2014/main" id="{00000000-0008-0000-0000-00004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3" name="Text Box 1757">
          <a:extLst>
            <a:ext uri="{FF2B5EF4-FFF2-40B4-BE49-F238E27FC236}">
              <a16:creationId xmlns:a16="http://schemas.microsoft.com/office/drawing/2014/main" id="{00000000-0008-0000-0000-00004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4" name="Text Box 1758">
          <a:extLst>
            <a:ext uri="{FF2B5EF4-FFF2-40B4-BE49-F238E27FC236}">
              <a16:creationId xmlns:a16="http://schemas.microsoft.com/office/drawing/2014/main" id="{00000000-0008-0000-0000-00004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5" name="Text Box 1759">
          <a:extLst>
            <a:ext uri="{FF2B5EF4-FFF2-40B4-BE49-F238E27FC236}">
              <a16:creationId xmlns:a16="http://schemas.microsoft.com/office/drawing/2014/main" id="{00000000-0008-0000-0000-00004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6" name="Text Box 1755">
          <a:extLst>
            <a:ext uri="{FF2B5EF4-FFF2-40B4-BE49-F238E27FC236}">
              <a16:creationId xmlns:a16="http://schemas.microsoft.com/office/drawing/2014/main" id="{00000000-0008-0000-0000-00004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7" name="Text Box 1756">
          <a:extLst>
            <a:ext uri="{FF2B5EF4-FFF2-40B4-BE49-F238E27FC236}">
              <a16:creationId xmlns:a16="http://schemas.microsoft.com/office/drawing/2014/main" id="{00000000-0008-0000-0000-00004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8" name="Text Box 1757">
          <a:extLst>
            <a:ext uri="{FF2B5EF4-FFF2-40B4-BE49-F238E27FC236}">
              <a16:creationId xmlns:a16="http://schemas.microsoft.com/office/drawing/2014/main" id="{00000000-0008-0000-0000-00004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09" name="Text Box 1758">
          <a:extLst>
            <a:ext uri="{FF2B5EF4-FFF2-40B4-BE49-F238E27FC236}">
              <a16:creationId xmlns:a16="http://schemas.microsoft.com/office/drawing/2014/main" id="{00000000-0008-0000-0000-00004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0" name="Text Box 1759">
          <a:extLst>
            <a:ext uri="{FF2B5EF4-FFF2-40B4-BE49-F238E27FC236}">
              <a16:creationId xmlns:a16="http://schemas.microsoft.com/office/drawing/2014/main" id="{00000000-0008-0000-0000-00004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1" name="Text Box 1755">
          <a:extLst>
            <a:ext uri="{FF2B5EF4-FFF2-40B4-BE49-F238E27FC236}">
              <a16:creationId xmlns:a16="http://schemas.microsoft.com/office/drawing/2014/main" id="{00000000-0008-0000-0000-00004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2" name="Text Box 1756">
          <a:extLst>
            <a:ext uri="{FF2B5EF4-FFF2-40B4-BE49-F238E27FC236}">
              <a16:creationId xmlns:a16="http://schemas.microsoft.com/office/drawing/2014/main" id="{00000000-0008-0000-0000-00005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3" name="Text Box 1757">
          <a:extLst>
            <a:ext uri="{FF2B5EF4-FFF2-40B4-BE49-F238E27FC236}">
              <a16:creationId xmlns:a16="http://schemas.microsoft.com/office/drawing/2014/main" id="{00000000-0008-0000-0000-00005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4" name="Text Box 1758">
          <a:extLst>
            <a:ext uri="{FF2B5EF4-FFF2-40B4-BE49-F238E27FC236}">
              <a16:creationId xmlns:a16="http://schemas.microsoft.com/office/drawing/2014/main" id="{00000000-0008-0000-0000-00005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5" name="Text Box 1759">
          <a:extLst>
            <a:ext uri="{FF2B5EF4-FFF2-40B4-BE49-F238E27FC236}">
              <a16:creationId xmlns:a16="http://schemas.microsoft.com/office/drawing/2014/main" id="{00000000-0008-0000-0000-00005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6" name="Text Box 1755">
          <a:extLst>
            <a:ext uri="{FF2B5EF4-FFF2-40B4-BE49-F238E27FC236}">
              <a16:creationId xmlns:a16="http://schemas.microsoft.com/office/drawing/2014/main" id="{00000000-0008-0000-0000-00005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7" name="Text Box 1756">
          <a:extLst>
            <a:ext uri="{FF2B5EF4-FFF2-40B4-BE49-F238E27FC236}">
              <a16:creationId xmlns:a16="http://schemas.microsoft.com/office/drawing/2014/main" id="{00000000-0008-0000-0000-00005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8" name="Text Box 1757">
          <a:extLst>
            <a:ext uri="{FF2B5EF4-FFF2-40B4-BE49-F238E27FC236}">
              <a16:creationId xmlns:a16="http://schemas.microsoft.com/office/drawing/2014/main" id="{00000000-0008-0000-0000-00005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19" name="Text Box 1758">
          <a:extLst>
            <a:ext uri="{FF2B5EF4-FFF2-40B4-BE49-F238E27FC236}">
              <a16:creationId xmlns:a16="http://schemas.microsoft.com/office/drawing/2014/main" id="{00000000-0008-0000-0000-00005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0" name="Text Box 1759">
          <a:extLst>
            <a:ext uri="{FF2B5EF4-FFF2-40B4-BE49-F238E27FC236}">
              <a16:creationId xmlns:a16="http://schemas.microsoft.com/office/drawing/2014/main" id="{00000000-0008-0000-0000-00005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1" name="Text Box 1755">
          <a:extLst>
            <a:ext uri="{FF2B5EF4-FFF2-40B4-BE49-F238E27FC236}">
              <a16:creationId xmlns:a16="http://schemas.microsoft.com/office/drawing/2014/main" id="{00000000-0008-0000-0000-00005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2" name="Text Box 1756">
          <a:extLst>
            <a:ext uri="{FF2B5EF4-FFF2-40B4-BE49-F238E27FC236}">
              <a16:creationId xmlns:a16="http://schemas.microsoft.com/office/drawing/2014/main" id="{00000000-0008-0000-0000-00005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3" name="Text Box 1757">
          <a:extLst>
            <a:ext uri="{FF2B5EF4-FFF2-40B4-BE49-F238E27FC236}">
              <a16:creationId xmlns:a16="http://schemas.microsoft.com/office/drawing/2014/main" id="{00000000-0008-0000-0000-00005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4" name="Text Box 1758">
          <a:extLst>
            <a:ext uri="{FF2B5EF4-FFF2-40B4-BE49-F238E27FC236}">
              <a16:creationId xmlns:a16="http://schemas.microsoft.com/office/drawing/2014/main" id="{00000000-0008-0000-0000-00005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5" name="Text Box 1759">
          <a:extLst>
            <a:ext uri="{FF2B5EF4-FFF2-40B4-BE49-F238E27FC236}">
              <a16:creationId xmlns:a16="http://schemas.microsoft.com/office/drawing/2014/main" id="{00000000-0008-0000-0000-00005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6" name="Text Box 1755">
          <a:extLst>
            <a:ext uri="{FF2B5EF4-FFF2-40B4-BE49-F238E27FC236}">
              <a16:creationId xmlns:a16="http://schemas.microsoft.com/office/drawing/2014/main" id="{00000000-0008-0000-0000-00005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7" name="Text Box 1756">
          <a:extLst>
            <a:ext uri="{FF2B5EF4-FFF2-40B4-BE49-F238E27FC236}">
              <a16:creationId xmlns:a16="http://schemas.microsoft.com/office/drawing/2014/main" id="{00000000-0008-0000-0000-00005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8" name="Text Box 1757">
          <a:extLst>
            <a:ext uri="{FF2B5EF4-FFF2-40B4-BE49-F238E27FC236}">
              <a16:creationId xmlns:a16="http://schemas.microsoft.com/office/drawing/2014/main" id="{00000000-0008-0000-0000-00006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29" name="Text Box 1758">
          <a:extLst>
            <a:ext uri="{FF2B5EF4-FFF2-40B4-BE49-F238E27FC236}">
              <a16:creationId xmlns:a16="http://schemas.microsoft.com/office/drawing/2014/main" id="{00000000-0008-0000-0000-00006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0" name="Text Box 1759">
          <a:extLst>
            <a:ext uri="{FF2B5EF4-FFF2-40B4-BE49-F238E27FC236}">
              <a16:creationId xmlns:a16="http://schemas.microsoft.com/office/drawing/2014/main" id="{00000000-0008-0000-0000-00006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1" name="Text Box 1755">
          <a:extLst>
            <a:ext uri="{FF2B5EF4-FFF2-40B4-BE49-F238E27FC236}">
              <a16:creationId xmlns:a16="http://schemas.microsoft.com/office/drawing/2014/main" id="{00000000-0008-0000-0000-00006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2" name="Text Box 1756">
          <a:extLst>
            <a:ext uri="{FF2B5EF4-FFF2-40B4-BE49-F238E27FC236}">
              <a16:creationId xmlns:a16="http://schemas.microsoft.com/office/drawing/2014/main" id="{00000000-0008-0000-0000-00006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3" name="Text Box 1757">
          <a:extLst>
            <a:ext uri="{FF2B5EF4-FFF2-40B4-BE49-F238E27FC236}">
              <a16:creationId xmlns:a16="http://schemas.microsoft.com/office/drawing/2014/main" id="{00000000-0008-0000-0000-00006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4" name="Text Box 1758">
          <a:extLst>
            <a:ext uri="{FF2B5EF4-FFF2-40B4-BE49-F238E27FC236}">
              <a16:creationId xmlns:a16="http://schemas.microsoft.com/office/drawing/2014/main" id="{00000000-0008-0000-0000-00006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5" name="Text Box 1759">
          <a:extLst>
            <a:ext uri="{FF2B5EF4-FFF2-40B4-BE49-F238E27FC236}">
              <a16:creationId xmlns:a16="http://schemas.microsoft.com/office/drawing/2014/main" id="{00000000-0008-0000-0000-00006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6" name="Text Box 1755">
          <a:extLst>
            <a:ext uri="{FF2B5EF4-FFF2-40B4-BE49-F238E27FC236}">
              <a16:creationId xmlns:a16="http://schemas.microsoft.com/office/drawing/2014/main" id="{00000000-0008-0000-0000-00006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7" name="Text Box 1756">
          <a:extLst>
            <a:ext uri="{FF2B5EF4-FFF2-40B4-BE49-F238E27FC236}">
              <a16:creationId xmlns:a16="http://schemas.microsoft.com/office/drawing/2014/main" id="{00000000-0008-0000-0000-00006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8" name="Text Box 1757">
          <a:extLst>
            <a:ext uri="{FF2B5EF4-FFF2-40B4-BE49-F238E27FC236}">
              <a16:creationId xmlns:a16="http://schemas.microsoft.com/office/drawing/2014/main" id="{00000000-0008-0000-0000-00006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39" name="Text Box 1758">
          <a:extLst>
            <a:ext uri="{FF2B5EF4-FFF2-40B4-BE49-F238E27FC236}">
              <a16:creationId xmlns:a16="http://schemas.microsoft.com/office/drawing/2014/main" id="{00000000-0008-0000-0000-00006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40" name="Text Box 1759">
          <a:extLst>
            <a:ext uri="{FF2B5EF4-FFF2-40B4-BE49-F238E27FC236}">
              <a16:creationId xmlns:a16="http://schemas.microsoft.com/office/drawing/2014/main" id="{00000000-0008-0000-0000-00006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1" name="Text Box 1755">
          <a:extLst>
            <a:ext uri="{FF2B5EF4-FFF2-40B4-BE49-F238E27FC236}">
              <a16:creationId xmlns:a16="http://schemas.microsoft.com/office/drawing/2014/main" id="{00000000-0008-0000-0000-00006D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2" name="Text Box 1756">
          <a:extLst>
            <a:ext uri="{FF2B5EF4-FFF2-40B4-BE49-F238E27FC236}">
              <a16:creationId xmlns:a16="http://schemas.microsoft.com/office/drawing/2014/main" id="{00000000-0008-0000-0000-00006E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3" name="Text Box 1757">
          <a:extLst>
            <a:ext uri="{FF2B5EF4-FFF2-40B4-BE49-F238E27FC236}">
              <a16:creationId xmlns:a16="http://schemas.microsoft.com/office/drawing/2014/main" id="{00000000-0008-0000-0000-00006F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4" name="Text Box 1758">
          <a:extLst>
            <a:ext uri="{FF2B5EF4-FFF2-40B4-BE49-F238E27FC236}">
              <a16:creationId xmlns:a16="http://schemas.microsoft.com/office/drawing/2014/main" id="{00000000-0008-0000-0000-000070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5" name="Text Box 1759">
          <a:extLst>
            <a:ext uri="{FF2B5EF4-FFF2-40B4-BE49-F238E27FC236}">
              <a16:creationId xmlns:a16="http://schemas.microsoft.com/office/drawing/2014/main" id="{00000000-0008-0000-0000-000071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6" name="Text Box 1755">
          <a:extLst>
            <a:ext uri="{FF2B5EF4-FFF2-40B4-BE49-F238E27FC236}">
              <a16:creationId xmlns:a16="http://schemas.microsoft.com/office/drawing/2014/main" id="{00000000-0008-0000-0000-000072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7" name="Text Box 1756">
          <a:extLst>
            <a:ext uri="{FF2B5EF4-FFF2-40B4-BE49-F238E27FC236}">
              <a16:creationId xmlns:a16="http://schemas.microsoft.com/office/drawing/2014/main" id="{00000000-0008-0000-0000-000073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8" name="Text Box 1757">
          <a:extLst>
            <a:ext uri="{FF2B5EF4-FFF2-40B4-BE49-F238E27FC236}">
              <a16:creationId xmlns:a16="http://schemas.microsoft.com/office/drawing/2014/main" id="{00000000-0008-0000-0000-000074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49" name="Text Box 1758">
          <a:extLst>
            <a:ext uri="{FF2B5EF4-FFF2-40B4-BE49-F238E27FC236}">
              <a16:creationId xmlns:a16="http://schemas.microsoft.com/office/drawing/2014/main" id="{00000000-0008-0000-0000-000075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0" name="Text Box 1759">
          <a:extLst>
            <a:ext uri="{FF2B5EF4-FFF2-40B4-BE49-F238E27FC236}">
              <a16:creationId xmlns:a16="http://schemas.microsoft.com/office/drawing/2014/main" id="{00000000-0008-0000-0000-000076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1" name="Text Box 1755">
          <a:extLst>
            <a:ext uri="{FF2B5EF4-FFF2-40B4-BE49-F238E27FC236}">
              <a16:creationId xmlns:a16="http://schemas.microsoft.com/office/drawing/2014/main" id="{00000000-0008-0000-0000-000077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2" name="Text Box 1756">
          <a:extLst>
            <a:ext uri="{FF2B5EF4-FFF2-40B4-BE49-F238E27FC236}">
              <a16:creationId xmlns:a16="http://schemas.microsoft.com/office/drawing/2014/main" id="{00000000-0008-0000-0000-000078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3" name="Text Box 1757">
          <a:extLst>
            <a:ext uri="{FF2B5EF4-FFF2-40B4-BE49-F238E27FC236}">
              <a16:creationId xmlns:a16="http://schemas.microsoft.com/office/drawing/2014/main" id="{00000000-0008-0000-0000-000079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4" name="Text Box 1758">
          <a:extLst>
            <a:ext uri="{FF2B5EF4-FFF2-40B4-BE49-F238E27FC236}">
              <a16:creationId xmlns:a16="http://schemas.microsoft.com/office/drawing/2014/main" id="{00000000-0008-0000-0000-00007A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5" name="Text Box 1759">
          <a:extLst>
            <a:ext uri="{FF2B5EF4-FFF2-40B4-BE49-F238E27FC236}">
              <a16:creationId xmlns:a16="http://schemas.microsoft.com/office/drawing/2014/main" id="{00000000-0008-0000-0000-00007B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6" name="Text Box 1755">
          <a:extLst>
            <a:ext uri="{FF2B5EF4-FFF2-40B4-BE49-F238E27FC236}">
              <a16:creationId xmlns:a16="http://schemas.microsoft.com/office/drawing/2014/main" id="{00000000-0008-0000-0000-00007C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7" name="Text Box 1756">
          <a:extLst>
            <a:ext uri="{FF2B5EF4-FFF2-40B4-BE49-F238E27FC236}">
              <a16:creationId xmlns:a16="http://schemas.microsoft.com/office/drawing/2014/main" id="{00000000-0008-0000-0000-00007D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8" name="Text Box 1757">
          <a:extLst>
            <a:ext uri="{FF2B5EF4-FFF2-40B4-BE49-F238E27FC236}">
              <a16:creationId xmlns:a16="http://schemas.microsoft.com/office/drawing/2014/main" id="{00000000-0008-0000-0000-00007E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59" name="Text Box 1758">
          <a:extLst>
            <a:ext uri="{FF2B5EF4-FFF2-40B4-BE49-F238E27FC236}">
              <a16:creationId xmlns:a16="http://schemas.microsoft.com/office/drawing/2014/main" id="{00000000-0008-0000-0000-00007F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760" name="Text Box 1759">
          <a:extLst>
            <a:ext uri="{FF2B5EF4-FFF2-40B4-BE49-F238E27FC236}">
              <a16:creationId xmlns:a16="http://schemas.microsoft.com/office/drawing/2014/main" id="{00000000-0008-0000-0000-000080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1" name="Text Box 1755">
          <a:extLst>
            <a:ext uri="{FF2B5EF4-FFF2-40B4-BE49-F238E27FC236}">
              <a16:creationId xmlns:a16="http://schemas.microsoft.com/office/drawing/2014/main" id="{00000000-0008-0000-0000-000081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2" name="Text Box 1756">
          <a:extLst>
            <a:ext uri="{FF2B5EF4-FFF2-40B4-BE49-F238E27FC236}">
              <a16:creationId xmlns:a16="http://schemas.microsoft.com/office/drawing/2014/main" id="{00000000-0008-0000-0000-000082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3" name="Text Box 1757">
          <a:extLst>
            <a:ext uri="{FF2B5EF4-FFF2-40B4-BE49-F238E27FC236}">
              <a16:creationId xmlns:a16="http://schemas.microsoft.com/office/drawing/2014/main" id="{00000000-0008-0000-0000-000083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4" name="Text Box 1758">
          <a:extLst>
            <a:ext uri="{FF2B5EF4-FFF2-40B4-BE49-F238E27FC236}">
              <a16:creationId xmlns:a16="http://schemas.microsoft.com/office/drawing/2014/main" id="{00000000-0008-0000-0000-000084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5" name="Text Box 1759">
          <a:extLst>
            <a:ext uri="{FF2B5EF4-FFF2-40B4-BE49-F238E27FC236}">
              <a16:creationId xmlns:a16="http://schemas.microsoft.com/office/drawing/2014/main" id="{00000000-0008-0000-0000-000085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6" name="Text Box 1755">
          <a:extLst>
            <a:ext uri="{FF2B5EF4-FFF2-40B4-BE49-F238E27FC236}">
              <a16:creationId xmlns:a16="http://schemas.microsoft.com/office/drawing/2014/main" id="{00000000-0008-0000-0000-000086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7" name="Text Box 1756">
          <a:extLst>
            <a:ext uri="{FF2B5EF4-FFF2-40B4-BE49-F238E27FC236}">
              <a16:creationId xmlns:a16="http://schemas.microsoft.com/office/drawing/2014/main" id="{00000000-0008-0000-0000-000087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8" name="Text Box 1757">
          <a:extLst>
            <a:ext uri="{FF2B5EF4-FFF2-40B4-BE49-F238E27FC236}">
              <a16:creationId xmlns:a16="http://schemas.microsoft.com/office/drawing/2014/main" id="{00000000-0008-0000-0000-000088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69" name="Text Box 1758">
          <a:extLst>
            <a:ext uri="{FF2B5EF4-FFF2-40B4-BE49-F238E27FC236}">
              <a16:creationId xmlns:a16="http://schemas.microsoft.com/office/drawing/2014/main" id="{00000000-0008-0000-0000-000089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0" name="Text Box 1759">
          <a:extLst>
            <a:ext uri="{FF2B5EF4-FFF2-40B4-BE49-F238E27FC236}">
              <a16:creationId xmlns:a16="http://schemas.microsoft.com/office/drawing/2014/main" id="{00000000-0008-0000-0000-00008A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1" name="Text Box 1755">
          <a:extLst>
            <a:ext uri="{FF2B5EF4-FFF2-40B4-BE49-F238E27FC236}">
              <a16:creationId xmlns:a16="http://schemas.microsoft.com/office/drawing/2014/main" id="{00000000-0008-0000-0000-00008B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2" name="Text Box 1756">
          <a:extLst>
            <a:ext uri="{FF2B5EF4-FFF2-40B4-BE49-F238E27FC236}">
              <a16:creationId xmlns:a16="http://schemas.microsoft.com/office/drawing/2014/main" id="{00000000-0008-0000-0000-00008C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3" name="Text Box 1757">
          <a:extLst>
            <a:ext uri="{FF2B5EF4-FFF2-40B4-BE49-F238E27FC236}">
              <a16:creationId xmlns:a16="http://schemas.microsoft.com/office/drawing/2014/main" id="{00000000-0008-0000-0000-00008D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4" name="Text Box 1758">
          <a:extLst>
            <a:ext uri="{FF2B5EF4-FFF2-40B4-BE49-F238E27FC236}">
              <a16:creationId xmlns:a16="http://schemas.microsoft.com/office/drawing/2014/main" id="{00000000-0008-0000-0000-00008E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5" name="Text Box 1759">
          <a:extLst>
            <a:ext uri="{FF2B5EF4-FFF2-40B4-BE49-F238E27FC236}">
              <a16:creationId xmlns:a16="http://schemas.microsoft.com/office/drawing/2014/main" id="{00000000-0008-0000-0000-00008F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6" name="Text Box 1755">
          <a:extLst>
            <a:ext uri="{FF2B5EF4-FFF2-40B4-BE49-F238E27FC236}">
              <a16:creationId xmlns:a16="http://schemas.microsoft.com/office/drawing/2014/main" id="{00000000-0008-0000-0000-000090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7" name="Text Box 1756">
          <a:extLst>
            <a:ext uri="{FF2B5EF4-FFF2-40B4-BE49-F238E27FC236}">
              <a16:creationId xmlns:a16="http://schemas.microsoft.com/office/drawing/2014/main" id="{00000000-0008-0000-0000-000091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8" name="Text Box 1757">
          <a:extLst>
            <a:ext uri="{FF2B5EF4-FFF2-40B4-BE49-F238E27FC236}">
              <a16:creationId xmlns:a16="http://schemas.microsoft.com/office/drawing/2014/main" id="{00000000-0008-0000-0000-000092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79" name="Text Box 1758">
          <a:extLst>
            <a:ext uri="{FF2B5EF4-FFF2-40B4-BE49-F238E27FC236}">
              <a16:creationId xmlns:a16="http://schemas.microsoft.com/office/drawing/2014/main" id="{00000000-0008-0000-0000-000093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780" name="Text Box 1759">
          <a:extLst>
            <a:ext uri="{FF2B5EF4-FFF2-40B4-BE49-F238E27FC236}">
              <a16:creationId xmlns:a16="http://schemas.microsoft.com/office/drawing/2014/main" id="{00000000-0008-0000-0000-000094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1" name="Text Box 1755">
          <a:extLst>
            <a:ext uri="{FF2B5EF4-FFF2-40B4-BE49-F238E27FC236}">
              <a16:creationId xmlns:a16="http://schemas.microsoft.com/office/drawing/2014/main" id="{00000000-0008-0000-0000-00009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2" name="Text Box 1756">
          <a:extLst>
            <a:ext uri="{FF2B5EF4-FFF2-40B4-BE49-F238E27FC236}">
              <a16:creationId xmlns:a16="http://schemas.microsoft.com/office/drawing/2014/main" id="{00000000-0008-0000-0000-00009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3" name="Text Box 1757">
          <a:extLst>
            <a:ext uri="{FF2B5EF4-FFF2-40B4-BE49-F238E27FC236}">
              <a16:creationId xmlns:a16="http://schemas.microsoft.com/office/drawing/2014/main" id="{00000000-0008-0000-0000-00009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4" name="Text Box 1758">
          <a:extLst>
            <a:ext uri="{FF2B5EF4-FFF2-40B4-BE49-F238E27FC236}">
              <a16:creationId xmlns:a16="http://schemas.microsoft.com/office/drawing/2014/main" id="{00000000-0008-0000-0000-00009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5" name="Text Box 1759">
          <a:extLst>
            <a:ext uri="{FF2B5EF4-FFF2-40B4-BE49-F238E27FC236}">
              <a16:creationId xmlns:a16="http://schemas.microsoft.com/office/drawing/2014/main" id="{00000000-0008-0000-0000-00009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6" name="Text Box 1755">
          <a:extLst>
            <a:ext uri="{FF2B5EF4-FFF2-40B4-BE49-F238E27FC236}">
              <a16:creationId xmlns:a16="http://schemas.microsoft.com/office/drawing/2014/main" id="{00000000-0008-0000-0000-00009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7" name="Text Box 1756">
          <a:extLst>
            <a:ext uri="{FF2B5EF4-FFF2-40B4-BE49-F238E27FC236}">
              <a16:creationId xmlns:a16="http://schemas.microsoft.com/office/drawing/2014/main" id="{00000000-0008-0000-0000-00009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8" name="Text Box 1757">
          <a:extLst>
            <a:ext uri="{FF2B5EF4-FFF2-40B4-BE49-F238E27FC236}">
              <a16:creationId xmlns:a16="http://schemas.microsoft.com/office/drawing/2014/main" id="{00000000-0008-0000-0000-00009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89" name="Text Box 1758">
          <a:extLst>
            <a:ext uri="{FF2B5EF4-FFF2-40B4-BE49-F238E27FC236}">
              <a16:creationId xmlns:a16="http://schemas.microsoft.com/office/drawing/2014/main" id="{00000000-0008-0000-0000-00009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0" name="Text Box 1759">
          <a:extLst>
            <a:ext uri="{FF2B5EF4-FFF2-40B4-BE49-F238E27FC236}">
              <a16:creationId xmlns:a16="http://schemas.microsoft.com/office/drawing/2014/main" id="{00000000-0008-0000-0000-00009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1" name="Text Box 1755">
          <a:extLst>
            <a:ext uri="{FF2B5EF4-FFF2-40B4-BE49-F238E27FC236}">
              <a16:creationId xmlns:a16="http://schemas.microsoft.com/office/drawing/2014/main" id="{00000000-0008-0000-0000-00009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2" name="Text Box 1756">
          <a:extLst>
            <a:ext uri="{FF2B5EF4-FFF2-40B4-BE49-F238E27FC236}">
              <a16:creationId xmlns:a16="http://schemas.microsoft.com/office/drawing/2014/main" id="{00000000-0008-0000-0000-0000A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3" name="Text Box 1757">
          <a:extLst>
            <a:ext uri="{FF2B5EF4-FFF2-40B4-BE49-F238E27FC236}">
              <a16:creationId xmlns:a16="http://schemas.microsoft.com/office/drawing/2014/main" id="{00000000-0008-0000-0000-0000A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4" name="Text Box 1758">
          <a:extLst>
            <a:ext uri="{FF2B5EF4-FFF2-40B4-BE49-F238E27FC236}">
              <a16:creationId xmlns:a16="http://schemas.microsoft.com/office/drawing/2014/main" id="{00000000-0008-0000-0000-0000A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5" name="Text Box 1759">
          <a:extLst>
            <a:ext uri="{FF2B5EF4-FFF2-40B4-BE49-F238E27FC236}">
              <a16:creationId xmlns:a16="http://schemas.microsoft.com/office/drawing/2014/main" id="{00000000-0008-0000-0000-0000A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6" name="Text Box 1755">
          <a:extLst>
            <a:ext uri="{FF2B5EF4-FFF2-40B4-BE49-F238E27FC236}">
              <a16:creationId xmlns:a16="http://schemas.microsoft.com/office/drawing/2014/main" id="{00000000-0008-0000-0000-0000A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7" name="Text Box 1756">
          <a:extLst>
            <a:ext uri="{FF2B5EF4-FFF2-40B4-BE49-F238E27FC236}">
              <a16:creationId xmlns:a16="http://schemas.microsoft.com/office/drawing/2014/main" id="{00000000-0008-0000-0000-0000A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8" name="Text Box 1757">
          <a:extLst>
            <a:ext uri="{FF2B5EF4-FFF2-40B4-BE49-F238E27FC236}">
              <a16:creationId xmlns:a16="http://schemas.microsoft.com/office/drawing/2014/main" id="{00000000-0008-0000-0000-0000A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799" name="Text Box 1758">
          <a:extLst>
            <a:ext uri="{FF2B5EF4-FFF2-40B4-BE49-F238E27FC236}">
              <a16:creationId xmlns:a16="http://schemas.microsoft.com/office/drawing/2014/main" id="{00000000-0008-0000-0000-0000A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0" name="Text Box 1759">
          <a:extLst>
            <a:ext uri="{FF2B5EF4-FFF2-40B4-BE49-F238E27FC236}">
              <a16:creationId xmlns:a16="http://schemas.microsoft.com/office/drawing/2014/main" id="{00000000-0008-0000-0000-0000A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1" name="Text Box 1755">
          <a:extLst>
            <a:ext uri="{FF2B5EF4-FFF2-40B4-BE49-F238E27FC236}">
              <a16:creationId xmlns:a16="http://schemas.microsoft.com/office/drawing/2014/main" id="{00000000-0008-0000-0000-0000A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2" name="Text Box 1756">
          <a:extLst>
            <a:ext uri="{FF2B5EF4-FFF2-40B4-BE49-F238E27FC236}">
              <a16:creationId xmlns:a16="http://schemas.microsoft.com/office/drawing/2014/main" id="{00000000-0008-0000-0000-0000A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3" name="Text Box 1757">
          <a:extLst>
            <a:ext uri="{FF2B5EF4-FFF2-40B4-BE49-F238E27FC236}">
              <a16:creationId xmlns:a16="http://schemas.microsoft.com/office/drawing/2014/main" id="{00000000-0008-0000-0000-0000A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4" name="Text Box 1758">
          <a:extLst>
            <a:ext uri="{FF2B5EF4-FFF2-40B4-BE49-F238E27FC236}">
              <a16:creationId xmlns:a16="http://schemas.microsoft.com/office/drawing/2014/main" id="{00000000-0008-0000-0000-0000A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5" name="Text Box 1759">
          <a:extLst>
            <a:ext uri="{FF2B5EF4-FFF2-40B4-BE49-F238E27FC236}">
              <a16:creationId xmlns:a16="http://schemas.microsoft.com/office/drawing/2014/main" id="{00000000-0008-0000-0000-0000A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6" name="Text Box 1755">
          <a:extLst>
            <a:ext uri="{FF2B5EF4-FFF2-40B4-BE49-F238E27FC236}">
              <a16:creationId xmlns:a16="http://schemas.microsoft.com/office/drawing/2014/main" id="{00000000-0008-0000-0000-0000A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7" name="Text Box 1756">
          <a:extLst>
            <a:ext uri="{FF2B5EF4-FFF2-40B4-BE49-F238E27FC236}">
              <a16:creationId xmlns:a16="http://schemas.microsoft.com/office/drawing/2014/main" id="{00000000-0008-0000-0000-0000A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8" name="Text Box 1757">
          <a:extLst>
            <a:ext uri="{FF2B5EF4-FFF2-40B4-BE49-F238E27FC236}">
              <a16:creationId xmlns:a16="http://schemas.microsoft.com/office/drawing/2014/main" id="{00000000-0008-0000-0000-0000B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09" name="Text Box 1758">
          <a:extLst>
            <a:ext uri="{FF2B5EF4-FFF2-40B4-BE49-F238E27FC236}">
              <a16:creationId xmlns:a16="http://schemas.microsoft.com/office/drawing/2014/main" id="{00000000-0008-0000-0000-0000B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0" name="Text Box 1759">
          <a:extLst>
            <a:ext uri="{FF2B5EF4-FFF2-40B4-BE49-F238E27FC236}">
              <a16:creationId xmlns:a16="http://schemas.microsoft.com/office/drawing/2014/main" id="{00000000-0008-0000-0000-0000B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1" name="Text Box 1755">
          <a:extLst>
            <a:ext uri="{FF2B5EF4-FFF2-40B4-BE49-F238E27FC236}">
              <a16:creationId xmlns:a16="http://schemas.microsoft.com/office/drawing/2014/main" id="{00000000-0008-0000-0000-0000B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2" name="Text Box 1756">
          <a:extLst>
            <a:ext uri="{FF2B5EF4-FFF2-40B4-BE49-F238E27FC236}">
              <a16:creationId xmlns:a16="http://schemas.microsoft.com/office/drawing/2014/main" id="{00000000-0008-0000-0000-0000B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3" name="Text Box 1757">
          <a:extLst>
            <a:ext uri="{FF2B5EF4-FFF2-40B4-BE49-F238E27FC236}">
              <a16:creationId xmlns:a16="http://schemas.microsoft.com/office/drawing/2014/main" id="{00000000-0008-0000-0000-0000B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4" name="Text Box 1758">
          <a:extLst>
            <a:ext uri="{FF2B5EF4-FFF2-40B4-BE49-F238E27FC236}">
              <a16:creationId xmlns:a16="http://schemas.microsoft.com/office/drawing/2014/main" id="{00000000-0008-0000-0000-0000B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5" name="Text Box 1759">
          <a:extLst>
            <a:ext uri="{FF2B5EF4-FFF2-40B4-BE49-F238E27FC236}">
              <a16:creationId xmlns:a16="http://schemas.microsoft.com/office/drawing/2014/main" id="{00000000-0008-0000-0000-0000B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6" name="Text Box 1755">
          <a:extLst>
            <a:ext uri="{FF2B5EF4-FFF2-40B4-BE49-F238E27FC236}">
              <a16:creationId xmlns:a16="http://schemas.microsoft.com/office/drawing/2014/main" id="{00000000-0008-0000-0000-0000B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7" name="Text Box 1756">
          <a:extLst>
            <a:ext uri="{FF2B5EF4-FFF2-40B4-BE49-F238E27FC236}">
              <a16:creationId xmlns:a16="http://schemas.microsoft.com/office/drawing/2014/main" id="{00000000-0008-0000-0000-0000B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8" name="Text Box 1757">
          <a:extLst>
            <a:ext uri="{FF2B5EF4-FFF2-40B4-BE49-F238E27FC236}">
              <a16:creationId xmlns:a16="http://schemas.microsoft.com/office/drawing/2014/main" id="{00000000-0008-0000-0000-0000B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19" name="Text Box 1758">
          <a:extLst>
            <a:ext uri="{FF2B5EF4-FFF2-40B4-BE49-F238E27FC236}">
              <a16:creationId xmlns:a16="http://schemas.microsoft.com/office/drawing/2014/main" id="{00000000-0008-0000-0000-0000B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0" name="Text Box 1759">
          <a:extLst>
            <a:ext uri="{FF2B5EF4-FFF2-40B4-BE49-F238E27FC236}">
              <a16:creationId xmlns:a16="http://schemas.microsoft.com/office/drawing/2014/main" id="{00000000-0008-0000-0000-0000B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1" name="Text Box 1755">
          <a:extLst>
            <a:ext uri="{FF2B5EF4-FFF2-40B4-BE49-F238E27FC236}">
              <a16:creationId xmlns:a16="http://schemas.microsoft.com/office/drawing/2014/main" id="{00000000-0008-0000-0000-0000B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2" name="Text Box 1756">
          <a:extLst>
            <a:ext uri="{FF2B5EF4-FFF2-40B4-BE49-F238E27FC236}">
              <a16:creationId xmlns:a16="http://schemas.microsoft.com/office/drawing/2014/main" id="{00000000-0008-0000-0000-0000B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3" name="Text Box 1757">
          <a:extLst>
            <a:ext uri="{FF2B5EF4-FFF2-40B4-BE49-F238E27FC236}">
              <a16:creationId xmlns:a16="http://schemas.microsoft.com/office/drawing/2014/main" id="{00000000-0008-0000-0000-0000B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4" name="Text Box 1758">
          <a:extLst>
            <a:ext uri="{FF2B5EF4-FFF2-40B4-BE49-F238E27FC236}">
              <a16:creationId xmlns:a16="http://schemas.microsoft.com/office/drawing/2014/main" id="{00000000-0008-0000-0000-0000C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5" name="Text Box 1759">
          <a:extLst>
            <a:ext uri="{FF2B5EF4-FFF2-40B4-BE49-F238E27FC236}">
              <a16:creationId xmlns:a16="http://schemas.microsoft.com/office/drawing/2014/main" id="{00000000-0008-0000-0000-0000C1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6" name="Text Box 1755">
          <a:extLst>
            <a:ext uri="{FF2B5EF4-FFF2-40B4-BE49-F238E27FC236}">
              <a16:creationId xmlns:a16="http://schemas.microsoft.com/office/drawing/2014/main" id="{00000000-0008-0000-0000-0000C2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7" name="Text Box 1756">
          <a:extLst>
            <a:ext uri="{FF2B5EF4-FFF2-40B4-BE49-F238E27FC236}">
              <a16:creationId xmlns:a16="http://schemas.microsoft.com/office/drawing/2014/main" id="{00000000-0008-0000-0000-0000C3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8" name="Text Box 1757">
          <a:extLst>
            <a:ext uri="{FF2B5EF4-FFF2-40B4-BE49-F238E27FC236}">
              <a16:creationId xmlns:a16="http://schemas.microsoft.com/office/drawing/2014/main" id="{00000000-0008-0000-0000-0000C4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29" name="Text Box 1758">
          <a:extLst>
            <a:ext uri="{FF2B5EF4-FFF2-40B4-BE49-F238E27FC236}">
              <a16:creationId xmlns:a16="http://schemas.microsoft.com/office/drawing/2014/main" id="{00000000-0008-0000-0000-0000C5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0" name="Text Box 1759">
          <a:extLst>
            <a:ext uri="{FF2B5EF4-FFF2-40B4-BE49-F238E27FC236}">
              <a16:creationId xmlns:a16="http://schemas.microsoft.com/office/drawing/2014/main" id="{00000000-0008-0000-0000-0000C6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1" name="Text Box 1755">
          <a:extLst>
            <a:ext uri="{FF2B5EF4-FFF2-40B4-BE49-F238E27FC236}">
              <a16:creationId xmlns:a16="http://schemas.microsoft.com/office/drawing/2014/main" id="{00000000-0008-0000-0000-0000C7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2" name="Text Box 1756">
          <a:extLst>
            <a:ext uri="{FF2B5EF4-FFF2-40B4-BE49-F238E27FC236}">
              <a16:creationId xmlns:a16="http://schemas.microsoft.com/office/drawing/2014/main" id="{00000000-0008-0000-0000-0000C8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3" name="Text Box 1757">
          <a:extLst>
            <a:ext uri="{FF2B5EF4-FFF2-40B4-BE49-F238E27FC236}">
              <a16:creationId xmlns:a16="http://schemas.microsoft.com/office/drawing/2014/main" id="{00000000-0008-0000-0000-0000C9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4" name="Text Box 1758">
          <a:extLst>
            <a:ext uri="{FF2B5EF4-FFF2-40B4-BE49-F238E27FC236}">
              <a16:creationId xmlns:a16="http://schemas.microsoft.com/office/drawing/2014/main" id="{00000000-0008-0000-0000-0000CA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5" name="Text Box 1759">
          <a:extLst>
            <a:ext uri="{FF2B5EF4-FFF2-40B4-BE49-F238E27FC236}">
              <a16:creationId xmlns:a16="http://schemas.microsoft.com/office/drawing/2014/main" id="{00000000-0008-0000-0000-0000CB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6" name="Text Box 1755">
          <a:extLst>
            <a:ext uri="{FF2B5EF4-FFF2-40B4-BE49-F238E27FC236}">
              <a16:creationId xmlns:a16="http://schemas.microsoft.com/office/drawing/2014/main" id="{00000000-0008-0000-0000-0000CC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7" name="Text Box 1756">
          <a:extLst>
            <a:ext uri="{FF2B5EF4-FFF2-40B4-BE49-F238E27FC236}">
              <a16:creationId xmlns:a16="http://schemas.microsoft.com/office/drawing/2014/main" id="{00000000-0008-0000-0000-0000CD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8" name="Text Box 1757">
          <a:extLst>
            <a:ext uri="{FF2B5EF4-FFF2-40B4-BE49-F238E27FC236}">
              <a16:creationId xmlns:a16="http://schemas.microsoft.com/office/drawing/2014/main" id="{00000000-0008-0000-0000-0000CE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39" name="Text Box 1758">
          <a:extLst>
            <a:ext uri="{FF2B5EF4-FFF2-40B4-BE49-F238E27FC236}">
              <a16:creationId xmlns:a16="http://schemas.microsoft.com/office/drawing/2014/main" id="{00000000-0008-0000-0000-0000CF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840" name="Text Box 1759">
          <a:extLst>
            <a:ext uri="{FF2B5EF4-FFF2-40B4-BE49-F238E27FC236}">
              <a16:creationId xmlns:a16="http://schemas.microsoft.com/office/drawing/2014/main" id="{00000000-0008-0000-0000-0000D01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1" name="Text Box 1755">
          <a:extLst>
            <a:ext uri="{FF2B5EF4-FFF2-40B4-BE49-F238E27FC236}">
              <a16:creationId xmlns:a16="http://schemas.microsoft.com/office/drawing/2014/main" id="{00000000-0008-0000-0000-0000D1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2" name="Text Box 1756">
          <a:extLst>
            <a:ext uri="{FF2B5EF4-FFF2-40B4-BE49-F238E27FC236}">
              <a16:creationId xmlns:a16="http://schemas.microsoft.com/office/drawing/2014/main" id="{00000000-0008-0000-0000-0000D2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3" name="Text Box 1757">
          <a:extLst>
            <a:ext uri="{FF2B5EF4-FFF2-40B4-BE49-F238E27FC236}">
              <a16:creationId xmlns:a16="http://schemas.microsoft.com/office/drawing/2014/main" id="{00000000-0008-0000-0000-0000D3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4" name="Text Box 1758">
          <a:extLst>
            <a:ext uri="{FF2B5EF4-FFF2-40B4-BE49-F238E27FC236}">
              <a16:creationId xmlns:a16="http://schemas.microsoft.com/office/drawing/2014/main" id="{00000000-0008-0000-0000-0000D4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5" name="Text Box 1759">
          <a:extLst>
            <a:ext uri="{FF2B5EF4-FFF2-40B4-BE49-F238E27FC236}">
              <a16:creationId xmlns:a16="http://schemas.microsoft.com/office/drawing/2014/main" id="{00000000-0008-0000-0000-0000D5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6" name="Text Box 1755">
          <a:extLst>
            <a:ext uri="{FF2B5EF4-FFF2-40B4-BE49-F238E27FC236}">
              <a16:creationId xmlns:a16="http://schemas.microsoft.com/office/drawing/2014/main" id="{00000000-0008-0000-0000-0000D6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7" name="Text Box 1756">
          <a:extLst>
            <a:ext uri="{FF2B5EF4-FFF2-40B4-BE49-F238E27FC236}">
              <a16:creationId xmlns:a16="http://schemas.microsoft.com/office/drawing/2014/main" id="{00000000-0008-0000-0000-0000D7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8" name="Text Box 1757">
          <a:extLst>
            <a:ext uri="{FF2B5EF4-FFF2-40B4-BE49-F238E27FC236}">
              <a16:creationId xmlns:a16="http://schemas.microsoft.com/office/drawing/2014/main" id="{00000000-0008-0000-0000-0000D8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49" name="Text Box 1758">
          <a:extLst>
            <a:ext uri="{FF2B5EF4-FFF2-40B4-BE49-F238E27FC236}">
              <a16:creationId xmlns:a16="http://schemas.microsoft.com/office/drawing/2014/main" id="{00000000-0008-0000-0000-0000D9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0" name="Text Box 1759">
          <a:extLst>
            <a:ext uri="{FF2B5EF4-FFF2-40B4-BE49-F238E27FC236}">
              <a16:creationId xmlns:a16="http://schemas.microsoft.com/office/drawing/2014/main" id="{00000000-0008-0000-0000-0000DA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1" name="Text Box 1755">
          <a:extLst>
            <a:ext uri="{FF2B5EF4-FFF2-40B4-BE49-F238E27FC236}">
              <a16:creationId xmlns:a16="http://schemas.microsoft.com/office/drawing/2014/main" id="{00000000-0008-0000-0000-0000DB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2" name="Text Box 1756">
          <a:extLst>
            <a:ext uri="{FF2B5EF4-FFF2-40B4-BE49-F238E27FC236}">
              <a16:creationId xmlns:a16="http://schemas.microsoft.com/office/drawing/2014/main" id="{00000000-0008-0000-0000-0000DC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3" name="Text Box 1757">
          <a:extLst>
            <a:ext uri="{FF2B5EF4-FFF2-40B4-BE49-F238E27FC236}">
              <a16:creationId xmlns:a16="http://schemas.microsoft.com/office/drawing/2014/main" id="{00000000-0008-0000-0000-0000DD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4" name="Text Box 1758">
          <a:extLst>
            <a:ext uri="{FF2B5EF4-FFF2-40B4-BE49-F238E27FC236}">
              <a16:creationId xmlns:a16="http://schemas.microsoft.com/office/drawing/2014/main" id="{00000000-0008-0000-0000-0000DE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5" name="Text Box 1759">
          <a:extLst>
            <a:ext uri="{FF2B5EF4-FFF2-40B4-BE49-F238E27FC236}">
              <a16:creationId xmlns:a16="http://schemas.microsoft.com/office/drawing/2014/main" id="{00000000-0008-0000-0000-0000DF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6" name="Text Box 1755">
          <a:extLst>
            <a:ext uri="{FF2B5EF4-FFF2-40B4-BE49-F238E27FC236}">
              <a16:creationId xmlns:a16="http://schemas.microsoft.com/office/drawing/2014/main" id="{00000000-0008-0000-0000-0000E0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7" name="Text Box 1756">
          <a:extLst>
            <a:ext uri="{FF2B5EF4-FFF2-40B4-BE49-F238E27FC236}">
              <a16:creationId xmlns:a16="http://schemas.microsoft.com/office/drawing/2014/main" id="{00000000-0008-0000-0000-0000E1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8" name="Text Box 1757">
          <a:extLst>
            <a:ext uri="{FF2B5EF4-FFF2-40B4-BE49-F238E27FC236}">
              <a16:creationId xmlns:a16="http://schemas.microsoft.com/office/drawing/2014/main" id="{00000000-0008-0000-0000-0000E2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59" name="Text Box 1758">
          <a:extLst>
            <a:ext uri="{FF2B5EF4-FFF2-40B4-BE49-F238E27FC236}">
              <a16:creationId xmlns:a16="http://schemas.microsoft.com/office/drawing/2014/main" id="{00000000-0008-0000-0000-0000E3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5860" name="Text Box 1759">
          <a:extLst>
            <a:ext uri="{FF2B5EF4-FFF2-40B4-BE49-F238E27FC236}">
              <a16:creationId xmlns:a16="http://schemas.microsoft.com/office/drawing/2014/main" id="{00000000-0008-0000-0000-0000E416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61" name="Text Box 1755">
          <a:extLst>
            <a:ext uri="{FF2B5EF4-FFF2-40B4-BE49-F238E27FC236}">
              <a16:creationId xmlns:a16="http://schemas.microsoft.com/office/drawing/2014/main" id="{00000000-0008-0000-0000-0000E5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62" name="Text Box 1756">
          <a:extLst>
            <a:ext uri="{FF2B5EF4-FFF2-40B4-BE49-F238E27FC236}">
              <a16:creationId xmlns:a16="http://schemas.microsoft.com/office/drawing/2014/main" id="{00000000-0008-0000-0000-0000E6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63" name="Text Box 1757">
          <a:extLst>
            <a:ext uri="{FF2B5EF4-FFF2-40B4-BE49-F238E27FC236}">
              <a16:creationId xmlns:a16="http://schemas.microsoft.com/office/drawing/2014/main" id="{00000000-0008-0000-0000-0000E7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64" name="Text Box 1758">
          <a:extLst>
            <a:ext uri="{FF2B5EF4-FFF2-40B4-BE49-F238E27FC236}">
              <a16:creationId xmlns:a16="http://schemas.microsoft.com/office/drawing/2014/main" id="{00000000-0008-0000-0000-0000E8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65" name="Text Box 1759">
          <a:extLst>
            <a:ext uri="{FF2B5EF4-FFF2-40B4-BE49-F238E27FC236}">
              <a16:creationId xmlns:a16="http://schemas.microsoft.com/office/drawing/2014/main" id="{00000000-0008-0000-0000-0000E9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66" name="Text Box 1755">
          <a:extLst>
            <a:ext uri="{FF2B5EF4-FFF2-40B4-BE49-F238E27FC236}">
              <a16:creationId xmlns:a16="http://schemas.microsoft.com/office/drawing/2014/main" id="{00000000-0008-0000-0000-0000EA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67" name="Text Box 1756">
          <a:extLst>
            <a:ext uri="{FF2B5EF4-FFF2-40B4-BE49-F238E27FC236}">
              <a16:creationId xmlns:a16="http://schemas.microsoft.com/office/drawing/2014/main" id="{00000000-0008-0000-0000-0000EB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68" name="Text Box 1757">
          <a:extLst>
            <a:ext uri="{FF2B5EF4-FFF2-40B4-BE49-F238E27FC236}">
              <a16:creationId xmlns:a16="http://schemas.microsoft.com/office/drawing/2014/main" id="{00000000-0008-0000-0000-0000EC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69" name="Text Box 1758">
          <a:extLst>
            <a:ext uri="{FF2B5EF4-FFF2-40B4-BE49-F238E27FC236}">
              <a16:creationId xmlns:a16="http://schemas.microsoft.com/office/drawing/2014/main" id="{00000000-0008-0000-0000-0000ED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70" name="Text Box 1759">
          <a:extLst>
            <a:ext uri="{FF2B5EF4-FFF2-40B4-BE49-F238E27FC236}">
              <a16:creationId xmlns:a16="http://schemas.microsoft.com/office/drawing/2014/main" id="{00000000-0008-0000-0000-0000EE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71" name="Text Box 1755">
          <a:extLst>
            <a:ext uri="{FF2B5EF4-FFF2-40B4-BE49-F238E27FC236}">
              <a16:creationId xmlns:a16="http://schemas.microsoft.com/office/drawing/2014/main" id="{00000000-0008-0000-0000-0000EF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72" name="Text Box 1756">
          <a:extLst>
            <a:ext uri="{FF2B5EF4-FFF2-40B4-BE49-F238E27FC236}">
              <a16:creationId xmlns:a16="http://schemas.microsoft.com/office/drawing/2014/main" id="{00000000-0008-0000-0000-0000F0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73" name="Text Box 1757">
          <a:extLst>
            <a:ext uri="{FF2B5EF4-FFF2-40B4-BE49-F238E27FC236}">
              <a16:creationId xmlns:a16="http://schemas.microsoft.com/office/drawing/2014/main" id="{00000000-0008-0000-0000-0000F1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74" name="Text Box 1758">
          <a:extLst>
            <a:ext uri="{FF2B5EF4-FFF2-40B4-BE49-F238E27FC236}">
              <a16:creationId xmlns:a16="http://schemas.microsoft.com/office/drawing/2014/main" id="{00000000-0008-0000-0000-0000F2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875" name="Text Box 1759">
          <a:extLst>
            <a:ext uri="{FF2B5EF4-FFF2-40B4-BE49-F238E27FC236}">
              <a16:creationId xmlns:a16="http://schemas.microsoft.com/office/drawing/2014/main" id="{00000000-0008-0000-0000-0000F31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76" name="Text Box 1755">
          <a:extLst>
            <a:ext uri="{FF2B5EF4-FFF2-40B4-BE49-F238E27FC236}">
              <a16:creationId xmlns:a16="http://schemas.microsoft.com/office/drawing/2014/main" id="{00000000-0008-0000-0000-0000F4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77" name="Text Box 1756">
          <a:extLst>
            <a:ext uri="{FF2B5EF4-FFF2-40B4-BE49-F238E27FC236}">
              <a16:creationId xmlns:a16="http://schemas.microsoft.com/office/drawing/2014/main" id="{00000000-0008-0000-0000-0000F5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78" name="Text Box 1757">
          <a:extLst>
            <a:ext uri="{FF2B5EF4-FFF2-40B4-BE49-F238E27FC236}">
              <a16:creationId xmlns:a16="http://schemas.microsoft.com/office/drawing/2014/main" id="{00000000-0008-0000-0000-0000F6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79" name="Text Box 1758">
          <a:extLst>
            <a:ext uri="{FF2B5EF4-FFF2-40B4-BE49-F238E27FC236}">
              <a16:creationId xmlns:a16="http://schemas.microsoft.com/office/drawing/2014/main" id="{00000000-0008-0000-0000-0000F7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5880" name="Text Box 1759">
          <a:extLst>
            <a:ext uri="{FF2B5EF4-FFF2-40B4-BE49-F238E27FC236}">
              <a16:creationId xmlns:a16="http://schemas.microsoft.com/office/drawing/2014/main" id="{00000000-0008-0000-0000-0000F816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1" name="Text Box 1755">
          <a:extLst>
            <a:ext uri="{FF2B5EF4-FFF2-40B4-BE49-F238E27FC236}">
              <a16:creationId xmlns:a16="http://schemas.microsoft.com/office/drawing/2014/main" id="{00000000-0008-0000-0000-0000F9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2" name="Text Box 1756">
          <a:extLst>
            <a:ext uri="{FF2B5EF4-FFF2-40B4-BE49-F238E27FC236}">
              <a16:creationId xmlns:a16="http://schemas.microsoft.com/office/drawing/2014/main" id="{00000000-0008-0000-0000-0000FA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3" name="Text Box 1757">
          <a:extLst>
            <a:ext uri="{FF2B5EF4-FFF2-40B4-BE49-F238E27FC236}">
              <a16:creationId xmlns:a16="http://schemas.microsoft.com/office/drawing/2014/main" id="{00000000-0008-0000-0000-0000FB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4" name="Text Box 1758">
          <a:extLst>
            <a:ext uri="{FF2B5EF4-FFF2-40B4-BE49-F238E27FC236}">
              <a16:creationId xmlns:a16="http://schemas.microsoft.com/office/drawing/2014/main" id="{00000000-0008-0000-0000-0000FC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5" name="Text Box 1759">
          <a:extLst>
            <a:ext uri="{FF2B5EF4-FFF2-40B4-BE49-F238E27FC236}">
              <a16:creationId xmlns:a16="http://schemas.microsoft.com/office/drawing/2014/main" id="{00000000-0008-0000-0000-0000FD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6" name="Text Box 1755">
          <a:extLst>
            <a:ext uri="{FF2B5EF4-FFF2-40B4-BE49-F238E27FC236}">
              <a16:creationId xmlns:a16="http://schemas.microsoft.com/office/drawing/2014/main" id="{00000000-0008-0000-0000-0000FE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7" name="Text Box 1756">
          <a:extLst>
            <a:ext uri="{FF2B5EF4-FFF2-40B4-BE49-F238E27FC236}">
              <a16:creationId xmlns:a16="http://schemas.microsoft.com/office/drawing/2014/main" id="{00000000-0008-0000-0000-0000FF1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8" name="Text Box 1757">
          <a:extLst>
            <a:ext uri="{FF2B5EF4-FFF2-40B4-BE49-F238E27FC236}">
              <a16:creationId xmlns:a16="http://schemas.microsoft.com/office/drawing/2014/main" id="{00000000-0008-0000-0000-000000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89" name="Text Box 1758">
          <a:extLst>
            <a:ext uri="{FF2B5EF4-FFF2-40B4-BE49-F238E27FC236}">
              <a16:creationId xmlns:a16="http://schemas.microsoft.com/office/drawing/2014/main" id="{00000000-0008-0000-0000-000001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0" name="Text Box 1759">
          <a:extLst>
            <a:ext uri="{FF2B5EF4-FFF2-40B4-BE49-F238E27FC236}">
              <a16:creationId xmlns:a16="http://schemas.microsoft.com/office/drawing/2014/main" id="{00000000-0008-0000-0000-000002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1" name="Text Box 1755">
          <a:extLst>
            <a:ext uri="{FF2B5EF4-FFF2-40B4-BE49-F238E27FC236}">
              <a16:creationId xmlns:a16="http://schemas.microsoft.com/office/drawing/2014/main" id="{00000000-0008-0000-0000-000003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2" name="Text Box 1756">
          <a:extLst>
            <a:ext uri="{FF2B5EF4-FFF2-40B4-BE49-F238E27FC236}">
              <a16:creationId xmlns:a16="http://schemas.microsoft.com/office/drawing/2014/main" id="{00000000-0008-0000-0000-000004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3" name="Text Box 1757">
          <a:extLst>
            <a:ext uri="{FF2B5EF4-FFF2-40B4-BE49-F238E27FC236}">
              <a16:creationId xmlns:a16="http://schemas.microsoft.com/office/drawing/2014/main" id="{00000000-0008-0000-0000-000005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4" name="Text Box 1758">
          <a:extLst>
            <a:ext uri="{FF2B5EF4-FFF2-40B4-BE49-F238E27FC236}">
              <a16:creationId xmlns:a16="http://schemas.microsoft.com/office/drawing/2014/main" id="{00000000-0008-0000-0000-000006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5" name="Text Box 1759">
          <a:extLst>
            <a:ext uri="{FF2B5EF4-FFF2-40B4-BE49-F238E27FC236}">
              <a16:creationId xmlns:a16="http://schemas.microsoft.com/office/drawing/2014/main" id="{00000000-0008-0000-0000-000007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6" name="Text Box 1755">
          <a:extLst>
            <a:ext uri="{FF2B5EF4-FFF2-40B4-BE49-F238E27FC236}">
              <a16:creationId xmlns:a16="http://schemas.microsoft.com/office/drawing/2014/main" id="{00000000-0008-0000-0000-000008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7" name="Text Box 1756">
          <a:extLst>
            <a:ext uri="{FF2B5EF4-FFF2-40B4-BE49-F238E27FC236}">
              <a16:creationId xmlns:a16="http://schemas.microsoft.com/office/drawing/2014/main" id="{00000000-0008-0000-0000-000009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8" name="Text Box 1757">
          <a:extLst>
            <a:ext uri="{FF2B5EF4-FFF2-40B4-BE49-F238E27FC236}">
              <a16:creationId xmlns:a16="http://schemas.microsoft.com/office/drawing/2014/main" id="{00000000-0008-0000-0000-00000A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899" name="Text Box 1758">
          <a:extLst>
            <a:ext uri="{FF2B5EF4-FFF2-40B4-BE49-F238E27FC236}">
              <a16:creationId xmlns:a16="http://schemas.microsoft.com/office/drawing/2014/main" id="{00000000-0008-0000-0000-00000B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00" name="Text Box 1759">
          <a:extLst>
            <a:ext uri="{FF2B5EF4-FFF2-40B4-BE49-F238E27FC236}">
              <a16:creationId xmlns:a16="http://schemas.microsoft.com/office/drawing/2014/main" id="{00000000-0008-0000-0000-00000C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1" name="Text Box 1755">
          <a:extLst>
            <a:ext uri="{FF2B5EF4-FFF2-40B4-BE49-F238E27FC236}">
              <a16:creationId xmlns:a16="http://schemas.microsoft.com/office/drawing/2014/main" id="{00000000-0008-0000-0000-00000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2" name="Text Box 1756">
          <a:extLst>
            <a:ext uri="{FF2B5EF4-FFF2-40B4-BE49-F238E27FC236}">
              <a16:creationId xmlns:a16="http://schemas.microsoft.com/office/drawing/2014/main" id="{00000000-0008-0000-0000-00000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3" name="Text Box 1757">
          <a:extLst>
            <a:ext uri="{FF2B5EF4-FFF2-40B4-BE49-F238E27FC236}">
              <a16:creationId xmlns:a16="http://schemas.microsoft.com/office/drawing/2014/main" id="{00000000-0008-0000-0000-00000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4" name="Text Box 1758">
          <a:extLst>
            <a:ext uri="{FF2B5EF4-FFF2-40B4-BE49-F238E27FC236}">
              <a16:creationId xmlns:a16="http://schemas.microsoft.com/office/drawing/2014/main" id="{00000000-0008-0000-0000-00001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5" name="Text Box 1759">
          <a:extLst>
            <a:ext uri="{FF2B5EF4-FFF2-40B4-BE49-F238E27FC236}">
              <a16:creationId xmlns:a16="http://schemas.microsoft.com/office/drawing/2014/main" id="{00000000-0008-0000-0000-00001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6" name="Text Box 1755">
          <a:extLst>
            <a:ext uri="{FF2B5EF4-FFF2-40B4-BE49-F238E27FC236}">
              <a16:creationId xmlns:a16="http://schemas.microsoft.com/office/drawing/2014/main" id="{00000000-0008-0000-0000-00001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7" name="Text Box 1756">
          <a:extLst>
            <a:ext uri="{FF2B5EF4-FFF2-40B4-BE49-F238E27FC236}">
              <a16:creationId xmlns:a16="http://schemas.microsoft.com/office/drawing/2014/main" id="{00000000-0008-0000-0000-00001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8" name="Text Box 1757">
          <a:extLst>
            <a:ext uri="{FF2B5EF4-FFF2-40B4-BE49-F238E27FC236}">
              <a16:creationId xmlns:a16="http://schemas.microsoft.com/office/drawing/2014/main" id="{00000000-0008-0000-0000-00001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09" name="Text Box 1758">
          <a:extLst>
            <a:ext uri="{FF2B5EF4-FFF2-40B4-BE49-F238E27FC236}">
              <a16:creationId xmlns:a16="http://schemas.microsoft.com/office/drawing/2014/main" id="{00000000-0008-0000-0000-00001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0" name="Text Box 1759">
          <a:extLst>
            <a:ext uri="{FF2B5EF4-FFF2-40B4-BE49-F238E27FC236}">
              <a16:creationId xmlns:a16="http://schemas.microsoft.com/office/drawing/2014/main" id="{00000000-0008-0000-0000-00001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1" name="Text Box 1755">
          <a:extLst>
            <a:ext uri="{FF2B5EF4-FFF2-40B4-BE49-F238E27FC236}">
              <a16:creationId xmlns:a16="http://schemas.microsoft.com/office/drawing/2014/main" id="{00000000-0008-0000-0000-00001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2" name="Text Box 1756">
          <a:extLst>
            <a:ext uri="{FF2B5EF4-FFF2-40B4-BE49-F238E27FC236}">
              <a16:creationId xmlns:a16="http://schemas.microsoft.com/office/drawing/2014/main" id="{00000000-0008-0000-0000-00001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3" name="Text Box 1757">
          <a:extLst>
            <a:ext uri="{FF2B5EF4-FFF2-40B4-BE49-F238E27FC236}">
              <a16:creationId xmlns:a16="http://schemas.microsoft.com/office/drawing/2014/main" id="{00000000-0008-0000-0000-00001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4" name="Text Box 1758">
          <a:extLst>
            <a:ext uri="{FF2B5EF4-FFF2-40B4-BE49-F238E27FC236}">
              <a16:creationId xmlns:a16="http://schemas.microsoft.com/office/drawing/2014/main" id="{00000000-0008-0000-0000-00001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5" name="Text Box 1759">
          <a:extLst>
            <a:ext uri="{FF2B5EF4-FFF2-40B4-BE49-F238E27FC236}">
              <a16:creationId xmlns:a16="http://schemas.microsoft.com/office/drawing/2014/main" id="{00000000-0008-0000-0000-00001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6" name="Text Box 1755">
          <a:extLst>
            <a:ext uri="{FF2B5EF4-FFF2-40B4-BE49-F238E27FC236}">
              <a16:creationId xmlns:a16="http://schemas.microsoft.com/office/drawing/2014/main" id="{00000000-0008-0000-0000-00001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7" name="Text Box 1756">
          <a:extLst>
            <a:ext uri="{FF2B5EF4-FFF2-40B4-BE49-F238E27FC236}">
              <a16:creationId xmlns:a16="http://schemas.microsoft.com/office/drawing/2014/main" id="{00000000-0008-0000-0000-00001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8" name="Text Box 1757">
          <a:extLst>
            <a:ext uri="{FF2B5EF4-FFF2-40B4-BE49-F238E27FC236}">
              <a16:creationId xmlns:a16="http://schemas.microsoft.com/office/drawing/2014/main" id="{00000000-0008-0000-0000-00001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19" name="Text Box 1758">
          <a:extLst>
            <a:ext uri="{FF2B5EF4-FFF2-40B4-BE49-F238E27FC236}">
              <a16:creationId xmlns:a16="http://schemas.microsoft.com/office/drawing/2014/main" id="{00000000-0008-0000-0000-00001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0" name="Text Box 1759">
          <a:extLst>
            <a:ext uri="{FF2B5EF4-FFF2-40B4-BE49-F238E27FC236}">
              <a16:creationId xmlns:a16="http://schemas.microsoft.com/office/drawing/2014/main" id="{00000000-0008-0000-0000-00002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1" name="Text Box 1755">
          <a:extLst>
            <a:ext uri="{FF2B5EF4-FFF2-40B4-BE49-F238E27FC236}">
              <a16:creationId xmlns:a16="http://schemas.microsoft.com/office/drawing/2014/main" id="{00000000-0008-0000-0000-00002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2" name="Text Box 1756">
          <a:extLst>
            <a:ext uri="{FF2B5EF4-FFF2-40B4-BE49-F238E27FC236}">
              <a16:creationId xmlns:a16="http://schemas.microsoft.com/office/drawing/2014/main" id="{00000000-0008-0000-0000-00002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3" name="Text Box 1757">
          <a:extLst>
            <a:ext uri="{FF2B5EF4-FFF2-40B4-BE49-F238E27FC236}">
              <a16:creationId xmlns:a16="http://schemas.microsoft.com/office/drawing/2014/main" id="{00000000-0008-0000-0000-00002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4" name="Text Box 1758">
          <a:extLst>
            <a:ext uri="{FF2B5EF4-FFF2-40B4-BE49-F238E27FC236}">
              <a16:creationId xmlns:a16="http://schemas.microsoft.com/office/drawing/2014/main" id="{00000000-0008-0000-0000-00002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5" name="Text Box 1759">
          <a:extLst>
            <a:ext uri="{FF2B5EF4-FFF2-40B4-BE49-F238E27FC236}">
              <a16:creationId xmlns:a16="http://schemas.microsoft.com/office/drawing/2014/main" id="{00000000-0008-0000-0000-00002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6" name="Text Box 1755">
          <a:extLst>
            <a:ext uri="{FF2B5EF4-FFF2-40B4-BE49-F238E27FC236}">
              <a16:creationId xmlns:a16="http://schemas.microsoft.com/office/drawing/2014/main" id="{00000000-0008-0000-0000-00002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7" name="Text Box 1756">
          <a:extLst>
            <a:ext uri="{FF2B5EF4-FFF2-40B4-BE49-F238E27FC236}">
              <a16:creationId xmlns:a16="http://schemas.microsoft.com/office/drawing/2014/main" id="{00000000-0008-0000-0000-00002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8" name="Text Box 1757">
          <a:extLst>
            <a:ext uri="{FF2B5EF4-FFF2-40B4-BE49-F238E27FC236}">
              <a16:creationId xmlns:a16="http://schemas.microsoft.com/office/drawing/2014/main" id="{00000000-0008-0000-0000-00002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29" name="Text Box 1758">
          <a:extLst>
            <a:ext uri="{FF2B5EF4-FFF2-40B4-BE49-F238E27FC236}">
              <a16:creationId xmlns:a16="http://schemas.microsoft.com/office/drawing/2014/main" id="{00000000-0008-0000-0000-00002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0" name="Text Box 1759">
          <a:extLst>
            <a:ext uri="{FF2B5EF4-FFF2-40B4-BE49-F238E27FC236}">
              <a16:creationId xmlns:a16="http://schemas.microsoft.com/office/drawing/2014/main" id="{00000000-0008-0000-0000-00002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1" name="Text Box 1755">
          <a:extLst>
            <a:ext uri="{FF2B5EF4-FFF2-40B4-BE49-F238E27FC236}">
              <a16:creationId xmlns:a16="http://schemas.microsoft.com/office/drawing/2014/main" id="{00000000-0008-0000-0000-00002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2" name="Text Box 1756">
          <a:extLst>
            <a:ext uri="{FF2B5EF4-FFF2-40B4-BE49-F238E27FC236}">
              <a16:creationId xmlns:a16="http://schemas.microsoft.com/office/drawing/2014/main" id="{00000000-0008-0000-0000-00002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3" name="Text Box 1757">
          <a:extLst>
            <a:ext uri="{FF2B5EF4-FFF2-40B4-BE49-F238E27FC236}">
              <a16:creationId xmlns:a16="http://schemas.microsoft.com/office/drawing/2014/main" id="{00000000-0008-0000-0000-00002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4" name="Text Box 1758">
          <a:extLst>
            <a:ext uri="{FF2B5EF4-FFF2-40B4-BE49-F238E27FC236}">
              <a16:creationId xmlns:a16="http://schemas.microsoft.com/office/drawing/2014/main" id="{00000000-0008-0000-0000-00002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5" name="Text Box 1759">
          <a:extLst>
            <a:ext uri="{FF2B5EF4-FFF2-40B4-BE49-F238E27FC236}">
              <a16:creationId xmlns:a16="http://schemas.microsoft.com/office/drawing/2014/main" id="{00000000-0008-0000-0000-00002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6" name="Text Box 1755">
          <a:extLst>
            <a:ext uri="{FF2B5EF4-FFF2-40B4-BE49-F238E27FC236}">
              <a16:creationId xmlns:a16="http://schemas.microsoft.com/office/drawing/2014/main" id="{00000000-0008-0000-0000-00003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7" name="Text Box 1756">
          <a:extLst>
            <a:ext uri="{FF2B5EF4-FFF2-40B4-BE49-F238E27FC236}">
              <a16:creationId xmlns:a16="http://schemas.microsoft.com/office/drawing/2014/main" id="{00000000-0008-0000-0000-00003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8" name="Text Box 1757">
          <a:extLst>
            <a:ext uri="{FF2B5EF4-FFF2-40B4-BE49-F238E27FC236}">
              <a16:creationId xmlns:a16="http://schemas.microsoft.com/office/drawing/2014/main" id="{00000000-0008-0000-0000-00003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39" name="Text Box 1758">
          <a:extLst>
            <a:ext uri="{FF2B5EF4-FFF2-40B4-BE49-F238E27FC236}">
              <a16:creationId xmlns:a16="http://schemas.microsoft.com/office/drawing/2014/main" id="{00000000-0008-0000-0000-00003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0" name="Text Box 1759">
          <a:extLst>
            <a:ext uri="{FF2B5EF4-FFF2-40B4-BE49-F238E27FC236}">
              <a16:creationId xmlns:a16="http://schemas.microsoft.com/office/drawing/2014/main" id="{00000000-0008-0000-0000-00003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1" name="Text Box 1755">
          <a:extLst>
            <a:ext uri="{FF2B5EF4-FFF2-40B4-BE49-F238E27FC236}">
              <a16:creationId xmlns:a16="http://schemas.microsoft.com/office/drawing/2014/main" id="{00000000-0008-0000-0000-00003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2" name="Text Box 1756">
          <a:extLst>
            <a:ext uri="{FF2B5EF4-FFF2-40B4-BE49-F238E27FC236}">
              <a16:creationId xmlns:a16="http://schemas.microsoft.com/office/drawing/2014/main" id="{00000000-0008-0000-0000-00003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3" name="Text Box 1757">
          <a:extLst>
            <a:ext uri="{FF2B5EF4-FFF2-40B4-BE49-F238E27FC236}">
              <a16:creationId xmlns:a16="http://schemas.microsoft.com/office/drawing/2014/main" id="{00000000-0008-0000-0000-00003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4" name="Text Box 1758">
          <a:extLst>
            <a:ext uri="{FF2B5EF4-FFF2-40B4-BE49-F238E27FC236}">
              <a16:creationId xmlns:a16="http://schemas.microsoft.com/office/drawing/2014/main" id="{00000000-0008-0000-0000-00003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5" name="Text Box 1759">
          <a:extLst>
            <a:ext uri="{FF2B5EF4-FFF2-40B4-BE49-F238E27FC236}">
              <a16:creationId xmlns:a16="http://schemas.microsoft.com/office/drawing/2014/main" id="{00000000-0008-0000-0000-00003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6" name="Text Box 1755">
          <a:extLst>
            <a:ext uri="{FF2B5EF4-FFF2-40B4-BE49-F238E27FC236}">
              <a16:creationId xmlns:a16="http://schemas.microsoft.com/office/drawing/2014/main" id="{00000000-0008-0000-0000-00003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7" name="Text Box 1756">
          <a:extLst>
            <a:ext uri="{FF2B5EF4-FFF2-40B4-BE49-F238E27FC236}">
              <a16:creationId xmlns:a16="http://schemas.microsoft.com/office/drawing/2014/main" id="{00000000-0008-0000-0000-00003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8" name="Text Box 1757">
          <a:extLst>
            <a:ext uri="{FF2B5EF4-FFF2-40B4-BE49-F238E27FC236}">
              <a16:creationId xmlns:a16="http://schemas.microsoft.com/office/drawing/2014/main" id="{00000000-0008-0000-0000-00003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49" name="Text Box 1758">
          <a:extLst>
            <a:ext uri="{FF2B5EF4-FFF2-40B4-BE49-F238E27FC236}">
              <a16:creationId xmlns:a16="http://schemas.microsoft.com/office/drawing/2014/main" id="{00000000-0008-0000-0000-00003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0" name="Text Box 1759">
          <a:extLst>
            <a:ext uri="{FF2B5EF4-FFF2-40B4-BE49-F238E27FC236}">
              <a16:creationId xmlns:a16="http://schemas.microsoft.com/office/drawing/2014/main" id="{00000000-0008-0000-0000-00003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1" name="Text Box 1755">
          <a:extLst>
            <a:ext uri="{FF2B5EF4-FFF2-40B4-BE49-F238E27FC236}">
              <a16:creationId xmlns:a16="http://schemas.microsoft.com/office/drawing/2014/main" id="{00000000-0008-0000-0000-00003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2" name="Text Box 1756">
          <a:extLst>
            <a:ext uri="{FF2B5EF4-FFF2-40B4-BE49-F238E27FC236}">
              <a16:creationId xmlns:a16="http://schemas.microsoft.com/office/drawing/2014/main" id="{00000000-0008-0000-0000-00004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3" name="Text Box 1757">
          <a:extLst>
            <a:ext uri="{FF2B5EF4-FFF2-40B4-BE49-F238E27FC236}">
              <a16:creationId xmlns:a16="http://schemas.microsoft.com/office/drawing/2014/main" id="{00000000-0008-0000-0000-00004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4" name="Text Box 1758">
          <a:extLst>
            <a:ext uri="{FF2B5EF4-FFF2-40B4-BE49-F238E27FC236}">
              <a16:creationId xmlns:a16="http://schemas.microsoft.com/office/drawing/2014/main" id="{00000000-0008-0000-0000-00004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5" name="Text Box 1759">
          <a:extLst>
            <a:ext uri="{FF2B5EF4-FFF2-40B4-BE49-F238E27FC236}">
              <a16:creationId xmlns:a16="http://schemas.microsoft.com/office/drawing/2014/main" id="{00000000-0008-0000-0000-00004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6" name="Text Box 1755">
          <a:extLst>
            <a:ext uri="{FF2B5EF4-FFF2-40B4-BE49-F238E27FC236}">
              <a16:creationId xmlns:a16="http://schemas.microsoft.com/office/drawing/2014/main" id="{00000000-0008-0000-0000-00004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7" name="Text Box 1756">
          <a:extLst>
            <a:ext uri="{FF2B5EF4-FFF2-40B4-BE49-F238E27FC236}">
              <a16:creationId xmlns:a16="http://schemas.microsoft.com/office/drawing/2014/main" id="{00000000-0008-0000-0000-00004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8" name="Text Box 1757">
          <a:extLst>
            <a:ext uri="{FF2B5EF4-FFF2-40B4-BE49-F238E27FC236}">
              <a16:creationId xmlns:a16="http://schemas.microsoft.com/office/drawing/2014/main" id="{00000000-0008-0000-0000-00004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59" name="Text Box 1758">
          <a:extLst>
            <a:ext uri="{FF2B5EF4-FFF2-40B4-BE49-F238E27FC236}">
              <a16:creationId xmlns:a16="http://schemas.microsoft.com/office/drawing/2014/main" id="{00000000-0008-0000-0000-00004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5960" name="Text Box 1759">
          <a:extLst>
            <a:ext uri="{FF2B5EF4-FFF2-40B4-BE49-F238E27FC236}">
              <a16:creationId xmlns:a16="http://schemas.microsoft.com/office/drawing/2014/main" id="{00000000-0008-0000-0000-00004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1" name="Text Box 1755">
          <a:extLst>
            <a:ext uri="{FF2B5EF4-FFF2-40B4-BE49-F238E27FC236}">
              <a16:creationId xmlns:a16="http://schemas.microsoft.com/office/drawing/2014/main" id="{00000000-0008-0000-0000-000049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2" name="Text Box 1756">
          <a:extLst>
            <a:ext uri="{FF2B5EF4-FFF2-40B4-BE49-F238E27FC236}">
              <a16:creationId xmlns:a16="http://schemas.microsoft.com/office/drawing/2014/main" id="{00000000-0008-0000-0000-00004A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3" name="Text Box 1757">
          <a:extLst>
            <a:ext uri="{FF2B5EF4-FFF2-40B4-BE49-F238E27FC236}">
              <a16:creationId xmlns:a16="http://schemas.microsoft.com/office/drawing/2014/main" id="{00000000-0008-0000-0000-00004B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4" name="Text Box 1758">
          <a:extLst>
            <a:ext uri="{FF2B5EF4-FFF2-40B4-BE49-F238E27FC236}">
              <a16:creationId xmlns:a16="http://schemas.microsoft.com/office/drawing/2014/main" id="{00000000-0008-0000-0000-00004C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5" name="Text Box 1759">
          <a:extLst>
            <a:ext uri="{FF2B5EF4-FFF2-40B4-BE49-F238E27FC236}">
              <a16:creationId xmlns:a16="http://schemas.microsoft.com/office/drawing/2014/main" id="{00000000-0008-0000-0000-00004D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6" name="Text Box 1755">
          <a:extLst>
            <a:ext uri="{FF2B5EF4-FFF2-40B4-BE49-F238E27FC236}">
              <a16:creationId xmlns:a16="http://schemas.microsoft.com/office/drawing/2014/main" id="{00000000-0008-0000-0000-00004E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7" name="Text Box 1756">
          <a:extLst>
            <a:ext uri="{FF2B5EF4-FFF2-40B4-BE49-F238E27FC236}">
              <a16:creationId xmlns:a16="http://schemas.microsoft.com/office/drawing/2014/main" id="{00000000-0008-0000-0000-00004F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8" name="Text Box 1757">
          <a:extLst>
            <a:ext uri="{FF2B5EF4-FFF2-40B4-BE49-F238E27FC236}">
              <a16:creationId xmlns:a16="http://schemas.microsoft.com/office/drawing/2014/main" id="{00000000-0008-0000-0000-000050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69" name="Text Box 1758">
          <a:extLst>
            <a:ext uri="{FF2B5EF4-FFF2-40B4-BE49-F238E27FC236}">
              <a16:creationId xmlns:a16="http://schemas.microsoft.com/office/drawing/2014/main" id="{00000000-0008-0000-0000-000051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0" name="Text Box 1759">
          <a:extLst>
            <a:ext uri="{FF2B5EF4-FFF2-40B4-BE49-F238E27FC236}">
              <a16:creationId xmlns:a16="http://schemas.microsoft.com/office/drawing/2014/main" id="{00000000-0008-0000-0000-000052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1" name="Text Box 1755">
          <a:extLst>
            <a:ext uri="{FF2B5EF4-FFF2-40B4-BE49-F238E27FC236}">
              <a16:creationId xmlns:a16="http://schemas.microsoft.com/office/drawing/2014/main" id="{00000000-0008-0000-0000-000053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2" name="Text Box 1756">
          <a:extLst>
            <a:ext uri="{FF2B5EF4-FFF2-40B4-BE49-F238E27FC236}">
              <a16:creationId xmlns:a16="http://schemas.microsoft.com/office/drawing/2014/main" id="{00000000-0008-0000-0000-000054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3" name="Text Box 1757">
          <a:extLst>
            <a:ext uri="{FF2B5EF4-FFF2-40B4-BE49-F238E27FC236}">
              <a16:creationId xmlns:a16="http://schemas.microsoft.com/office/drawing/2014/main" id="{00000000-0008-0000-0000-000055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4" name="Text Box 1758">
          <a:extLst>
            <a:ext uri="{FF2B5EF4-FFF2-40B4-BE49-F238E27FC236}">
              <a16:creationId xmlns:a16="http://schemas.microsoft.com/office/drawing/2014/main" id="{00000000-0008-0000-0000-000056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5" name="Text Box 1759">
          <a:extLst>
            <a:ext uri="{FF2B5EF4-FFF2-40B4-BE49-F238E27FC236}">
              <a16:creationId xmlns:a16="http://schemas.microsoft.com/office/drawing/2014/main" id="{00000000-0008-0000-0000-000057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6" name="Text Box 1755">
          <a:extLst>
            <a:ext uri="{FF2B5EF4-FFF2-40B4-BE49-F238E27FC236}">
              <a16:creationId xmlns:a16="http://schemas.microsoft.com/office/drawing/2014/main" id="{00000000-0008-0000-0000-000058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7" name="Text Box 1756">
          <a:extLst>
            <a:ext uri="{FF2B5EF4-FFF2-40B4-BE49-F238E27FC236}">
              <a16:creationId xmlns:a16="http://schemas.microsoft.com/office/drawing/2014/main" id="{00000000-0008-0000-0000-000059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8" name="Text Box 1757">
          <a:extLst>
            <a:ext uri="{FF2B5EF4-FFF2-40B4-BE49-F238E27FC236}">
              <a16:creationId xmlns:a16="http://schemas.microsoft.com/office/drawing/2014/main" id="{00000000-0008-0000-0000-00005A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79" name="Text Box 1758">
          <a:extLst>
            <a:ext uri="{FF2B5EF4-FFF2-40B4-BE49-F238E27FC236}">
              <a16:creationId xmlns:a16="http://schemas.microsoft.com/office/drawing/2014/main" id="{00000000-0008-0000-0000-00005B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5980" name="Text Box 1759">
          <a:extLst>
            <a:ext uri="{FF2B5EF4-FFF2-40B4-BE49-F238E27FC236}">
              <a16:creationId xmlns:a16="http://schemas.microsoft.com/office/drawing/2014/main" id="{00000000-0008-0000-0000-00005C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1" name="Text Box 1755">
          <a:extLst>
            <a:ext uri="{FF2B5EF4-FFF2-40B4-BE49-F238E27FC236}">
              <a16:creationId xmlns:a16="http://schemas.microsoft.com/office/drawing/2014/main" id="{00000000-0008-0000-0000-00005D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2" name="Text Box 1756">
          <a:extLst>
            <a:ext uri="{FF2B5EF4-FFF2-40B4-BE49-F238E27FC236}">
              <a16:creationId xmlns:a16="http://schemas.microsoft.com/office/drawing/2014/main" id="{00000000-0008-0000-0000-00005E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3" name="Text Box 1757">
          <a:extLst>
            <a:ext uri="{FF2B5EF4-FFF2-40B4-BE49-F238E27FC236}">
              <a16:creationId xmlns:a16="http://schemas.microsoft.com/office/drawing/2014/main" id="{00000000-0008-0000-0000-00005F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4" name="Text Box 1758">
          <a:extLst>
            <a:ext uri="{FF2B5EF4-FFF2-40B4-BE49-F238E27FC236}">
              <a16:creationId xmlns:a16="http://schemas.microsoft.com/office/drawing/2014/main" id="{00000000-0008-0000-0000-000060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5" name="Text Box 1759">
          <a:extLst>
            <a:ext uri="{FF2B5EF4-FFF2-40B4-BE49-F238E27FC236}">
              <a16:creationId xmlns:a16="http://schemas.microsoft.com/office/drawing/2014/main" id="{00000000-0008-0000-0000-000061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6" name="Text Box 1755">
          <a:extLst>
            <a:ext uri="{FF2B5EF4-FFF2-40B4-BE49-F238E27FC236}">
              <a16:creationId xmlns:a16="http://schemas.microsoft.com/office/drawing/2014/main" id="{00000000-0008-0000-0000-000062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7" name="Text Box 1756">
          <a:extLst>
            <a:ext uri="{FF2B5EF4-FFF2-40B4-BE49-F238E27FC236}">
              <a16:creationId xmlns:a16="http://schemas.microsoft.com/office/drawing/2014/main" id="{00000000-0008-0000-0000-000063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8" name="Text Box 1757">
          <a:extLst>
            <a:ext uri="{FF2B5EF4-FFF2-40B4-BE49-F238E27FC236}">
              <a16:creationId xmlns:a16="http://schemas.microsoft.com/office/drawing/2014/main" id="{00000000-0008-0000-0000-000064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89" name="Text Box 1758">
          <a:extLst>
            <a:ext uri="{FF2B5EF4-FFF2-40B4-BE49-F238E27FC236}">
              <a16:creationId xmlns:a16="http://schemas.microsoft.com/office/drawing/2014/main" id="{00000000-0008-0000-0000-000065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0" name="Text Box 1759">
          <a:extLst>
            <a:ext uri="{FF2B5EF4-FFF2-40B4-BE49-F238E27FC236}">
              <a16:creationId xmlns:a16="http://schemas.microsoft.com/office/drawing/2014/main" id="{00000000-0008-0000-0000-000066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1" name="Text Box 1755">
          <a:extLst>
            <a:ext uri="{FF2B5EF4-FFF2-40B4-BE49-F238E27FC236}">
              <a16:creationId xmlns:a16="http://schemas.microsoft.com/office/drawing/2014/main" id="{00000000-0008-0000-0000-000067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2" name="Text Box 1756">
          <a:extLst>
            <a:ext uri="{FF2B5EF4-FFF2-40B4-BE49-F238E27FC236}">
              <a16:creationId xmlns:a16="http://schemas.microsoft.com/office/drawing/2014/main" id="{00000000-0008-0000-0000-000068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3" name="Text Box 1757">
          <a:extLst>
            <a:ext uri="{FF2B5EF4-FFF2-40B4-BE49-F238E27FC236}">
              <a16:creationId xmlns:a16="http://schemas.microsoft.com/office/drawing/2014/main" id="{00000000-0008-0000-0000-000069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4" name="Text Box 1758">
          <a:extLst>
            <a:ext uri="{FF2B5EF4-FFF2-40B4-BE49-F238E27FC236}">
              <a16:creationId xmlns:a16="http://schemas.microsoft.com/office/drawing/2014/main" id="{00000000-0008-0000-0000-00006A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5" name="Text Box 1759">
          <a:extLst>
            <a:ext uri="{FF2B5EF4-FFF2-40B4-BE49-F238E27FC236}">
              <a16:creationId xmlns:a16="http://schemas.microsoft.com/office/drawing/2014/main" id="{00000000-0008-0000-0000-00006B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6" name="Text Box 1755">
          <a:extLst>
            <a:ext uri="{FF2B5EF4-FFF2-40B4-BE49-F238E27FC236}">
              <a16:creationId xmlns:a16="http://schemas.microsoft.com/office/drawing/2014/main" id="{00000000-0008-0000-0000-00006C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7" name="Text Box 1756">
          <a:extLst>
            <a:ext uri="{FF2B5EF4-FFF2-40B4-BE49-F238E27FC236}">
              <a16:creationId xmlns:a16="http://schemas.microsoft.com/office/drawing/2014/main" id="{00000000-0008-0000-0000-00006D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8" name="Text Box 1757">
          <a:extLst>
            <a:ext uri="{FF2B5EF4-FFF2-40B4-BE49-F238E27FC236}">
              <a16:creationId xmlns:a16="http://schemas.microsoft.com/office/drawing/2014/main" id="{00000000-0008-0000-0000-00006E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5999" name="Text Box 1758">
          <a:extLst>
            <a:ext uri="{FF2B5EF4-FFF2-40B4-BE49-F238E27FC236}">
              <a16:creationId xmlns:a16="http://schemas.microsoft.com/office/drawing/2014/main" id="{00000000-0008-0000-0000-00006F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000" name="Text Box 1759">
          <a:extLst>
            <a:ext uri="{FF2B5EF4-FFF2-40B4-BE49-F238E27FC236}">
              <a16:creationId xmlns:a16="http://schemas.microsoft.com/office/drawing/2014/main" id="{00000000-0008-0000-0000-00007017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1" name="Text Box 1755">
          <a:extLst>
            <a:ext uri="{FF2B5EF4-FFF2-40B4-BE49-F238E27FC236}">
              <a16:creationId xmlns:a16="http://schemas.microsoft.com/office/drawing/2014/main" id="{00000000-0008-0000-0000-000071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2" name="Text Box 1756">
          <a:extLst>
            <a:ext uri="{FF2B5EF4-FFF2-40B4-BE49-F238E27FC236}">
              <a16:creationId xmlns:a16="http://schemas.microsoft.com/office/drawing/2014/main" id="{00000000-0008-0000-0000-000072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3" name="Text Box 1757">
          <a:extLst>
            <a:ext uri="{FF2B5EF4-FFF2-40B4-BE49-F238E27FC236}">
              <a16:creationId xmlns:a16="http://schemas.microsoft.com/office/drawing/2014/main" id="{00000000-0008-0000-0000-000073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4" name="Text Box 1758">
          <a:extLst>
            <a:ext uri="{FF2B5EF4-FFF2-40B4-BE49-F238E27FC236}">
              <a16:creationId xmlns:a16="http://schemas.microsoft.com/office/drawing/2014/main" id="{00000000-0008-0000-0000-000074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5" name="Text Box 1759">
          <a:extLst>
            <a:ext uri="{FF2B5EF4-FFF2-40B4-BE49-F238E27FC236}">
              <a16:creationId xmlns:a16="http://schemas.microsoft.com/office/drawing/2014/main" id="{00000000-0008-0000-0000-000075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6" name="Text Box 1755">
          <a:extLst>
            <a:ext uri="{FF2B5EF4-FFF2-40B4-BE49-F238E27FC236}">
              <a16:creationId xmlns:a16="http://schemas.microsoft.com/office/drawing/2014/main" id="{00000000-0008-0000-0000-000076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7" name="Text Box 1756">
          <a:extLst>
            <a:ext uri="{FF2B5EF4-FFF2-40B4-BE49-F238E27FC236}">
              <a16:creationId xmlns:a16="http://schemas.microsoft.com/office/drawing/2014/main" id="{00000000-0008-0000-0000-000077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8" name="Text Box 1757">
          <a:extLst>
            <a:ext uri="{FF2B5EF4-FFF2-40B4-BE49-F238E27FC236}">
              <a16:creationId xmlns:a16="http://schemas.microsoft.com/office/drawing/2014/main" id="{00000000-0008-0000-0000-000078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09" name="Text Box 1758">
          <a:extLst>
            <a:ext uri="{FF2B5EF4-FFF2-40B4-BE49-F238E27FC236}">
              <a16:creationId xmlns:a16="http://schemas.microsoft.com/office/drawing/2014/main" id="{00000000-0008-0000-0000-000079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0" name="Text Box 1759">
          <a:extLst>
            <a:ext uri="{FF2B5EF4-FFF2-40B4-BE49-F238E27FC236}">
              <a16:creationId xmlns:a16="http://schemas.microsoft.com/office/drawing/2014/main" id="{00000000-0008-0000-0000-00007A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1" name="Text Box 1755">
          <a:extLst>
            <a:ext uri="{FF2B5EF4-FFF2-40B4-BE49-F238E27FC236}">
              <a16:creationId xmlns:a16="http://schemas.microsoft.com/office/drawing/2014/main" id="{00000000-0008-0000-0000-00007B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2" name="Text Box 1756">
          <a:extLst>
            <a:ext uri="{FF2B5EF4-FFF2-40B4-BE49-F238E27FC236}">
              <a16:creationId xmlns:a16="http://schemas.microsoft.com/office/drawing/2014/main" id="{00000000-0008-0000-0000-00007C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3" name="Text Box 1757">
          <a:extLst>
            <a:ext uri="{FF2B5EF4-FFF2-40B4-BE49-F238E27FC236}">
              <a16:creationId xmlns:a16="http://schemas.microsoft.com/office/drawing/2014/main" id="{00000000-0008-0000-0000-00007D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4" name="Text Box 1758">
          <a:extLst>
            <a:ext uri="{FF2B5EF4-FFF2-40B4-BE49-F238E27FC236}">
              <a16:creationId xmlns:a16="http://schemas.microsoft.com/office/drawing/2014/main" id="{00000000-0008-0000-0000-00007E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5" name="Text Box 1759">
          <a:extLst>
            <a:ext uri="{FF2B5EF4-FFF2-40B4-BE49-F238E27FC236}">
              <a16:creationId xmlns:a16="http://schemas.microsoft.com/office/drawing/2014/main" id="{00000000-0008-0000-0000-00007F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6" name="Text Box 1755">
          <a:extLst>
            <a:ext uri="{FF2B5EF4-FFF2-40B4-BE49-F238E27FC236}">
              <a16:creationId xmlns:a16="http://schemas.microsoft.com/office/drawing/2014/main" id="{00000000-0008-0000-0000-000080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7" name="Text Box 1756">
          <a:extLst>
            <a:ext uri="{FF2B5EF4-FFF2-40B4-BE49-F238E27FC236}">
              <a16:creationId xmlns:a16="http://schemas.microsoft.com/office/drawing/2014/main" id="{00000000-0008-0000-0000-000081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8" name="Text Box 1757">
          <a:extLst>
            <a:ext uri="{FF2B5EF4-FFF2-40B4-BE49-F238E27FC236}">
              <a16:creationId xmlns:a16="http://schemas.microsoft.com/office/drawing/2014/main" id="{00000000-0008-0000-0000-000082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19" name="Text Box 1758">
          <a:extLst>
            <a:ext uri="{FF2B5EF4-FFF2-40B4-BE49-F238E27FC236}">
              <a16:creationId xmlns:a16="http://schemas.microsoft.com/office/drawing/2014/main" id="{00000000-0008-0000-0000-000083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20" name="Text Box 1759">
          <a:extLst>
            <a:ext uri="{FF2B5EF4-FFF2-40B4-BE49-F238E27FC236}">
              <a16:creationId xmlns:a16="http://schemas.microsoft.com/office/drawing/2014/main" id="{00000000-0008-0000-0000-000084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1" name="Text Box 1755">
          <a:extLst>
            <a:ext uri="{FF2B5EF4-FFF2-40B4-BE49-F238E27FC236}">
              <a16:creationId xmlns:a16="http://schemas.microsoft.com/office/drawing/2014/main" id="{00000000-0008-0000-0000-00008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2" name="Text Box 1756">
          <a:extLst>
            <a:ext uri="{FF2B5EF4-FFF2-40B4-BE49-F238E27FC236}">
              <a16:creationId xmlns:a16="http://schemas.microsoft.com/office/drawing/2014/main" id="{00000000-0008-0000-0000-00008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3" name="Text Box 1757">
          <a:extLst>
            <a:ext uri="{FF2B5EF4-FFF2-40B4-BE49-F238E27FC236}">
              <a16:creationId xmlns:a16="http://schemas.microsoft.com/office/drawing/2014/main" id="{00000000-0008-0000-0000-00008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4" name="Text Box 1758">
          <a:extLst>
            <a:ext uri="{FF2B5EF4-FFF2-40B4-BE49-F238E27FC236}">
              <a16:creationId xmlns:a16="http://schemas.microsoft.com/office/drawing/2014/main" id="{00000000-0008-0000-0000-00008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5" name="Text Box 1759">
          <a:extLst>
            <a:ext uri="{FF2B5EF4-FFF2-40B4-BE49-F238E27FC236}">
              <a16:creationId xmlns:a16="http://schemas.microsoft.com/office/drawing/2014/main" id="{00000000-0008-0000-0000-00008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6" name="Text Box 1755">
          <a:extLst>
            <a:ext uri="{FF2B5EF4-FFF2-40B4-BE49-F238E27FC236}">
              <a16:creationId xmlns:a16="http://schemas.microsoft.com/office/drawing/2014/main" id="{00000000-0008-0000-0000-00008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7" name="Text Box 1756">
          <a:extLst>
            <a:ext uri="{FF2B5EF4-FFF2-40B4-BE49-F238E27FC236}">
              <a16:creationId xmlns:a16="http://schemas.microsoft.com/office/drawing/2014/main" id="{00000000-0008-0000-0000-00008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8" name="Text Box 1757">
          <a:extLst>
            <a:ext uri="{FF2B5EF4-FFF2-40B4-BE49-F238E27FC236}">
              <a16:creationId xmlns:a16="http://schemas.microsoft.com/office/drawing/2014/main" id="{00000000-0008-0000-0000-00008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29" name="Text Box 1758">
          <a:extLst>
            <a:ext uri="{FF2B5EF4-FFF2-40B4-BE49-F238E27FC236}">
              <a16:creationId xmlns:a16="http://schemas.microsoft.com/office/drawing/2014/main" id="{00000000-0008-0000-0000-00008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0" name="Text Box 1759">
          <a:extLst>
            <a:ext uri="{FF2B5EF4-FFF2-40B4-BE49-F238E27FC236}">
              <a16:creationId xmlns:a16="http://schemas.microsoft.com/office/drawing/2014/main" id="{00000000-0008-0000-0000-00008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1" name="Text Box 1755">
          <a:extLst>
            <a:ext uri="{FF2B5EF4-FFF2-40B4-BE49-F238E27FC236}">
              <a16:creationId xmlns:a16="http://schemas.microsoft.com/office/drawing/2014/main" id="{00000000-0008-0000-0000-00008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2" name="Text Box 1756">
          <a:extLst>
            <a:ext uri="{FF2B5EF4-FFF2-40B4-BE49-F238E27FC236}">
              <a16:creationId xmlns:a16="http://schemas.microsoft.com/office/drawing/2014/main" id="{00000000-0008-0000-0000-00009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3" name="Text Box 1757">
          <a:extLst>
            <a:ext uri="{FF2B5EF4-FFF2-40B4-BE49-F238E27FC236}">
              <a16:creationId xmlns:a16="http://schemas.microsoft.com/office/drawing/2014/main" id="{00000000-0008-0000-0000-00009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4" name="Text Box 1758">
          <a:extLst>
            <a:ext uri="{FF2B5EF4-FFF2-40B4-BE49-F238E27FC236}">
              <a16:creationId xmlns:a16="http://schemas.microsoft.com/office/drawing/2014/main" id="{00000000-0008-0000-0000-00009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5" name="Text Box 1759">
          <a:extLst>
            <a:ext uri="{FF2B5EF4-FFF2-40B4-BE49-F238E27FC236}">
              <a16:creationId xmlns:a16="http://schemas.microsoft.com/office/drawing/2014/main" id="{00000000-0008-0000-0000-00009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6" name="Text Box 1755">
          <a:extLst>
            <a:ext uri="{FF2B5EF4-FFF2-40B4-BE49-F238E27FC236}">
              <a16:creationId xmlns:a16="http://schemas.microsoft.com/office/drawing/2014/main" id="{00000000-0008-0000-0000-00009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7" name="Text Box 1756">
          <a:extLst>
            <a:ext uri="{FF2B5EF4-FFF2-40B4-BE49-F238E27FC236}">
              <a16:creationId xmlns:a16="http://schemas.microsoft.com/office/drawing/2014/main" id="{00000000-0008-0000-0000-00009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8" name="Text Box 1757">
          <a:extLst>
            <a:ext uri="{FF2B5EF4-FFF2-40B4-BE49-F238E27FC236}">
              <a16:creationId xmlns:a16="http://schemas.microsoft.com/office/drawing/2014/main" id="{00000000-0008-0000-0000-00009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39" name="Text Box 1758">
          <a:extLst>
            <a:ext uri="{FF2B5EF4-FFF2-40B4-BE49-F238E27FC236}">
              <a16:creationId xmlns:a16="http://schemas.microsoft.com/office/drawing/2014/main" id="{00000000-0008-0000-0000-00009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40" name="Text Box 1759">
          <a:extLst>
            <a:ext uri="{FF2B5EF4-FFF2-40B4-BE49-F238E27FC236}">
              <a16:creationId xmlns:a16="http://schemas.microsoft.com/office/drawing/2014/main" id="{00000000-0008-0000-0000-00009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1" name="Text Box 1755">
          <a:extLst>
            <a:ext uri="{FF2B5EF4-FFF2-40B4-BE49-F238E27FC236}">
              <a16:creationId xmlns:a16="http://schemas.microsoft.com/office/drawing/2014/main" id="{00000000-0008-0000-0000-000099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2" name="Text Box 1756">
          <a:extLst>
            <a:ext uri="{FF2B5EF4-FFF2-40B4-BE49-F238E27FC236}">
              <a16:creationId xmlns:a16="http://schemas.microsoft.com/office/drawing/2014/main" id="{00000000-0008-0000-0000-00009A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3" name="Text Box 1757">
          <a:extLst>
            <a:ext uri="{FF2B5EF4-FFF2-40B4-BE49-F238E27FC236}">
              <a16:creationId xmlns:a16="http://schemas.microsoft.com/office/drawing/2014/main" id="{00000000-0008-0000-0000-00009B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4" name="Text Box 1758">
          <a:extLst>
            <a:ext uri="{FF2B5EF4-FFF2-40B4-BE49-F238E27FC236}">
              <a16:creationId xmlns:a16="http://schemas.microsoft.com/office/drawing/2014/main" id="{00000000-0008-0000-0000-00009C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5" name="Text Box 1759">
          <a:extLst>
            <a:ext uri="{FF2B5EF4-FFF2-40B4-BE49-F238E27FC236}">
              <a16:creationId xmlns:a16="http://schemas.microsoft.com/office/drawing/2014/main" id="{00000000-0008-0000-0000-00009D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6" name="Text Box 1755">
          <a:extLst>
            <a:ext uri="{FF2B5EF4-FFF2-40B4-BE49-F238E27FC236}">
              <a16:creationId xmlns:a16="http://schemas.microsoft.com/office/drawing/2014/main" id="{00000000-0008-0000-0000-00009E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7" name="Text Box 1756">
          <a:extLst>
            <a:ext uri="{FF2B5EF4-FFF2-40B4-BE49-F238E27FC236}">
              <a16:creationId xmlns:a16="http://schemas.microsoft.com/office/drawing/2014/main" id="{00000000-0008-0000-0000-00009F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8" name="Text Box 1757">
          <a:extLst>
            <a:ext uri="{FF2B5EF4-FFF2-40B4-BE49-F238E27FC236}">
              <a16:creationId xmlns:a16="http://schemas.microsoft.com/office/drawing/2014/main" id="{00000000-0008-0000-0000-0000A0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49" name="Text Box 1758">
          <a:extLst>
            <a:ext uri="{FF2B5EF4-FFF2-40B4-BE49-F238E27FC236}">
              <a16:creationId xmlns:a16="http://schemas.microsoft.com/office/drawing/2014/main" id="{00000000-0008-0000-0000-0000A1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0" name="Text Box 1759">
          <a:extLst>
            <a:ext uri="{FF2B5EF4-FFF2-40B4-BE49-F238E27FC236}">
              <a16:creationId xmlns:a16="http://schemas.microsoft.com/office/drawing/2014/main" id="{00000000-0008-0000-0000-0000A2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1" name="Text Box 1755">
          <a:extLst>
            <a:ext uri="{FF2B5EF4-FFF2-40B4-BE49-F238E27FC236}">
              <a16:creationId xmlns:a16="http://schemas.microsoft.com/office/drawing/2014/main" id="{00000000-0008-0000-0000-0000A3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2" name="Text Box 1756">
          <a:extLst>
            <a:ext uri="{FF2B5EF4-FFF2-40B4-BE49-F238E27FC236}">
              <a16:creationId xmlns:a16="http://schemas.microsoft.com/office/drawing/2014/main" id="{00000000-0008-0000-0000-0000A4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3" name="Text Box 1757">
          <a:extLst>
            <a:ext uri="{FF2B5EF4-FFF2-40B4-BE49-F238E27FC236}">
              <a16:creationId xmlns:a16="http://schemas.microsoft.com/office/drawing/2014/main" id="{00000000-0008-0000-0000-0000A5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4" name="Text Box 1758">
          <a:extLst>
            <a:ext uri="{FF2B5EF4-FFF2-40B4-BE49-F238E27FC236}">
              <a16:creationId xmlns:a16="http://schemas.microsoft.com/office/drawing/2014/main" id="{00000000-0008-0000-0000-0000A6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5" name="Text Box 1759">
          <a:extLst>
            <a:ext uri="{FF2B5EF4-FFF2-40B4-BE49-F238E27FC236}">
              <a16:creationId xmlns:a16="http://schemas.microsoft.com/office/drawing/2014/main" id="{00000000-0008-0000-0000-0000A7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6" name="Text Box 1755">
          <a:extLst>
            <a:ext uri="{FF2B5EF4-FFF2-40B4-BE49-F238E27FC236}">
              <a16:creationId xmlns:a16="http://schemas.microsoft.com/office/drawing/2014/main" id="{00000000-0008-0000-0000-0000A8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7" name="Text Box 1756">
          <a:extLst>
            <a:ext uri="{FF2B5EF4-FFF2-40B4-BE49-F238E27FC236}">
              <a16:creationId xmlns:a16="http://schemas.microsoft.com/office/drawing/2014/main" id="{00000000-0008-0000-0000-0000A9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8" name="Text Box 1757">
          <a:extLst>
            <a:ext uri="{FF2B5EF4-FFF2-40B4-BE49-F238E27FC236}">
              <a16:creationId xmlns:a16="http://schemas.microsoft.com/office/drawing/2014/main" id="{00000000-0008-0000-0000-0000AA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59" name="Text Box 1758">
          <a:extLst>
            <a:ext uri="{FF2B5EF4-FFF2-40B4-BE49-F238E27FC236}">
              <a16:creationId xmlns:a16="http://schemas.microsoft.com/office/drawing/2014/main" id="{00000000-0008-0000-0000-0000AB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060" name="Text Box 1759">
          <a:extLst>
            <a:ext uri="{FF2B5EF4-FFF2-40B4-BE49-F238E27FC236}">
              <a16:creationId xmlns:a16="http://schemas.microsoft.com/office/drawing/2014/main" id="{00000000-0008-0000-0000-0000AC17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1" name="Text Box 1755">
          <a:extLst>
            <a:ext uri="{FF2B5EF4-FFF2-40B4-BE49-F238E27FC236}">
              <a16:creationId xmlns:a16="http://schemas.microsoft.com/office/drawing/2014/main" id="{00000000-0008-0000-0000-0000AD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2" name="Text Box 1756">
          <a:extLst>
            <a:ext uri="{FF2B5EF4-FFF2-40B4-BE49-F238E27FC236}">
              <a16:creationId xmlns:a16="http://schemas.microsoft.com/office/drawing/2014/main" id="{00000000-0008-0000-0000-0000AE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3" name="Text Box 1757">
          <a:extLst>
            <a:ext uri="{FF2B5EF4-FFF2-40B4-BE49-F238E27FC236}">
              <a16:creationId xmlns:a16="http://schemas.microsoft.com/office/drawing/2014/main" id="{00000000-0008-0000-0000-0000AF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4" name="Text Box 1758">
          <a:extLst>
            <a:ext uri="{FF2B5EF4-FFF2-40B4-BE49-F238E27FC236}">
              <a16:creationId xmlns:a16="http://schemas.microsoft.com/office/drawing/2014/main" id="{00000000-0008-0000-0000-0000B0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5" name="Text Box 1759">
          <a:extLst>
            <a:ext uri="{FF2B5EF4-FFF2-40B4-BE49-F238E27FC236}">
              <a16:creationId xmlns:a16="http://schemas.microsoft.com/office/drawing/2014/main" id="{00000000-0008-0000-0000-0000B1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6" name="Text Box 1755">
          <a:extLst>
            <a:ext uri="{FF2B5EF4-FFF2-40B4-BE49-F238E27FC236}">
              <a16:creationId xmlns:a16="http://schemas.microsoft.com/office/drawing/2014/main" id="{00000000-0008-0000-0000-0000B2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7" name="Text Box 1756">
          <a:extLst>
            <a:ext uri="{FF2B5EF4-FFF2-40B4-BE49-F238E27FC236}">
              <a16:creationId xmlns:a16="http://schemas.microsoft.com/office/drawing/2014/main" id="{00000000-0008-0000-0000-0000B3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8" name="Text Box 1757">
          <a:extLst>
            <a:ext uri="{FF2B5EF4-FFF2-40B4-BE49-F238E27FC236}">
              <a16:creationId xmlns:a16="http://schemas.microsoft.com/office/drawing/2014/main" id="{00000000-0008-0000-0000-0000B4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69" name="Text Box 1758">
          <a:extLst>
            <a:ext uri="{FF2B5EF4-FFF2-40B4-BE49-F238E27FC236}">
              <a16:creationId xmlns:a16="http://schemas.microsoft.com/office/drawing/2014/main" id="{00000000-0008-0000-0000-0000B5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0" name="Text Box 1759">
          <a:extLst>
            <a:ext uri="{FF2B5EF4-FFF2-40B4-BE49-F238E27FC236}">
              <a16:creationId xmlns:a16="http://schemas.microsoft.com/office/drawing/2014/main" id="{00000000-0008-0000-0000-0000B6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1" name="Text Box 1755">
          <a:extLst>
            <a:ext uri="{FF2B5EF4-FFF2-40B4-BE49-F238E27FC236}">
              <a16:creationId xmlns:a16="http://schemas.microsoft.com/office/drawing/2014/main" id="{00000000-0008-0000-0000-0000B7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2" name="Text Box 1756">
          <a:extLst>
            <a:ext uri="{FF2B5EF4-FFF2-40B4-BE49-F238E27FC236}">
              <a16:creationId xmlns:a16="http://schemas.microsoft.com/office/drawing/2014/main" id="{00000000-0008-0000-0000-0000B8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3" name="Text Box 1757">
          <a:extLst>
            <a:ext uri="{FF2B5EF4-FFF2-40B4-BE49-F238E27FC236}">
              <a16:creationId xmlns:a16="http://schemas.microsoft.com/office/drawing/2014/main" id="{00000000-0008-0000-0000-0000B9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4" name="Text Box 1758">
          <a:extLst>
            <a:ext uri="{FF2B5EF4-FFF2-40B4-BE49-F238E27FC236}">
              <a16:creationId xmlns:a16="http://schemas.microsoft.com/office/drawing/2014/main" id="{00000000-0008-0000-0000-0000BA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5" name="Text Box 1759">
          <a:extLst>
            <a:ext uri="{FF2B5EF4-FFF2-40B4-BE49-F238E27FC236}">
              <a16:creationId xmlns:a16="http://schemas.microsoft.com/office/drawing/2014/main" id="{00000000-0008-0000-0000-0000BB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6" name="Text Box 1755">
          <a:extLst>
            <a:ext uri="{FF2B5EF4-FFF2-40B4-BE49-F238E27FC236}">
              <a16:creationId xmlns:a16="http://schemas.microsoft.com/office/drawing/2014/main" id="{00000000-0008-0000-0000-0000BC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7" name="Text Box 1756">
          <a:extLst>
            <a:ext uri="{FF2B5EF4-FFF2-40B4-BE49-F238E27FC236}">
              <a16:creationId xmlns:a16="http://schemas.microsoft.com/office/drawing/2014/main" id="{00000000-0008-0000-0000-0000BD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8" name="Text Box 1757">
          <a:extLst>
            <a:ext uri="{FF2B5EF4-FFF2-40B4-BE49-F238E27FC236}">
              <a16:creationId xmlns:a16="http://schemas.microsoft.com/office/drawing/2014/main" id="{00000000-0008-0000-0000-0000BE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79" name="Text Box 1758">
          <a:extLst>
            <a:ext uri="{FF2B5EF4-FFF2-40B4-BE49-F238E27FC236}">
              <a16:creationId xmlns:a16="http://schemas.microsoft.com/office/drawing/2014/main" id="{00000000-0008-0000-0000-0000BF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080" name="Text Box 1759">
          <a:extLst>
            <a:ext uri="{FF2B5EF4-FFF2-40B4-BE49-F238E27FC236}">
              <a16:creationId xmlns:a16="http://schemas.microsoft.com/office/drawing/2014/main" id="{00000000-0008-0000-0000-0000C017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1" name="Text Box 1755">
          <a:extLst>
            <a:ext uri="{FF2B5EF4-FFF2-40B4-BE49-F238E27FC236}">
              <a16:creationId xmlns:a16="http://schemas.microsoft.com/office/drawing/2014/main" id="{00000000-0008-0000-0000-0000C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2" name="Text Box 1756">
          <a:extLst>
            <a:ext uri="{FF2B5EF4-FFF2-40B4-BE49-F238E27FC236}">
              <a16:creationId xmlns:a16="http://schemas.microsoft.com/office/drawing/2014/main" id="{00000000-0008-0000-0000-0000C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3" name="Text Box 1757">
          <a:extLst>
            <a:ext uri="{FF2B5EF4-FFF2-40B4-BE49-F238E27FC236}">
              <a16:creationId xmlns:a16="http://schemas.microsoft.com/office/drawing/2014/main" id="{00000000-0008-0000-0000-0000C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4" name="Text Box 1758">
          <a:extLst>
            <a:ext uri="{FF2B5EF4-FFF2-40B4-BE49-F238E27FC236}">
              <a16:creationId xmlns:a16="http://schemas.microsoft.com/office/drawing/2014/main" id="{00000000-0008-0000-0000-0000C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5" name="Text Box 1759">
          <a:extLst>
            <a:ext uri="{FF2B5EF4-FFF2-40B4-BE49-F238E27FC236}">
              <a16:creationId xmlns:a16="http://schemas.microsoft.com/office/drawing/2014/main" id="{00000000-0008-0000-0000-0000C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6" name="Text Box 1755">
          <a:extLst>
            <a:ext uri="{FF2B5EF4-FFF2-40B4-BE49-F238E27FC236}">
              <a16:creationId xmlns:a16="http://schemas.microsoft.com/office/drawing/2014/main" id="{00000000-0008-0000-0000-0000C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7" name="Text Box 1756">
          <a:extLst>
            <a:ext uri="{FF2B5EF4-FFF2-40B4-BE49-F238E27FC236}">
              <a16:creationId xmlns:a16="http://schemas.microsoft.com/office/drawing/2014/main" id="{00000000-0008-0000-0000-0000C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8" name="Text Box 1757">
          <a:extLst>
            <a:ext uri="{FF2B5EF4-FFF2-40B4-BE49-F238E27FC236}">
              <a16:creationId xmlns:a16="http://schemas.microsoft.com/office/drawing/2014/main" id="{00000000-0008-0000-0000-0000C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89" name="Text Box 1758">
          <a:extLst>
            <a:ext uri="{FF2B5EF4-FFF2-40B4-BE49-F238E27FC236}">
              <a16:creationId xmlns:a16="http://schemas.microsoft.com/office/drawing/2014/main" id="{00000000-0008-0000-0000-0000C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0" name="Text Box 1759">
          <a:extLst>
            <a:ext uri="{FF2B5EF4-FFF2-40B4-BE49-F238E27FC236}">
              <a16:creationId xmlns:a16="http://schemas.microsoft.com/office/drawing/2014/main" id="{00000000-0008-0000-0000-0000C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1" name="Text Box 1755">
          <a:extLst>
            <a:ext uri="{FF2B5EF4-FFF2-40B4-BE49-F238E27FC236}">
              <a16:creationId xmlns:a16="http://schemas.microsoft.com/office/drawing/2014/main" id="{00000000-0008-0000-0000-0000C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2" name="Text Box 1756">
          <a:extLst>
            <a:ext uri="{FF2B5EF4-FFF2-40B4-BE49-F238E27FC236}">
              <a16:creationId xmlns:a16="http://schemas.microsoft.com/office/drawing/2014/main" id="{00000000-0008-0000-0000-0000C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3" name="Text Box 1757">
          <a:extLst>
            <a:ext uri="{FF2B5EF4-FFF2-40B4-BE49-F238E27FC236}">
              <a16:creationId xmlns:a16="http://schemas.microsoft.com/office/drawing/2014/main" id="{00000000-0008-0000-0000-0000C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4" name="Text Box 1758">
          <a:extLst>
            <a:ext uri="{FF2B5EF4-FFF2-40B4-BE49-F238E27FC236}">
              <a16:creationId xmlns:a16="http://schemas.microsoft.com/office/drawing/2014/main" id="{00000000-0008-0000-0000-0000C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5" name="Text Box 1759">
          <a:extLst>
            <a:ext uri="{FF2B5EF4-FFF2-40B4-BE49-F238E27FC236}">
              <a16:creationId xmlns:a16="http://schemas.microsoft.com/office/drawing/2014/main" id="{00000000-0008-0000-0000-0000C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6" name="Text Box 1755">
          <a:extLst>
            <a:ext uri="{FF2B5EF4-FFF2-40B4-BE49-F238E27FC236}">
              <a16:creationId xmlns:a16="http://schemas.microsoft.com/office/drawing/2014/main" id="{00000000-0008-0000-0000-0000D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7" name="Text Box 1756">
          <a:extLst>
            <a:ext uri="{FF2B5EF4-FFF2-40B4-BE49-F238E27FC236}">
              <a16:creationId xmlns:a16="http://schemas.microsoft.com/office/drawing/2014/main" id="{00000000-0008-0000-0000-0000D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8" name="Text Box 1757">
          <a:extLst>
            <a:ext uri="{FF2B5EF4-FFF2-40B4-BE49-F238E27FC236}">
              <a16:creationId xmlns:a16="http://schemas.microsoft.com/office/drawing/2014/main" id="{00000000-0008-0000-0000-0000D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099" name="Text Box 1758">
          <a:extLst>
            <a:ext uri="{FF2B5EF4-FFF2-40B4-BE49-F238E27FC236}">
              <a16:creationId xmlns:a16="http://schemas.microsoft.com/office/drawing/2014/main" id="{00000000-0008-0000-0000-0000D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0" name="Text Box 1759">
          <a:extLst>
            <a:ext uri="{FF2B5EF4-FFF2-40B4-BE49-F238E27FC236}">
              <a16:creationId xmlns:a16="http://schemas.microsoft.com/office/drawing/2014/main" id="{00000000-0008-0000-0000-0000D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1" name="Text Box 1755">
          <a:extLst>
            <a:ext uri="{FF2B5EF4-FFF2-40B4-BE49-F238E27FC236}">
              <a16:creationId xmlns:a16="http://schemas.microsoft.com/office/drawing/2014/main" id="{00000000-0008-0000-0000-0000D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2" name="Text Box 1756">
          <a:extLst>
            <a:ext uri="{FF2B5EF4-FFF2-40B4-BE49-F238E27FC236}">
              <a16:creationId xmlns:a16="http://schemas.microsoft.com/office/drawing/2014/main" id="{00000000-0008-0000-0000-0000D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3" name="Text Box 1757">
          <a:extLst>
            <a:ext uri="{FF2B5EF4-FFF2-40B4-BE49-F238E27FC236}">
              <a16:creationId xmlns:a16="http://schemas.microsoft.com/office/drawing/2014/main" id="{00000000-0008-0000-0000-0000D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4" name="Text Box 1758">
          <a:extLst>
            <a:ext uri="{FF2B5EF4-FFF2-40B4-BE49-F238E27FC236}">
              <a16:creationId xmlns:a16="http://schemas.microsoft.com/office/drawing/2014/main" id="{00000000-0008-0000-0000-0000D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5" name="Text Box 1759">
          <a:extLst>
            <a:ext uri="{FF2B5EF4-FFF2-40B4-BE49-F238E27FC236}">
              <a16:creationId xmlns:a16="http://schemas.microsoft.com/office/drawing/2014/main" id="{00000000-0008-0000-0000-0000D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6" name="Text Box 1755">
          <a:extLst>
            <a:ext uri="{FF2B5EF4-FFF2-40B4-BE49-F238E27FC236}">
              <a16:creationId xmlns:a16="http://schemas.microsoft.com/office/drawing/2014/main" id="{00000000-0008-0000-0000-0000D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7" name="Text Box 1756">
          <a:extLst>
            <a:ext uri="{FF2B5EF4-FFF2-40B4-BE49-F238E27FC236}">
              <a16:creationId xmlns:a16="http://schemas.microsoft.com/office/drawing/2014/main" id="{00000000-0008-0000-0000-0000D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8" name="Text Box 1757">
          <a:extLst>
            <a:ext uri="{FF2B5EF4-FFF2-40B4-BE49-F238E27FC236}">
              <a16:creationId xmlns:a16="http://schemas.microsoft.com/office/drawing/2014/main" id="{00000000-0008-0000-0000-0000D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09" name="Text Box 1758">
          <a:extLst>
            <a:ext uri="{FF2B5EF4-FFF2-40B4-BE49-F238E27FC236}">
              <a16:creationId xmlns:a16="http://schemas.microsoft.com/office/drawing/2014/main" id="{00000000-0008-0000-0000-0000D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0" name="Text Box 1759">
          <a:extLst>
            <a:ext uri="{FF2B5EF4-FFF2-40B4-BE49-F238E27FC236}">
              <a16:creationId xmlns:a16="http://schemas.microsoft.com/office/drawing/2014/main" id="{00000000-0008-0000-0000-0000D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1" name="Text Box 1755">
          <a:extLst>
            <a:ext uri="{FF2B5EF4-FFF2-40B4-BE49-F238E27FC236}">
              <a16:creationId xmlns:a16="http://schemas.microsoft.com/office/drawing/2014/main" id="{00000000-0008-0000-0000-0000D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2" name="Text Box 1756">
          <a:extLst>
            <a:ext uri="{FF2B5EF4-FFF2-40B4-BE49-F238E27FC236}">
              <a16:creationId xmlns:a16="http://schemas.microsoft.com/office/drawing/2014/main" id="{00000000-0008-0000-0000-0000E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3" name="Text Box 1757">
          <a:extLst>
            <a:ext uri="{FF2B5EF4-FFF2-40B4-BE49-F238E27FC236}">
              <a16:creationId xmlns:a16="http://schemas.microsoft.com/office/drawing/2014/main" id="{00000000-0008-0000-0000-0000E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4" name="Text Box 1758">
          <a:extLst>
            <a:ext uri="{FF2B5EF4-FFF2-40B4-BE49-F238E27FC236}">
              <a16:creationId xmlns:a16="http://schemas.microsoft.com/office/drawing/2014/main" id="{00000000-0008-0000-0000-0000E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5" name="Text Box 1759">
          <a:extLst>
            <a:ext uri="{FF2B5EF4-FFF2-40B4-BE49-F238E27FC236}">
              <a16:creationId xmlns:a16="http://schemas.microsoft.com/office/drawing/2014/main" id="{00000000-0008-0000-0000-0000E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6" name="Text Box 1755">
          <a:extLst>
            <a:ext uri="{FF2B5EF4-FFF2-40B4-BE49-F238E27FC236}">
              <a16:creationId xmlns:a16="http://schemas.microsoft.com/office/drawing/2014/main" id="{00000000-0008-0000-0000-0000E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7" name="Text Box 1756">
          <a:extLst>
            <a:ext uri="{FF2B5EF4-FFF2-40B4-BE49-F238E27FC236}">
              <a16:creationId xmlns:a16="http://schemas.microsoft.com/office/drawing/2014/main" id="{00000000-0008-0000-0000-0000E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8" name="Text Box 1757">
          <a:extLst>
            <a:ext uri="{FF2B5EF4-FFF2-40B4-BE49-F238E27FC236}">
              <a16:creationId xmlns:a16="http://schemas.microsoft.com/office/drawing/2014/main" id="{00000000-0008-0000-0000-0000E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19" name="Text Box 1758">
          <a:extLst>
            <a:ext uri="{FF2B5EF4-FFF2-40B4-BE49-F238E27FC236}">
              <a16:creationId xmlns:a16="http://schemas.microsoft.com/office/drawing/2014/main" id="{00000000-0008-0000-0000-0000E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0" name="Text Box 1759">
          <a:extLst>
            <a:ext uri="{FF2B5EF4-FFF2-40B4-BE49-F238E27FC236}">
              <a16:creationId xmlns:a16="http://schemas.microsoft.com/office/drawing/2014/main" id="{00000000-0008-0000-0000-0000E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1" name="Text Box 1755">
          <a:extLst>
            <a:ext uri="{FF2B5EF4-FFF2-40B4-BE49-F238E27FC236}">
              <a16:creationId xmlns:a16="http://schemas.microsoft.com/office/drawing/2014/main" id="{00000000-0008-0000-0000-0000E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2" name="Text Box 1756">
          <a:extLst>
            <a:ext uri="{FF2B5EF4-FFF2-40B4-BE49-F238E27FC236}">
              <a16:creationId xmlns:a16="http://schemas.microsoft.com/office/drawing/2014/main" id="{00000000-0008-0000-0000-0000E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3" name="Text Box 1757">
          <a:extLst>
            <a:ext uri="{FF2B5EF4-FFF2-40B4-BE49-F238E27FC236}">
              <a16:creationId xmlns:a16="http://schemas.microsoft.com/office/drawing/2014/main" id="{00000000-0008-0000-0000-0000E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4" name="Text Box 1758">
          <a:extLst>
            <a:ext uri="{FF2B5EF4-FFF2-40B4-BE49-F238E27FC236}">
              <a16:creationId xmlns:a16="http://schemas.microsoft.com/office/drawing/2014/main" id="{00000000-0008-0000-0000-0000E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5" name="Text Box 1759">
          <a:extLst>
            <a:ext uri="{FF2B5EF4-FFF2-40B4-BE49-F238E27FC236}">
              <a16:creationId xmlns:a16="http://schemas.microsoft.com/office/drawing/2014/main" id="{00000000-0008-0000-0000-0000E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6" name="Text Box 1755">
          <a:extLst>
            <a:ext uri="{FF2B5EF4-FFF2-40B4-BE49-F238E27FC236}">
              <a16:creationId xmlns:a16="http://schemas.microsoft.com/office/drawing/2014/main" id="{00000000-0008-0000-0000-0000E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7" name="Text Box 1756">
          <a:extLst>
            <a:ext uri="{FF2B5EF4-FFF2-40B4-BE49-F238E27FC236}">
              <a16:creationId xmlns:a16="http://schemas.microsoft.com/office/drawing/2014/main" id="{00000000-0008-0000-0000-0000E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8" name="Text Box 1757">
          <a:extLst>
            <a:ext uri="{FF2B5EF4-FFF2-40B4-BE49-F238E27FC236}">
              <a16:creationId xmlns:a16="http://schemas.microsoft.com/office/drawing/2014/main" id="{00000000-0008-0000-0000-0000F0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29" name="Text Box 1758">
          <a:extLst>
            <a:ext uri="{FF2B5EF4-FFF2-40B4-BE49-F238E27FC236}">
              <a16:creationId xmlns:a16="http://schemas.microsoft.com/office/drawing/2014/main" id="{00000000-0008-0000-0000-0000F1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0" name="Text Box 1759">
          <a:extLst>
            <a:ext uri="{FF2B5EF4-FFF2-40B4-BE49-F238E27FC236}">
              <a16:creationId xmlns:a16="http://schemas.microsoft.com/office/drawing/2014/main" id="{00000000-0008-0000-0000-0000F2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1" name="Text Box 1755">
          <a:extLst>
            <a:ext uri="{FF2B5EF4-FFF2-40B4-BE49-F238E27FC236}">
              <a16:creationId xmlns:a16="http://schemas.microsoft.com/office/drawing/2014/main" id="{00000000-0008-0000-0000-0000F3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2" name="Text Box 1756">
          <a:extLst>
            <a:ext uri="{FF2B5EF4-FFF2-40B4-BE49-F238E27FC236}">
              <a16:creationId xmlns:a16="http://schemas.microsoft.com/office/drawing/2014/main" id="{00000000-0008-0000-0000-0000F4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3" name="Text Box 1757">
          <a:extLst>
            <a:ext uri="{FF2B5EF4-FFF2-40B4-BE49-F238E27FC236}">
              <a16:creationId xmlns:a16="http://schemas.microsoft.com/office/drawing/2014/main" id="{00000000-0008-0000-0000-0000F5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4" name="Text Box 1758">
          <a:extLst>
            <a:ext uri="{FF2B5EF4-FFF2-40B4-BE49-F238E27FC236}">
              <a16:creationId xmlns:a16="http://schemas.microsoft.com/office/drawing/2014/main" id="{00000000-0008-0000-0000-0000F6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5" name="Text Box 1759">
          <a:extLst>
            <a:ext uri="{FF2B5EF4-FFF2-40B4-BE49-F238E27FC236}">
              <a16:creationId xmlns:a16="http://schemas.microsoft.com/office/drawing/2014/main" id="{00000000-0008-0000-0000-0000F7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6" name="Text Box 1755">
          <a:extLst>
            <a:ext uri="{FF2B5EF4-FFF2-40B4-BE49-F238E27FC236}">
              <a16:creationId xmlns:a16="http://schemas.microsoft.com/office/drawing/2014/main" id="{00000000-0008-0000-0000-0000F8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7" name="Text Box 1756">
          <a:extLst>
            <a:ext uri="{FF2B5EF4-FFF2-40B4-BE49-F238E27FC236}">
              <a16:creationId xmlns:a16="http://schemas.microsoft.com/office/drawing/2014/main" id="{00000000-0008-0000-0000-0000F9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8" name="Text Box 1757">
          <a:extLst>
            <a:ext uri="{FF2B5EF4-FFF2-40B4-BE49-F238E27FC236}">
              <a16:creationId xmlns:a16="http://schemas.microsoft.com/office/drawing/2014/main" id="{00000000-0008-0000-0000-0000FA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39" name="Text Box 1758">
          <a:extLst>
            <a:ext uri="{FF2B5EF4-FFF2-40B4-BE49-F238E27FC236}">
              <a16:creationId xmlns:a16="http://schemas.microsoft.com/office/drawing/2014/main" id="{00000000-0008-0000-0000-0000FB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0" name="Text Box 1759">
          <a:extLst>
            <a:ext uri="{FF2B5EF4-FFF2-40B4-BE49-F238E27FC236}">
              <a16:creationId xmlns:a16="http://schemas.microsoft.com/office/drawing/2014/main" id="{00000000-0008-0000-0000-0000FC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1" name="Text Box 1755">
          <a:extLst>
            <a:ext uri="{FF2B5EF4-FFF2-40B4-BE49-F238E27FC236}">
              <a16:creationId xmlns:a16="http://schemas.microsoft.com/office/drawing/2014/main" id="{00000000-0008-0000-0000-0000FD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2" name="Text Box 1756">
          <a:extLst>
            <a:ext uri="{FF2B5EF4-FFF2-40B4-BE49-F238E27FC236}">
              <a16:creationId xmlns:a16="http://schemas.microsoft.com/office/drawing/2014/main" id="{00000000-0008-0000-0000-0000FE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3" name="Text Box 1757">
          <a:extLst>
            <a:ext uri="{FF2B5EF4-FFF2-40B4-BE49-F238E27FC236}">
              <a16:creationId xmlns:a16="http://schemas.microsoft.com/office/drawing/2014/main" id="{00000000-0008-0000-0000-0000FF17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4" name="Text Box 1758">
          <a:extLst>
            <a:ext uri="{FF2B5EF4-FFF2-40B4-BE49-F238E27FC236}">
              <a16:creationId xmlns:a16="http://schemas.microsoft.com/office/drawing/2014/main" id="{00000000-0008-0000-0000-00000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5" name="Text Box 1759">
          <a:extLst>
            <a:ext uri="{FF2B5EF4-FFF2-40B4-BE49-F238E27FC236}">
              <a16:creationId xmlns:a16="http://schemas.microsoft.com/office/drawing/2014/main" id="{00000000-0008-0000-0000-00000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6" name="Text Box 1755">
          <a:extLst>
            <a:ext uri="{FF2B5EF4-FFF2-40B4-BE49-F238E27FC236}">
              <a16:creationId xmlns:a16="http://schemas.microsoft.com/office/drawing/2014/main" id="{00000000-0008-0000-0000-00000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7" name="Text Box 1756">
          <a:extLst>
            <a:ext uri="{FF2B5EF4-FFF2-40B4-BE49-F238E27FC236}">
              <a16:creationId xmlns:a16="http://schemas.microsoft.com/office/drawing/2014/main" id="{00000000-0008-0000-0000-00000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8" name="Text Box 1757">
          <a:extLst>
            <a:ext uri="{FF2B5EF4-FFF2-40B4-BE49-F238E27FC236}">
              <a16:creationId xmlns:a16="http://schemas.microsoft.com/office/drawing/2014/main" id="{00000000-0008-0000-0000-00000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49" name="Text Box 1758">
          <a:extLst>
            <a:ext uri="{FF2B5EF4-FFF2-40B4-BE49-F238E27FC236}">
              <a16:creationId xmlns:a16="http://schemas.microsoft.com/office/drawing/2014/main" id="{00000000-0008-0000-0000-00000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0" name="Text Box 1759">
          <a:extLst>
            <a:ext uri="{FF2B5EF4-FFF2-40B4-BE49-F238E27FC236}">
              <a16:creationId xmlns:a16="http://schemas.microsoft.com/office/drawing/2014/main" id="{00000000-0008-0000-0000-00000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1" name="Text Box 1755">
          <a:extLst>
            <a:ext uri="{FF2B5EF4-FFF2-40B4-BE49-F238E27FC236}">
              <a16:creationId xmlns:a16="http://schemas.microsoft.com/office/drawing/2014/main" id="{00000000-0008-0000-0000-00000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2" name="Text Box 1756">
          <a:extLst>
            <a:ext uri="{FF2B5EF4-FFF2-40B4-BE49-F238E27FC236}">
              <a16:creationId xmlns:a16="http://schemas.microsoft.com/office/drawing/2014/main" id="{00000000-0008-0000-0000-00000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3" name="Text Box 1757">
          <a:extLst>
            <a:ext uri="{FF2B5EF4-FFF2-40B4-BE49-F238E27FC236}">
              <a16:creationId xmlns:a16="http://schemas.microsoft.com/office/drawing/2014/main" id="{00000000-0008-0000-0000-00000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4" name="Text Box 1758">
          <a:extLst>
            <a:ext uri="{FF2B5EF4-FFF2-40B4-BE49-F238E27FC236}">
              <a16:creationId xmlns:a16="http://schemas.microsoft.com/office/drawing/2014/main" id="{00000000-0008-0000-0000-00000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5" name="Text Box 1759">
          <a:extLst>
            <a:ext uri="{FF2B5EF4-FFF2-40B4-BE49-F238E27FC236}">
              <a16:creationId xmlns:a16="http://schemas.microsoft.com/office/drawing/2014/main" id="{00000000-0008-0000-0000-00000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6" name="Text Box 1755">
          <a:extLst>
            <a:ext uri="{FF2B5EF4-FFF2-40B4-BE49-F238E27FC236}">
              <a16:creationId xmlns:a16="http://schemas.microsoft.com/office/drawing/2014/main" id="{00000000-0008-0000-0000-00000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7" name="Text Box 1756">
          <a:extLst>
            <a:ext uri="{FF2B5EF4-FFF2-40B4-BE49-F238E27FC236}">
              <a16:creationId xmlns:a16="http://schemas.microsoft.com/office/drawing/2014/main" id="{00000000-0008-0000-0000-00000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8" name="Text Box 1757">
          <a:extLst>
            <a:ext uri="{FF2B5EF4-FFF2-40B4-BE49-F238E27FC236}">
              <a16:creationId xmlns:a16="http://schemas.microsoft.com/office/drawing/2014/main" id="{00000000-0008-0000-0000-00000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59" name="Text Box 1758">
          <a:extLst>
            <a:ext uri="{FF2B5EF4-FFF2-40B4-BE49-F238E27FC236}">
              <a16:creationId xmlns:a16="http://schemas.microsoft.com/office/drawing/2014/main" id="{00000000-0008-0000-0000-00000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160" name="Text Box 1759">
          <a:extLst>
            <a:ext uri="{FF2B5EF4-FFF2-40B4-BE49-F238E27FC236}">
              <a16:creationId xmlns:a16="http://schemas.microsoft.com/office/drawing/2014/main" id="{00000000-0008-0000-0000-00001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1" name="Text Box 1755">
          <a:extLst>
            <a:ext uri="{FF2B5EF4-FFF2-40B4-BE49-F238E27FC236}">
              <a16:creationId xmlns:a16="http://schemas.microsoft.com/office/drawing/2014/main" id="{00000000-0008-0000-0000-000011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2" name="Text Box 1756">
          <a:extLst>
            <a:ext uri="{FF2B5EF4-FFF2-40B4-BE49-F238E27FC236}">
              <a16:creationId xmlns:a16="http://schemas.microsoft.com/office/drawing/2014/main" id="{00000000-0008-0000-0000-000012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3" name="Text Box 1757">
          <a:extLst>
            <a:ext uri="{FF2B5EF4-FFF2-40B4-BE49-F238E27FC236}">
              <a16:creationId xmlns:a16="http://schemas.microsoft.com/office/drawing/2014/main" id="{00000000-0008-0000-0000-000013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4" name="Text Box 1758">
          <a:extLst>
            <a:ext uri="{FF2B5EF4-FFF2-40B4-BE49-F238E27FC236}">
              <a16:creationId xmlns:a16="http://schemas.microsoft.com/office/drawing/2014/main" id="{00000000-0008-0000-0000-000014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5" name="Text Box 1759">
          <a:extLst>
            <a:ext uri="{FF2B5EF4-FFF2-40B4-BE49-F238E27FC236}">
              <a16:creationId xmlns:a16="http://schemas.microsoft.com/office/drawing/2014/main" id="{00000000-0008-0000-0000-000015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6" name="Text Box 1755">
          <a:extLst>
            <a:ext uri="{FF2B5EF4-FFF2-40B4-BE49-F238E27FC236}">
              <a16:creationId xmlns:a16="http://schemas.microsoft.com/office/drawing/2014/main" id="{00000000-0008-0000-0000-000016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7" name="Text Box 1756">
          <a:extLst>
            <a:ext uri="{FF2B5EF4-FFF2-40B4-BE49-F238E27FC236}">
              <a16:creationId xmlns:a16="http://schemas.microsoft.com/office/drawing/2014/main" id="{00000000-0008-0000-0000-000017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8" name="Text Box 1757">
          <a:extLst>
            <a:ext uri="{FF2B5EF4-FFF2-40B4-BE49-F238E27FC236}">
              <a16:creationId xmlns:a16="http://schemas.microsoft.com/office/drawing/2014/main" id="{00000000-0008-0000-0000-000018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69" name="Text Box 1758">
          <a:extLst>
            <a:ext uri="{FF2B5EF4-FFF2-40B4-BE49-F238E27FC236}">
              <a16:creationId xmlns:a16="http://schemas.microsoft.com/office/drawing/2014/main" id="{00000000-0008-0000-0000-000019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0" name="Text Box 1759">
          <a:extLst>
            <a:ext uri="{FF2B5EF4-FFF2-40B4-BE49-F238E27FC236}">
              <a16:creationId xmlns:a16="http://schemas.microsoft.com/office/drawing/2014/main" id="{00000000-0008-0000-0000-00001A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1" name="Text Box 1755">
          <a:extLst>
            <a:ext uri="{FF2B5EF4-FFF2-40B4-BE49-F238E27FC236}">
              <a16:creationId xmlns:a16="http://schemas.microsoft.com/office/drawing/2014/main" id="{00000000-0008-0000-0000-00001B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2" name="Text Box 1756">
          <a:extLst>
            <a:ext uri="{FF2B5EF4-FFF2-40B4-BE49-F238E27FC236}">
              <a16:creationId xmlns:a16="http://schemas.microsoft.com/office/drawing/2014/main" id="{00000000-0008-0000-0000-00001C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3" name="Text Box 1757">
          <a:extLst>
            <a:ext uri="{FF2B5EF4-FFF2-40B4-BE49-F238E27FC236}">
              <a16:creationId xmlns:a16="http://schemas.microsoft.com/office/drawing/2014/main" id="{00000000-0008-0000-0000-00001D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4" name="Text Box 1758">
          <a:extLst>
            <a:ext uri="{FF2B5EF4-FFF2-40B4-BE49-F238E27FC236}">
              <a16:creationId xmlns:a16="http://schemas.microsoft.com/office/drawing/2014/main" id="{00000000-0008-0000-0000-00001E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5" name="Text Box 1759">
          <a:extLst>
            <a:ext uri="{FF2B5EF4-FFF2-40B4-BE49-F238E27FC236}">
              <a16:creationId xmlns:a16="http://schemas.microsoft.com/office/drawing/2014/main" id="{00000000-0008-0000-0000-00001F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6" name="Text Box 1755">
          <a:extLst>
            <a:ext uri="{FF2B5EF4-FFF2-40B4-BE49-F238E27FC236}">
              <a16:creationId xmlns:a16="http://schemas.microsoft.com/office/drawing/2014/main" id="{00000000-0008-0000-0000-000020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7" name="Text Box 1756">
          <a:extLst>
            <a:ext uri="{FF2B5EF4-FFF2-40B4-BE49-F238E27FC236}">
              <a16:creationId xmlns:a16="http://schemas.microsoft.com/office/drawing/2014/main" id="{00000000-0008-0000-0000-000021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8" name="Text Box 1757">
          <a:extLst>
            <a:ext uri="{FF2B5EF4-FFF2-40B4-BE49-F238E27FC236}">
              <a16:creationId xmlns:a16="http://schemas.microsoft.com/office/drawing/2014/main" id="{00000000-0008-0000-0000-000022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79" name="Text Box 1758">
          <a:extLst>
            <a:ext uri="{FF2B5EF4-FFF2-40B4-BE49-F238E27FC236}">
              <a16:creationId xmlns:a16="http://schemas.microsoft.com/office/drawing/2014/main" id="{00000000-0008-0000-0000-000023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180" name="Text Box 1759">
          <a:extLst>
            <a:ext uri="{FF2B5EF4-FFF2-40B4-BE49-F238E27FC236}">
              <a16:creationId xmlns:a16="http://schemas.microsoft.com/office/drawing/2014/main" id="{00000000-0008-0000-0000-000024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1" name="Text Box 1755">
          <a:extLst>
            <a:ext uri="{FF2B5EF4-FFF2-40B4-BE49-F238E27FC236}">
              <a16:creationId xmlns:a16="http://schemas.microsoft.com/office/drawing/2014/main" id="{00000000-0008-0000-0000-000025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2" name="Text Box 1756">
          <a:extLst>
            <a:ext uri="{FF2B5EF4-FFF2-40B4-BE49-F238E27FC236}">
              <a16:creationId xmlns:a16="http://schemas.microsoft.com/office/drawing/2014/main" id="{00000000-0008-0000-0000-000026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3" name="Text Box 1757">
          <a:extLst>
            <a:ext uri="{FF2B5EF4-FFF2-40B4-BE49-F238E27FC236}">
              <a16:creationId xmlns:a16="http://schemas.microsoft.com/office/drawing/2014/main" id="{00000000-0008-0000-0000-000027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4" name="Text Box 1758">
          <a:extLst>
            <a:ext uri="{FF2B5EF4-FFF2-40B4-BE49-F238E27FC236}">
              <a16:creationId xmlns:a16="http://schemas.microsoft.com/office/drawing/2014/main" id="{00000000-0008-0000-0000-000028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5" name="Text Box 1759">
          <a:extLst>
            <a:ext uri="{FF2B5EF4-FFF2-40B4-BE49-F238E27FC236}">
              <a16:creationId xmlns:a16="http://schemas.microsoft.com/office/drawing/2014/main" id="{00000000-0008-0000-0000-000029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6" name="Text Box 1755">
          <a:extLst>
            <a:ext uri="{FF2B5EF4-FFF2-40B4-BE49-F238E27FC236}">
              <a16:creationId xmlns:a16="http://schemas.microsoft.com/office/drawing/2014/main" id="{00000000-0008-0000-0000-00002A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7" name="Text Box 1756">
          <a:extLst>
            <a:ext uri="{FF2B5EF4-FFF2-40B4-BE49-F238E27FC236}">
              <a16:creationId xmlns:a16="http://schemas.microsoft.com/office/drawing/2014/main" id="{00000000-0008-0000-0000-00002B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8" name="Text Box 1757">
          <a:extLst>
            <a:ext uri="{FF2B5EF4-FFF2-40B4-BE49-F238E27FC236}">
              <a16:creationId xmlns:a16="http://schemas.microsoft.com/office/drawing/2014/main" id="{00000000-0008-0000-0000-00002C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89" name="Text Box 1758">
          <a:extLst>
            <a:ext uri="{FF2B5EF4-FFF2-40B4-BE49-F238E27FC236}">
              <a16:creationId xmlns:a16="http://schemas.microsoft.com/office/drawing/2014/main" id="{00000000-0008-0000-0000-00002D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0" name="Text Box 1759">
          <a:extLst>
            <a:ext uri="{FF2B5EF4-FFF2-40B4-BE49-F238E27FC236}">
              <a16:creationId xmlns:a16="http://schemas.microsoft.com/office/drawing/2014/main" id="{00000000-0008-0000-0000-00002E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1" name="Text Box 1755">
          <a:extLst>
            <a:ext uri="{FF2B5EF4-FFF2-40B4-BE49-F238E27FC236}">
              <a16:creationId xmlns:a16="http://schemas.microsoft.com/office/drawing/2014/main" id="{00000000-0008-0000-0000-00002F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2" name="Text Box 1756">
          <a:extLst>
            <a:ext uri="{FF2B5EF4-FFF2-40B4-BE49-F238E27FC236}">
              <a16:creationId xmlns:a16="http://schemas.microsoft.com/office/drawing/2014/main" id="{00000000-0008-0000-0000-000030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3" name="Text Box 1757">
          <a:extLst>
            <a:ext uri="{FF2B5EF4-FFF2-40B4-BE49-F238E27FC236}">
              <a16:creationId xmlns:a16="http://schemas.microsoft.com/office/drawing/2014/main" id="{00000000-0008-0000-0000-000031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4" name="Text Box 1758">
          <a:extLst>
            <a:ext uri="{FF2B5EF4-FFF2-40B4-BE49-F238E27FC236}">
              <a16:creationId xmlns:a16="http://schemas.microsoft.com/office/drawing/2014/main" id="{00000000-0008-0000-0000-000032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5" name="Text Box 1759">
          <a:extLst>
            <a:ext uri="{FF2B5EF4-FFF2-40B4-BE49-F238E27FC236}">
              <a16:creationId xmlns:a16="http://schemas.microsoft.com/office/drawing/2014/main" id="{00000000-0008-0000-0000-000033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6" name="Text Box 1755">
          <a:extLst>
            <a:ext uri="{FF2B5EF4-FFF2-40B4-BE49-F238E27FC236}">
              <a16:creationId xmlns:a16="http://schemas.microsoft.com/office/drawing/2014/main" id="{00000000-0008-0000-0000-000034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7" name="Text Box 1756">
          <a:extLst>
            <a:ext uri="{FF2B5EF4-FFF2-40B4-BE49-F238E27FC236}">
              <a16:creationId xmlns:a16="http://schemas.microsoft.com/office/drawing/2014/main" id="{00000000-0008-0000-0000-000035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8" name="Text Box 1757">
          <a:extLst>
            <a:ext uri="{FF2B5EF4-FFF2-40B4-BE49-F238E27FC236}">
              <a16:creationId xmlns:a16="http://schemas.microsoft.com/office/drawing/2014/main" id="{00000000-0008-0000-0000-000036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199" name="Text Box 1758">
          <a:extLst>
            <a:ext uri="{FF2B5EF4-FFF2-40B4-BE49-F238E27FC236}">
              <a16:creationId xmlns:a16="http://schemas.microsoft.com/office/drawing/2014/main" id="{00000000-0008-0000-0000-000037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00" name="Text Box 1759">
          <a:extLst>
            <a:ext uri="{FF2B5EF4-FFF2-40B4-BE49-F238E27FC236}">
              <a16:creationId xmlns:a16="http://schemas.microsoft.com/office/drawing/2014/main" id="{00000000-0008-0000-0000-000038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1" name="Text Box 1755">
          <a:extLst>
            <a:ext uri="{FF2B5EF4-FFF2-40B4-BE49-F238E27FC236}">
              <a16:creationId xmlns:a16="http://schemas.microsoft.com/office/drawing/2014/main" id="{00000000-0008-0000-0000-00003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2" name="Text Box 1756">
          <a:extLst>
            <a:ext uri="{FF2B5EF4-FFF2-40B4-BE49-F238E27FC236}">
              <a16:creationId xmlns:a16="http://schemas.microsoft.com/office/drawing/2014/main" id="{00000000-0008-0000-0000-00003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3" name="Text Box 1757">
          <a:extLst>
            <a:ext uri="{FF2B5EF4-FFF2-40B4-BE49-F238E27FC236}">
              <a16:creationId xmlns:a16="http://schemas.microsoft.com/office/drawing/2014/main" id="{00000000-0008-0000-0000-00003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4" name="Text Box 1758">
          <a:extLst>
            <a:ext uri="{FF2B5EF4-FFF2-40B4-BE49-F238E27FC236}">
              <a16:creationId xmlns:a16="http://schemas.microsoft.com/office/drawing/2014/main" id="{00000000-0008-0000-0000-00003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5" name="Text Box 1759">
          <a:extLst>
            <a:ext uri="{FF2B5EF4-FFF2-40B4-BE49-F238E27FC236}">
              <a16:creationId xmlns:a16="http://schemas.microsoft.com/office/drawing/2014/main" id="{00000000-0008-0000-0000-00003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6" name="Text Box 1755">
          <a:extLst>
            <a:ext uri="{FF2B5EF4-FFF2-40B4-BE49-F238E27FC236}">
              <a16:creationId xmlns:a16="http://schemas.microsoft.com/office/drawing/2014/main" id="{00000000-0008-0000-0000-00003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7" name="Text Box 1756">
          <a:extLst>
            <a:ext uri="{FF2B5EF4-FFF2-40B4-BE49-F238E27FC236}">
              <a16:creationId xmlns:a16="http://schemas.microsoft.com/office/drawing/2014/main" id="{00000000-0008-0000-0000-00003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8" name="Text Box 1757">
          <a:extLst>
            <a:ext uri="{FF2B5EF4-FFF2-40B4-BE49-F238E27FC236}">
              <a16:creationId xmlns:a16="http://schemas.microsoft.com/office/drawing/2014/main" id="{00000000-0008-0000-0000-00004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09" name="Text Box 1758">
          <a:extLst>
            <a:ext uri="{FF2B5EF4-FFF2-40B4-BE49-F238E27FC236}">
              <a16:creationId xmlns:a16="http://schemas.microsoft.com/office/drawing/2014/main" id="{00000000-0008-0000-0000-00004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0" name="Text Box 1759">
          <a:extLst>
            <a:ext uri="{FF2B5EF4-FFF2-40B4-BE49-F238E27FC236}">
              <a16:creationId xmlns:a16="http://schemas.microsoft.com/office/drawing/2014/main" id="{00000000-0008-0000-0000-00004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1" name="Text Box 1755">
          <a:extLst>
            <a:ext uri="{FF2B5EF4-FFF2-40B4-BE49-F238E27FC236}">
              <a16:creationId xmlns:a16="http://schemas.microsoft.com/office/drawing/2014/main" id="{00000000-0008-0000-0000-00004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2" name="Text Box 1756">
          <a:extLst>
            <a:ext uri="{FF2B5EF4-FFF2-40B4-BE49-F238E27FC236}">
              <a16:creationId xmlns:a16="http://schemas.microsoft.com/office/drawing/2014/main" id="{00000000-0008-0000-0000-00004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3" name="Text Box 1757">
          <a:extLst>
            <a:ext uri="{FF2B5EF4-FFF2-40B4-BE49-F238E27FC236}">
              <a16:creationId xmlns:a16="http://schemas.microsoft.com/office/drawing/2014/main" id="{00000000-0008-0000-0000-00004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4" name="Text Box 1758">
          <a:extLst>
            <a:ext uri="{FF2B5EF4-FFF2-40B4-BE49-F238E27FC236}">
              <a16:creationId xmlns:a16="http://schemas.microsoft.com/office/drawing/2014/main" id="{00000000-0008-0000-0000-00004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5" name="Text Box 1759">
          <a:extLst>
            <a:ext uri="{FF2B5EF4-FFF2-40B4-BE49-F238E27FC236}">
              <a16:creationId xmlns:a16="http://schemas.microsoft.com/office/drawing/2014/main" id="{00000000-0008-0000-0000-00004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6" name="Text Box 1755">
          <a:extLst>
            <a:ext uri="{FF2B5EF4-FFF2-40B4-BE49-F238E27FC236}">
              <a16:creationId xmlns:a16="http://schemas.microsoft.com/office/drawing/2014/main" id="{00000000-0008-0000-0000-00004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7" name="Text Box 1756">
          <a:extLst>
            <a:ext uri="{FF2B5EF4-FFF2-40B4-BE49-F238E27FC236}">
              <a16:creationId xmlns:a16="http://schemas.microsoft.com/office/drawing/2014/main" id="{00000000-0008-0000-0000-00004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8" name="Text Box 1757">
          <a:extLst>
            <a:ext uri="{FF2B5EF4-FFF2-40B4-BE49-F238E27FC236}">
              <a16:creationId xmlns:a16="http://schemas.microsoft.com/office/drawing/2014/main" id="{00000000-0008-0000-0000-00004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19" name="Text Box 1758">
          <a:extLst>
            <a:ext uri="{FF2B5EF4-FFF2-40B4-BE49-F238E27FC236}">
              <a16:creationId xmlns:a16="http://schemas.microsoft.com/office/drawing/2014/main" id="{00000000-0008-0000-0000-00004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0" name="Text Box 1759">
          <a:extLst>
            <a:ext uri="{FF2B5EF4-FFF2-40B4-BE49-F238E27FC236}">
              <a16:creationId xmlns:a16="http://schemas.microsoft.com/office/drawing/2014/main" id="{00000000-0008-0000-0000-00004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1" name="Text Box 1755">
          <a:extLst>
            <a:ext uri="{FF2B5EF4-FFF2-40B4-BE49-F238E27FC236}">
              <a16:creationId xmlns:a16="http://schemas.microsoft.com/office/drawing/2014/main" id="{00000000-0008-0000-0000-00004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2" name="Text Box 1756">
          <a:extLst>
            <a:ext uri="{FF2B5EF4-FFF2-40B4-BE49-F238E27FC236}">
              <a16:creationId xmlns:a16="http://schemas.microsoft.com/office/drawing/2014/main" id="{00000000-0008-0000-0000-00004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3" name="Text Box 1757">
          <a:extLst>
            <a:ext uri="{FF2B5EF4-FFF2-40B4-BE49-F238E27FC236}">
              <a16:creationId xmlns:a16="http://schemas.microsoft.com/office/drawing/2014/main" id="{00000000-0008-0000-0000-00004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4" name="Text Box 1758">
          <a:extLst>
            <a:ext uri="{FF2B5EF4-FFF2-40B4-BE49-F238E27FC236}">
              <a16:creationId xmlns:a16="http://schemas.microsoft.com/office/drawing/2014/main" id="{00000000-0008-0000-0000-00005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5" name="Text Box 1759">
          <a:extLst>
            <a:ext uri="{FF2B5EF4-FFF2-40B4-BE49-F238E27FC236}">
              <a16:creationId xmlns:a16="http://schemas.microsoft.com/office/drawing/2014/main" id="{00000000-0008-0000-0000-00005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6" name="Text Box 1755">
          <a:extLst>
            <a:ext uri="{FF2B5EF4-FFF2-40B4-BE49-F238E27FC236}">
              <a16:creationId xmlns:a16="http://schemas.microsoft.com/office/drawing/2014/main" id="{00000000-0008-0000-0000-00005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7" name="Text Box 1756">
          <a:extLst>
            <a:ext uri="{FF2B5EF4-FFF2-40B4-BE49-F238E27FC236}">
              <a16:creationId xmlns:a16="http://schemas.microsoft.com/office/drawing/2014/main" id="{00000000-0008-0000-0000-00005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8" name="Text Box 1757">
          <a:extLst>
            <a:ext uri="{FF2B5EF4-FFF2-40B4-BE49-F238E27FC236}">
              <a16:creationId xmlns:a16="http://schemas.microsoft.com/office/drawing/2014/main" id="{00000000-0008-0000-0000-00005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29" name="Text Box 1758">
          <a:extLst>
            <a:ext uri="{FF2B5EF4-FFF2-40B4-BE49-F238E27FC236}">
              <a16:creationId xmlns:a16="http://schemas.microsoft.com/office/drawing/2014/main" id="{00000000-0008-0000-0000-00005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0" name="Text Box 1759">
          <a:extLst>
            <a:ext uri="{FF2B5EF4-FFF2-40B4-BE49-F238E27FC236}">
              <a16:creationId xmlns:a16="http://schemas.microsoft.com/office/drawing/2014/main" id="{00000000-0008-0000-0000-00005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1" name="Text Box 1755">
          <a:extLst>
            <a:ext uri="{FF2B5EF4-FFF2-40B4-BE49-F238E27FC236}">
              <a16:creationId xmlns:a16="http://schemas.microsoft.com/office/drawing/2014/main" id="{00000000-0008-0000-0000-00005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2" name="Text Box 1756">
          <a:extLst>
            <a:ext uri="{FF2B5EF4-FFF2-40B4-BE49-F238E27FC236}">
              <a16:creationId xmlns:a16="http://schemas.microsoft.com/office/drawing/2014/main" id="{00000000-0008-0000-0000-00005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3" name="Text Box 1757">
          <a:extLst>
            <a:ext uri="{FF2B5EF4-FFF2-40B4-BE49-F238E27FC236}">
              <a16:creationId xmlns:a16="http://schemas.microsoft.com/office/drawing/2014/main" id="{00000000-0008-0000-0000-00005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4" name="Text Box 1758">
          <a:extLst>
            <a:ext uri="{FF2B5EF4-FFF2-40B4-BE49-F238E27FC236}">
              <a16:creationId xmlns:a16="http://schemas.microsoft.com/office/drawing/2014/main" id="{00000000-0008-0000-0000-00005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5" name="Text Box 1759">
          <a:extLst>
            <a:ext uri="{FF2B5EF4-FFF2-40B4-BE49-F238E27FC236}">
              <a16:creationId xmlns:a16="http://schemas.microsoft.com/office/drawing/2014/main" id="{00000000-0008-0000-0000-00005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6" name="Text Box 1755">
          <a:extLst>
            <a:ext uri="{FF2B5EF4-FFF2-40B4-BE49-F238E27FC236}">
              <a16:creationId xmlns:a16="http://schemas.microsoft.com/office/drawing/2014/main" id="{00000000-0008-0000-0000-00005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7" name="Text Box 1756">
          <a:extLst>
            <a:ext uri="{FF2B5EF4-FFF2-40B4-BE49-F238E27FC236}">
              <a16:creationId xmlns:a16="http://schemas.microsoft.com/office/drawing/2014/main" id="{00000000-0008-0000-0000-00005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8" name="Text Box 1757">
          <a:extLst>
            <a:ext uri="{FF2B5EF4-FFF2-40B4-BE49-F238E27FC236}">
              <a16:creationId xmlns:a16="http://schemas.microsoft.com/office/drawing/2014/main" id="{00000000-0008-0000-0000-00005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39" name="Text Box 1758">
          <a:extLst>
            <a:ext uri="{FF2B5EF4-FFF2-40B4-BE49-F238E27FC236}">
              <a16:creationId xmlns:a16="http://schemas.microsoft.com/office/drawing/2014/main" id="{00000000-0008-0000-0000-00005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0" name="Text Box 1759">
          <a:extLst>
            <a:ext uri="{FF2B5EF4-FFF2-40B4-BE49-F238E27FC236}">
              <a16:creationId xmlns:a16="http://schemas.microsoft.com/office/drawing/2014/main" id="{00000000-0008-0000-0000-00006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1" name="Text Box 1755">
          <a:extLst>
            <a:ext uri="{FF2B5EF4-FFF2-40B4-BE49-F238E27FC236}">
              <a16:creationId xmlns:a16="http://schemas.microsoft.com/office/drawing/2014/main" id="{00000000-0008-0000-0000-00006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2" name="Text Box 1756">
          <a:extLst>
            <a:ext uri="{FF2B5EF4-FFF2-40B4-BE49-F238E27FC236}">
              <a16:creationId xmlns:a16="http://schemas.microsoft.com/office/drawing/2014/main" id="{00000000-0008-0000-0000-00006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3" name="Text Box 1757">
          <a:extLst>
            <a:ext uri="{FF2B5EF4-FFF2-40B4-BE49-F238E27FC236}">
              <a16:creationId xmlns:a16="http://schemas.microsoft.com/office/drawing/2014/main" id="{00000000-0008-0000-0000-00006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4" name="Text Box 1758">
          <a:extLst>
            <a:ext uri="{FF2B5EF4-FFF2-40B4-BE49-F238E27FC236}">
              <a16:creationId xmlns:a16="http://schemas.microsoft.com/office/drawing/2014/main" id="{00000000-0008-0000-0000-00006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5" name="Text Box 1759">
          <a:extLst>
            <a:ext uri="{FF2B5EF4-FFF2-40B4-BE49-F238E27FC236}">
              <a16:creationId xmlns:a16="http://schemas.microsoft.com/office/drawing/2014/main" id="{00000000-0008-0000-0000-00006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6" name="Text Box 1755">
          <a:extLst>
            <a:ext uri="{FF2B5EF4-FFF2-40B4-BE49-F238E27FC236}">
              <a16:creationId xmlns:a16="http://schemas.microsoft.com/office/drawing/2014/main" id="{00000000-0008-0000-0000-00006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7" name="Text Box 1756">
          <a:extLst>
            <a:ext uri="{FF2B5EF4-FFF2-40B4-BE49-F238E27FC236}">
              <a16:creationId xmlns:a16="http://schemas.microsoft.com/office/drawing/2014/main" id="{00000000-0008-0000-0000-00006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8" name="Text Box 1757">
          <a:extLst>
            <a:ext uri="{FF2B5EF4-FFF2-40B4-BE49-F238E27FC236}">
              <a16:creationId xmlns:a16="http://schemas.microsoft.com/office/drawing/2014/main" id="{00000000-0008-0000-0000-00006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49" name="Text Box 1758">
          <a:extLst>
            <a:ext uri="{FF2B5EF4-FFF2-40B4-BE49-F238E27FC236}">
              <a16:creationId xmlns:a16="http://schemas.microsoft.com/office/drawing/2014/main" id="{00000000-0008-0000-0000-00006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0" name="Text Box 1759">
          <a:extLst>
            <a:ext uri="{FF2B5EF4-FFF2-40B4-BE49-F238E27FC236}">
              <a16:creationId xmlns:a16="http://schemas.microsoft.com/office/drawing/2014/main" id="{00000000-0008-0000-0000-00006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1" name="Text Box 1755">
          <a:extLst>
            <a:ext uri="{FF2B5EF4-FFF2-40B4-BE49-F238E27FC236}">
              <a16:creationId xmlns:a16="http://schemas.microsoft.com/office/drawing/2014/main" id="{00000000-0008-0000-0000-00006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2" name="Text Box 1756">
          <a:extLst>
            <a:ext uri="{FF2B5EF4-FFF2-40B4-BE49-F238E27FC236}">
              <a16:creationId xmlns:a16="http://schemas.microsoft.com/office/drawing/2014/main" id="{00000000-0008-0000-0000-00006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3" name="Text Box 1757">
          <a:extLst>
            <a:ext uri="{FF2B5EF4-FFF2-40B4-BE49-F238E27FC236}">
              <a16:creationId xmlns:a16="http://schemas.microsoft.com/office/drawing/2014/main" id="{00000000-0008-0000-0000-00006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4" name="Text Box 1758">
          <a:extLst>
            <a:ext uri="{FF2B5EF4-FFF2-40B4-BE49-F238E27FC236}">
              <a16:creationId xmlns:a16="http://schemas.microsoft.com/office/drawing/2014/main" id="{00000000-0008-0000-0000-00006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5" name="Text Box 1759">
          <a:extLst>
            <a:ext uri="{FF2B5EF4-FFF2-40B4-BE49-F238E27FC236}">
              <a16:creationId xmlns:a16="http://schemas.microsoft.com/office/drawing/2014/main" id="{00000000-0008-0000-0000-00006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6" name="Text Box 1755">
          <a:extLst>
            <a:ext uri="{FF2B5EF4-FFF2-40B4-BE49-F238E27FC236}">
              <a16:creationId xmlns:a16="http://schemas.microsoft.com/office/drawing/2014/main" id="{00000000-0008-0000-0000-00007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7" name="Text Box 1756">
          <a:extLst>
            <a:ext uri="{FF2B5EF4-FFF2-40B4-BE49-F238E27FC236}">
              <a16:creationId xmlns:a16="http://schemas.microsoft.com/office/drawing/2014/main" id="{00000000-0008-0000-0000-00007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8" name="Text Box 1757">
          <a:extLst>
            <a:ext uri="{FF2B5EF4-FFF2-40B4-BE49-F238E27FC236}">
              <a16:creationId xmlns:a16="http://schemas.microsoft.com/office/drawing/2014/main" id="{00000000-0008-0000-0000-00007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59" name="Text Box 1758">
          <a:extLst>
            <a:ext uri="{FF2B5EF4-FFF2-40B4-BE49-F238E27FC236}">
              <a16:creationId xmlns:a16="http://schemas.microsoft.com/office/drawing/2014/main" id="{00000000-0008-0000-0000-00007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260" name="Text Box 1759">
          <a:extLst>
            <a:ext uri="{FF2B5EF4-FFF2-40B4-BE49-F238E27FC236}">
              <a16:creationId xmlns:a16="http://schemas.microsoft.com/office/drawing/2014/main" id="{00000000-0008-0000-0000-00007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1" name="Text Box 1755">
          <a:extLst>
            <a:ext uri="{FF2B5EF4-FFF2-40B4-BE49-F238E27FC236}">
              <a16:creationId xmlns:a16="http://schemas.microsoft.com/office/drawing/2014/main" id="{00000000-0008-0000-0000-000075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2" name="Text Box 1756">
          <a:extLst>
            <a:ext uri="{FF2B5EF4-FFF2-40B4-BE49-F238E27FC236}">
              <a16:creationId xmlns:a16="http://schemas.microsoft.com/office/drawing/2014/main" id="{00000000-0008-0000-0000-000076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3" name="Text Box 1757">
          <a:extLst>
            <a:ext uri="{FF2B5EF4-FFF2-40B4-BE49-F238E27FC236}">
              <a16:creationId xmlns:a16="http://schemas.microsoft.com/office/drawing/2014/main" id="{00000000-0008-0000-0000-000077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4" name="Text Box 1758">
          <a:extLst>
            <a:ext uri="{FF2B5EF4-FFF2-40B4-BE49-F238E27FC236}">
              <a16:creationId xmlns:a16="http://schemas.microsoft.com/office/drawing/2014/main" id="{00000000-0008-0000-0000-000078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5" name="Text Box 1759">
          <a:extLst>
            <a:ext uri="{FF2B5EF4-FFF2-40B4-BE49-F238E27FC236}">
              <a16:creationId xmlns:a16="http://schemas.microsoft.com/office/drawing/2014/main" id="{00000000-0008-0000-0000-000079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6" name="Text Box 1755">
          <a:extLst>
            <a:ext uri="{FF2B5EF4-FFF2-40B4-BE49-F238E27FC236}">
              <a16:creationId xmlns:a16="http://schemas.microsoft.com/office/drawing/2014/main" id="{00000000-0008-0000-0000-00007A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7" name="Text Box 1756">
          <a:extLst>
            <a:ext uri="{FF2B5EF4-FFF2-40B4-BE49-F238E27FC236}">
              <a16:creationId xmlns:a16="http://schemas.microsoft.com/office/drawing/2014/main" id="{00000000-0008-0000-0000-00007B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8" name="Text Box 1757">
          <a:extLst>
            <a:ext uri="{FF2B5EF4-FFF2-40B4-BE49-F238E27FC236}">
              <a16:creationId xmlns:a16="http://schemas.microsoft.com/office/drawing/2014/main" id="{00000000-0008-0000-0000-00007C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69" name="Text Box 1758">
          <a:extLst>
            <a:ext uri="{FF2B5EF4-FFF2-40B4-BE49-F238E27FC236}">
              <a16:creationId xmlns:a16="http://schemas.microsoft.com/office/drawing/2014/main" id="{00000000-0008-0000-0000-00007D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0" name="Text Box 1759">
          <a:extLst>
            <a:ext uri="{FF2B5EF4-FFF2-40B4-BE49-F238E27FC236}">
              <a16:creationId xmlns:a16="http://schemas.microsoft.com/office/drawing/2014/main" id="{00000000-0008-0000-0000-00007E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1" name="Text Box 1755">
          <a:extLst>
            <a:ext uri="{FF2B5EF4-FFF2-40B4-BE49-F238E27FC236}">
              <a16:creationId xmlns:a16="http://schemas.microsoft.com/office/drawing/2014/main" id="{00000000-0008-0000-0000-00007F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2" name="Text Box 1756">
          <a:extLst>
            <a:ext uri="{FF2B5EF4-FFF2-40B4-BE49-F238E27FC236}">
              <a16:creationId xmlns:a16="http://schemas.microsoft.com/office/drawing/2014/main" id="{00000000-0008-0000-0000-000080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3" name="Text Box 1757">
          <a:extLst>
            <a:ext uri="{FF2B5EF4-FFF2-40B4-BE49-F238E27FC236}">
              <a16:creationId xmlns:a16="http://schemas.microsoft.com/office/drawing/2014/main" id="{00000000-0008-0000-0000-000081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4" name="Text Box 1758">
          <a:extLst>
            <a:ext uri="{FF2B5EF4-FFF2-40B4-BE49-F238E27FC236}">
              <a16:creationId xmlns:a16="http://schemas.microsoft.com/office/drawing/2014/main" id="{00000000-0008-0000-0000-000082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5" name="Text Box 1759">
          <a:extLst>
            <a:ext uri="{FF2B5EF4-FFF2-40B4-BE49-F238E27FC236}">
              <a16:creationId xmlns:a16="http://schemas.microsoft.com/office/drawing/2014/main" id="{00000000-0008-0000-0000-000083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6" name="Text Box 1755">
          <a:extLst>
            <a:ext uri="{FF2B5EF4-FFF2-40B4-BE49-F238E27FC236}">
              <a16:creationId xmlns:a16="http://schemas.microsoft.com/office/drawing/2014/main" id="{00000000-0008-0000-0000-000084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7" name="Text Box 1756">
          <a:extLst>
            <a:ext uri="{FF2B5EF4-FFF2-40B4-BE49-F238E27FC236}">
              <a16:creationId xmlns:a16="http://schemas.microsoft.com/office/drawing/2014/main" id="{00000000-0008-0000-0000-000085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8" name="Text Box 1757">
          <a:extLst>
            <a:ext uri="{FF2B5EF4-FFF2-40B4-BE49-F238E27FC236}">
              <a16:creationId xmlns:a16="http://schemas.microsoft.com/office/drawing/2014/main" id="{00000000-0008-0000-0000-000086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79" name="Text Box 1758">
          <a:extLst>
            <a:ext uri="{FF2B5EF4-FFF2-40B4-BE49-F238E27FC236}">
              <a16:creationId xmlns:a16="http://schemas.microsoft.com/office/drawing/2014/main" id="{00000000-0008-0000-0000-000087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280" name="Text Box 1759">
          <a:extLst>
            <a:ext uri="{FF2B5EF4-FFF2-40B4-BE49-F238E27FC236}">
              <a16:creationId xmlns:a16="http://schemas.microsoft.com/office/drawing/2014/main" id="{00000000-0008-0000-0000-00008818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81" name="Text Box 1755">
          <a:extLst>
            <a:ext uri="{FF2B5EF4-FFF2-40B4-BE49-F238E27FC236}">
              <a16:creationId xmlns:a16="http://schemas.microsoft.com/office/drawing/2014/main" id="{00000000-0008-0000-0000-000089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82" name="Text Box 1756">
          <a:extLst>
            <a:ext uri="{FF2B5EF4-FFF2-40B4-BE49-F238E27FC236}">
              <a16:creationId xmlns:a16="http://schemas.microsoft.com/office/drawing/2014/main" id="{00000000-0008-0000-0000-00008A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83" name="Text Box 1757">
          <a:extLst>
            <a:ext uri="{FF2B5EF4-FFF2-40B4-BE49-F238E27FC236}">
              <a16:creationId xmlns:a16="http://schemas.microsoft.com/office/drawing/2014/main" id="{00000000-0008-0000-0000-00008B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84" name="Text Box 1758">
          <a:extLst>
            <a:ext uri="{FF2B5EF4-FFF2-40B4-BE49-F238E27FC236}">
              <a16:creationId xmlns:a16="http://schemas.microsoft.com/office/drawing/2014/main" id="{00000000-0008-0000-0000-00008C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85" name="Text Box 1759">
          <a:extLst>
            <a:ext uri="{FF2B5EF4-FFF2-40B4-BE49-F238E27FC236}">
              <a16:creationId xmlns:a16="http://schemas.microsoft.com/office/drawing/2014/main" id="{00000000-0008-0000-0000-00008D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86" name="Text Box 1755">
          <a:extLst>
            <a:ext uri="{FF2B5EF4-FFF2-40B4-BE49-F238E27FC236}">
              <a16:creationId xmlns:a16="http://schemas.microsoft.com/office/drawing/2014/main" id="{00000000-0008-0000-0000-00008E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87" name="Text Box 1756">
          <a:extLst>
            <a:ext uri="{FF2B5EF4-FFF2-40B4-BE49-F238E27FC236}">
              <a16:creationId xmlns:a16="http://schemas.microsoft.com/office/drawing/2014/main" id="{00000000-0008-0000-0000-00008F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88" name="Text Box 1757">
          <a:extLst>
            <a:ext uri="{FF2B5EF4-FFF2-40B4-BE49-F238E27FC236}">
              <a16:creationId xmlns:a16="http://schemas.microsoft.com/office/drawing/2014/main" id="{00000000-0008-0000-0000-000090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89" name="Text Box 1758">
          <a:extLst>
            <a:ext uri="{FF2B5EF4-FFF2-40B4-BE49-F238E27FC236}">
              <a16:creationId xmlns:a16="http://schemas.microsoft.com/office/drawing/2014/main" id="{00000000-0008-0000-0000-000091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90" name="Text Box 1759">
          <a:extLst>
            <a:ext uri="{FF2B5EF4-FFF2-40B4-BE49-F238E27FC236}">
              <a16:creationId xmlns:a16="http://schemas.microsoft.com/office/drawing/2014/main" id="{00000000-0008-0000-0000-000092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91" name="Text Box 1755">
          <a:extLst>
            <a:ext uri="{FF2B5EF4-FFF2-40B4-BE49-F238E27FC236}">
              <a16:creationId xmlns:a16="http://schemas.microsoft.com/office/drawing/2014/main" id="{00000000-0008-0000-0000-000093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92" name="Text Box 1756">
          <a:extLst>
            <a:ext uri="{FF2B5EF4-FFF2-40B4-BE49-F238E27FC236}">
              <a16:creationId xmlns:a16="http://schemas.microsoft.com/office/drawing/2014/main" id="{00000000-0008-0000-0000-000094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93" name="Text Box 1757">
          <a:extLst>
            <a:ext uri="{FF2B5EF4-FFF2-40B4-BE49-F238E27FC236}">
              <a16:creationId xmlns:a16="http://schemas.microsoft.com/office/drawing/2014/main" id="{00000000-0008-0000-0000-000095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94" name="Text Box 1758">
          <a:extLst>
            <a:ext uri="{FF2B5EF4-FFF2-40B4-BE49-F238E27FC236}">
              <a16:creationId xmlns:a16="http://schemas.microsoft.com/office/drawing/2014/main" id="{00000000-0008-0000-0000-000096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295" name="Text Box 1759">
          <a:extLst>
            <a:ext uri="{FF2B5EF4-FFF2-40B4-BE49-F238E27FC236}">
              <a16:creationId xmlns:a16="http://schemas.microsoft.com/office/drawing/2014/main" id="{00000000-0008-0000-0000-00009718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96" name="Text Box 1755">
          <a:extLst>
            <a:ext uri="{FF2B5EF4-FFF2-40B4-BE49-F238E27FC236}">
              <a16:creationId xmlns:a16="http://schemas.microsoft.com/office/drawing/2014/main" id="{00000000-0008-0000-0000-000098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97" name="Text Box 1756">
          <a:extLst>
            <a:ext uri="{FF2B5EF4-FFF2-40B4-BE49-F238E27FC236}">
              <a16:creationId xmlns:a16="http://schemas.microsoft.com/office/drawing/2014/main" id="{00000000-0008-0000-0000-000099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98" name="Text Box 1757">
          <a:extLst>
            <a:ext uri="{FF2B5EF4-FFF2-40B4-BE49-F238E27FC236}">
              <a16:creationId xmlns:a16="http://schemas.microsoft.com/office/drawing/2014/main" id="{00000000-0008-0000-0000-00009A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299" name="Text Box 1758">
          <a:extLst>
            <a:ext uri="{FF2B5EF4-FFF2-40B4-BE49-F238E27FC236}">
              <a16:creationId xmlns:a16="http://schemas.microsoft.com/office/drawing/2014/main" id="{00000000-0008-0000-0000-00009B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300" name="Text Box 1759">
          <a:extLst>
            <a:ext uri="{FF2B5EF4-FFF2-40B4-BE49-F238E27FC236}">
              <a16:creationId xmlns:a16="http://schemas.microsoft.com/office/drawing/2014/main" id="{00000000-0008-0000-0000-00009C18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1" name="Text Box 1755">
          <a:extLst>
            <a:ext uri="{FF2B5EF4-FFF2-40B4-BE49-F238E27FC236}">
              <a16:creationId xmlns:a16="http://schemas.microsoft.com/office/drawing/2014/main" id="{00000000-0008-0000-0000-00009D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2" name="Text Box 1756">
          <a:extLst>
            <a:ext uri="{FF2B5EF4-FFF2-40B4-BE49-F238E27FC236}">
              <a16:creationId xmlns:a16="http://schemas.microsoft.com/office/drawing/2014/main" id="{00000000-0008-0000-0000-00009E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3" name="Text Box 1757">
          <a:extLst>
            <a:ext uri="{FF2B5EF4-FFF2-40B4-BE49-F238E27FC236}">
              <a16:creationId xmlns:a16="http://schemas.microsoft.com/office/drawing/2014/main" id="{00000000-0008-0000-0000-00009F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4" name="Text Box 1758">
          <a:extLst>
            <a:ext uri="{FF2B5EF4-FFF2-40B4-BE49-F238E27FC236}">
              <a16:creationId xmlns:a16="http://schemas.microsoft.com/office/drawing/2014/main" id="{00000000-0008-0000-0000-0000A0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5" name="Text Box 1759">
          <a:extLst>
            <a:ext uri="{FF2B5EF4-FFF2-40B4-BE49-F238E27FC236}">
              <a16:creationId xmlns:a16="http://schemas.microsoft.com/office/drawing/2014/main" id="{00000000-0008-0000-0000-0000A1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6" name="Text Box 1755">
          <a:extLst>
            <a:ext uri="{FF2B5EF4-FFF2-40B4-BE49-F238E27FC236}">
              <a16:creationId xmlns:a16="http://schemas.microsoft.com/office/drawing/2014/main" id="{00000000-0008-0000-0000-0000A2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7" name="Text Box 1756">
          <a:extLst>
            <a:ext uri="{FF2B5EF4-FFF2-40B4-BE49-F238E27FC236}">
              <a16:creationId xmlns:a16="http://schemas.microsoft.com/office/drawing/2014/main" id="{00000000-0008-0000-0000-0000A3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8" name="Text Box 1757">
          <a:extLst>
            <a:ext uri="{FF2B5EF4-FFF2-40B4-BE49-F238E27FC236}">
              <a16:creationId xmlns:a16="http://schemas.microsoft.com/office/drawing/2014/main" id="{00000000-0008-0000-0000-0000A4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09" name="Text Box 1758">
          <a:extLst>
            <a:ext uri="{FF2B5EF4-FFF2-40B4-BE49-F238E27FC236}">
              <a16:creationId xmlns:a16="http://schemas.microsoft.com/office/drawing/2014/main" id="{00000000-0008-0000-0000-0000A5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0" name="Text Box 1759">
          <a:extLst>
            <a:ext uri="{FF2B5EF4-FFF2-40B4-BE49-F238E27FC236}">
              <a16:creationId xmlns:a16="http://schemas.microsoft.com/office/drawing/2014/main" id="{00000000-0008-0000-0000-0000A6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1" name="Text Box 1755">
          <a:extLst>
            <a:ext uri="{FF2B5EF4-FFF2-40B4-BE49-F238E27FC236}">
              <a16:creationId xmlns:a16="http://schemas.microsoft.com/office/drawing/2014/main" id="{00000000-0008-0000-0000-0000A7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2" name="Text Box 1756">
          <a:extLst>
            <a:ext uri="{FF2B5EF4-FFF2-40B4-BE49-F238E27FC236}">
              <a16:creationId xmlns:a16="http://schemas.microsoft.com/office/drawing/2014/main" id="{00000000-0008-0000-0000-0000A8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3" name="Text Box 1757">
          <a:extLst>
            <a:ext uri="{FF2B5EF4-FFF2-40B4-BE49-F238E27FC236}">
              <a16:creationId xmlns:a16="http://schemas.microsoft.com/office/drawing/2014/main" id="{00000000-0008-0000-0000-0000A9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4" name="Text Box 1758">
          <a:extLst>
            <a:ext uri="{FF2B5EF4-FFF2-40B4-BE49-F238E27FC236}">
              <a16:creationId xmlns:a16="http://schemas.microsoft.com/office/drawing/2014/main" id="{00000000-0008-0000-0000-0000AA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5" name="Text Box 1759">
          <a:extLst>
            <a:ext uri="{FF2B5EF4-FFF2-40B4-BE49-F238E27FC236}">
              <a16:creationId xmlns:a16="http://schemas.microsoft.com/office/drawing/2014/main" id="{00000000-0008-0000-0000-0000AB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6" name="Text Box 1755">
          <a:extLst>
            <a:ext uri="{FF2B5EF4-FFF2-40B4-BE49-F238E27FC236}">
              <a16:creationId xmlns:a16="http://schemas.microsoft.com/office/drawing/2014/main" id="{00000000-0008-0000-0000-0000AC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7" name="Text Box 1756">
          <a:extLst>
            <a:ext uri="{FF2B5EF4-FFF2-40B4-BE49-F238E27FC236}">
              <a16:creationId xmlns:a16="http://schemas.microsoft.com/office/drawing/2014/main" id="{00000000-0008-0000-0000-0000AD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8" name="Text Box 1757">
          <a:extLst>
            <a:ext uri="{FF2B5EF4-FFF2-40B4-BE49-F238E27FC236}">
              <a16:creationId xmlns:a16="http://schemas.microsoft.com/office/drawing/2014/main" id="{00000000-0008-0000-0000-0000AE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19" name="Text Box 1758">
          <a:extLst>
            <a:ext uri="{FF2B5EF4-FFF2-40B4-BE49-F238E27FC236}">
              <a16:creationId xmlns:a16="http://schemas.microsoft.com/office/drawing/2014/main" id="{00000000-0008-0000-0000-0000AF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20" name="Text Box 1759">
          <a:extLst>
            <a:ext uri="{FF2B5EF4-FFF2-40B4-BE49-F238E27FC236}">
              <a16:creationId xmlns:a16="http://schemas.microsoft.com/office/drawing/2014/main" id="{00000000-0008-0000-0000-0000B0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1" name="Text Box 1755">
          <a:extLst>
            <a:ext uri="{FF2B5EF4-FFF2-40B4-BE49-F238E27FC236}">
              <a16:creationId xmlns:a16="http://schemas.microsoft.com/office/drawing/2014/main" id="{00000000-0008-0000-0000-0000B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2" name="Text Box 1756">
          <a:extLst>
            <a:ext uri="{FF2B5EF4-FFF2-40B4-BE49-F238E27FC236}">
              <a16:creationId xmlns:a16="http://schemas.microsoft.com/office/drawing/2014/main" id="{00000000-0008-0000-0000-0000B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3" name="Text Box 1757">
          <a:extLst>
            <a:ext uri="{FF2B5EF4-FFF2-40B4-BE49-F238E27FC236}">
              <a16:creationId xmlns:a16="http://schemas.microsoft.com/office/drawing/2014/main" id="{00000000-0008-0000-0000-0000B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4" name="Text Box 1758">
          <a:extLst>
            <a:ext uri="{FF2B5EF4-FFF2-40B4-BE49-F238E27FC236}">
              <a16:creationId xmlns:a16="http://schemas.microsoft.com/office/drawing/2014/main" id="{00000000-0008-0000-0000-0000B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5" name="Text Box 1759">
          <a:extLst>
            <a:ext uri="{FF2B5EF4-FFF2-40B4-BE49-F238E27FC236}">
              <a16:creationId xmlns:a16="http://schemas.microsoft.com/office/drawing/2014/main" id="{00000000-0008-0000-0000-0000B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6" name="Text Box 1755">
          <a:extLst>
            <a:ext uri="{FF2B5EF4-FFF2-40B4-BE49-F238E27FC236}">
              <a16:creationId xmlns:a16="http://schemas.microsoft.com/office/drawing/2014/main" id="{00000000-0008-0000-0000-0000B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7" name="Text Box 1756">
          <a:extLst>
            <a:ext uri="{FF2B5EF4-FFF2-40B4-BE49-F238E27FC236}">
              <a16:creationId xmlns:a16="http://schemas.microsoft.com/office/drawing/2014/main" id="{00000000-0008-0000-0000-0000B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8" name="Text Box 1757">
          <a:extLst>
            <a:ext uri="{FF2B5EF4-FFF2-40B4-BE49-F238E27FC236}">
              <a16:creationId xmlns:a16="http://schemas.microsoft.com/office/drawing/2014/main" id="{00000000-0008-0000-0000-0000B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29" name="Text Box 1758">
          <a:extLst>
            <a:ext uri="{FF2B5EF4-FFF2-40B4-BE49-F238E27FC236}">
              <a16:creationId xmlns:a16="http://schemas.microsoft.com/office/drawing/2014/main" id="{00000000-0008-0000-0000-0000B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0" name="Text Box 1759">
          <a:extLst>
            <a:ext uri="{FF2B5EF4-FFF2-40B4-BE49-F238E27FC236}">
              <a16:creationId xmlns:a16="http://schemas.microsoft.com/office/drawing/2014/main" id="{00000000-0008-0000-0000-0000B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1" name="Text Box 1755">
          <a:extLst>
            <a:ext uri="{FF2B5EF4-FFF2-40B4-BE49-F238E27FC236}">
              <a16:creationId xmlns:a16="http://schemas.microsoft.com/office/drawing/2014/main" id="{00000000-0008-0000-0000-0000B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2" name="Text Box 1756">
          <a:extLst>
            <a:ext uri="{FF2B5EF4-FFF2-40B4-BE49-F238E27FC236}">
              <a16:creationId xmlns:a16="http://schemas.microsoft.com/office/drawing/2014/main" id="{00000000-0008-0000-0000-0000B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3" name="Text Box 1757">
          <a:extLst>
            <a:ext uri="{FF2B5EF4-FFF2-40B4-BE49-F238E27FC236}">
              <a16:creationId xmlns:a16="http://schemas.microsoft.com/office/drawing/2014/main" id="{00000000-0008-0000-0000-0000B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4" name="Text Box 1758">
          <a:extLst>
            <a:ext uri="{FF2B5EF4-FFF2-40B4-BE49-F238E27FC236}">
              <a16:creationId xmlns:a16="http://schemas.microsoft.com/office/drawing/2014/main" id="{00000000-0008-0000-0000-0000B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5" name="Text Box 1759">
          <a:extLst>
            <a:ext uri="{FF2B5EF4-FFF2-40B4-BE49-F238E27FC236}">
              <a16:creationId xmlns:a16="http://schemas.microsoft.com/office/drawing/2014/main" id="{00000000-0008-0000-0000-0000B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6" name="Text Box 1755">
          <a:extLst>
            <a:ext uri="{FF2B5EF4-FFF2-40B4-BE49-F238E27FC236}">
              <a16:creationId xmlns:a16="http://schemas.microsoft.com/office/drawing/2014/main" id="{00000000-0008-0000-0000-0000C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7" name="Text Box 1756">
          <a:extLst>
            <a:ext uri="{FF2B5EF4-FFF2-40B4-BE49-F238E27FC236}">
              <a16:creationId xmlns:a16="http://schemas.microsoft.com/office/drawing/2014/main" id="{00000000-0008-0000-0000-0000C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8" name="Text Box 1757">
          <a:extLst>
            <a:ext uri="{FF2B5EF4-FFF2-40B4-BE49-F238E27FC236}">
              <a16:creationId xmlns:a16="http://schemas.microsoft.com/office/drawing/2014/main" id="{00000000-0008-0000-0000-0000C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39" name="Text Box 1758">
          <a:extLst>
            <a:ext uri="{FF2B5EF4-FFF2-40B4-BE49-F238E27FC236}">
              <a16:creationId xmlns:a16="http://schemas.microsoft.com/office/drawing/2014/main" id="{00000000-0008-0000-0000-0000C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0" name="Text Box 1759">
          <a:extLst>
            <a:ext uri="{FF2B5EF4-FFF2-40B4-BE49-F238E27FC236}">
              <a16:creationId xmlns:a16="http://schemas.microsoft.com/office/drawing/2014/main" id="{00000000-0008-0000-0000-0000C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1" name="Text Box 1755">
          <a:extLst>
            <a:ext uri="{FF2B5EF4-FFF2-40B4-BE49-F238E27FC236}">
              <a16:creationId xmlns:a16="http://schemas.microsoft.com/office/drawing/2014/main" id="{00000000-0008-0000-0000-0000C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2" name="Text Box 1756">
          <a:extLst>
            <a:ext uri="{FF2B5EF4-FFF2-40B4-BE49-F238E27FC236}">
              <a16:creationId xmlns:a16="http://schemas.microsoft.com/office/drawing/2014/main" id="{00000000-0008-0000-0000-0000C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3" name="Text Box 1757">
          <a:extLst>
            <a:ext uri="{FF2B5EF4-FFF2-40B4-BE49-F238E27FC236}">
              <a16:creationId xmlns:a16="http://schemas.microsoft.com/office/drawing/2014/main" id="{00000000-0008-0000-0000-0000C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4" name="Text Box 1758">
          <a:extLst>
            <a:ext uri="{FF2B5EF4-FFF2-40B4-BE49-F238E27FC236}">
              <a16:creationId xmlns:a16="http://schemas.microsoft.com/office/drawing/2014/main" id="{00000000-0008-0000-0000-0000C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5" name="Text Box 1759">
          <a:extLst>
            <a:ext uri="{FF2B5EF4-FFF2-40B4-BE49-F238E27FC236}">
              <a16:creationId xmlns:a16="http://schemas.microsoft.com/office/drawing/2014/main" id="{00000000-0008-0000-0000-0000C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6" name="Text Box 1755">
          <a:extLst>
            <a:ext uri="{FF2B5EF4-FFF2-40B4-BE49-F238E27FC236}">
              <a16:creationId xmlns:a16="http://schemas.microsoft.com/office/drawing/2014/main" id="{00000000-0008-0000-0000-0000C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7" name="Text Box 1756">
          <a:extLst>
            <a:ext uri="{FF2B5EF4-FFF2-40B4-BE49-F238E27FC236}">
              <a16:creationId xmlns:a16="http://schemas.microsoft.com/office/drawing/2014/main" id="{00000000-0008-0000-0000-0000C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8" name="Text Box 1757">
          <a:extLst>
            <a:ext uri="{FF2B5EF4-FFF2-40B4-BE49-F238E27FC236}">
              <a16:creationId xmlns:a16="http://schemas.microsoft.com/office/drawing/2014/main" id="{00000000-0008-0000-0000-0000C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49" name="Text Box 1758">
          <a:extLst>
            <a:ext uri="{FF2B5EF4-FFF2-40B4-BE49-F238E27FC236}">
              <a16:creationId xmlns:a16="http://schemas.microsoft.com/office/drawing/2014/main" id="{00000000-0008-0000-0000-0000C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0" name="Text Box 1759">
          <a:extLst>
            <a:ext uri="{FF2B5EF4-FFF2-40B4-BE49-F238E27FC236}">
              <a16:creationId xmlns:a16="http://schemas.microsoft.com/office/drawing/2014/main" id="{00000000-0008-0000-0000-0000C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1" name="Text Box 1755">
          <a:extLst>
            <a:ext uri="{FF2B5EF4-FFF2-40B4-BE49-F238E27FC236}">
              <a16:creationId xmlns:a16="http://schemas.microsoft.com/office/drawing/2014/main" id="{00000000-0008-0000-0000-0000C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2" name="Text Box 1756">
          <a:extLst>
            <a:ext uri="{FF2B5EF4-FFF2-40B4-BE49-F238E27FC236}">
              <a16:creationId xmlns:a16="http://schemas.microsoft.com/office/drawing/2014/main" id="{00000000-0008-0000-0000-0000D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3" name="Text Box 1757">
          <a:extLst>
            <a:ext uri="{FF2B5EF4-FFF2-40B4-BE49-F238E27FC236}">
              <a16:creationId xmlns:a16="http://schemas.microsoft.com/office/drawing/2014/main" id="{00000000-0008-0000-0000-0000D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4" name="Text Box 1758">
          <a:extLst>
            <a:ext uri="{FF2B5EF4-FFF2-40B4-BE49-F238E27FC236}">
              <a16:creationId xmlns:a16="http://schemas.microsoft.com/office/drawing/2014/main" id="{00000000-0008-0000-0000-0000D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5" name="Text Box 1759">
          <a:extLst>
            <a:ext uri="{FF2B5EF4-FFF2-40B4-BE49-F238E27FC236}">
              <a16:creationId xmlns:a16="http://schemas.microsoft.com/office/drawing/2014/main" id="{00000000-0008-0000-0000-0000D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6" name="Text Box 1755">
          <a:extLst>
            <a:ext uri="{FF2B5EF4-FFF2-40B4-BE49-F238E27FC236}">
              <a16:creationId xmlns:a16="http://schemas.microsoft.com/office/drawing/2014/main" id="{00000000-0008-0000-0000-0000D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7" name="Text Box 1756">
          <a:extLst>
            <a:ext uri="{FF2B5EF4-FFF2-40B4-BE49-F238E27FC236}">
              <a16:creationId xmlns:a16="http://schemas.microsoft.com/office/drawing/2014/main" id="{00000000-0008-0000-0000-0000D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8" name="Text Box 1757">
          <a:extLst>
            <a:ext uri="{FF2B5EF4-FFF2-40B4-BE49-F238E27FC236}">
              <a16:creationId xmlns:a16="http://schemas.microsoft.com/office/drawing/2014/main" id="{00000000-0008-0000-0000-0000D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59" name="Text Box 1758">
          <a:extLst>
            <a:ext uri="{FF2B5EF4-FFF2-40B4-BE49-F238E27FC236}">
              <a16:creationId xmlns:a16="http://schemas.microsoft.com/office/drawing/2014/main" id="{00000000-0008-0000-0000-0000D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0" name="Text Box 1759">
          <a:extLst>
            <a:ext uri="{FF2B5EF4-FFF2-40B4-BE49-F238E27FC236}">
              <a16:creationId xmlns:a16="http://schemas.microsoft.com/office/drawing/2014/main" id="{00000000-0008-0000-0000-0000D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1" name="Text Box 1755">
          <a:extLst>
            <a:ext uri="{FF2B5EF4-FFF2-40B4-BE49-F238E27FC236}">
              <a16:creationId xmlns:a16="http://schemas.microsoft.com/office/drawing/2014/main" id="{00000000-0008-0000-0000-0000D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2" name="Text Box 1756">
          <a:extLst>
            <a:ext uri="{FF2B5EF4-FFF2-40B4-BE49-F238E27FC236}">
              <a16:creationId xmlns:a16="http://schemas.microsoft.com/office/drawing/2014/main" id="{00000000-0008-0000-0000-0000D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3" name="Text Box 1757">
          <a:extLst>
            <a:ext uri="{FF2B5EF4-FFF2-40B4-BE49-F238E27FC236}">
              <a16:creationId xmlns:a16="http://schemas.microsoft.com/office/drawing/2014/main" id="{00000000-0008-0000-0000-0000D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4" name="Text Box 1758">
          <a:extLst>
            <a:ext uri="{FF2B5EF4-FFF2-40B4-BE49-F238E27FC236}">
              <a16:creationId xmlns:a16="http://schemas.microsoft.com/office/drawing/2014/main" id="{00000000-0008-0000-0000-0000D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5" name="Text Box 1759">
          <a:extLst>
            <a:ext uri="{FF2B5EF4-FFF2-40B4-BE49-F238E27FC236}">
              <a16:creationId xmlns:a16="http://schemas.microsoft.com/office/drawing/2014/main" id="{00000000-0008-0000-0000-0000DD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6" name="Text Box 1755">
          <a:extLst>
            <a:ext uri="{FF2B5EF4-FFF2-40B4-BE49-F238E27FC236}">
              <a16:creationId xmlns:a16="http://schemas.microsoft.com/office/drawing/2014/main" id="{00000000-0008-0000-0000-0000DE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7" name="Text Box 1756">
          <a:extLst>
            <a:ext uri="{FF2B5EF4-FFF2-40B4-BE49-F238E27FC236}">
              <a16:creationId xmlns:a16="http://schemas.microsoft.com/office/drawing/2014/main" id="{00000000-0008-0000-0000-0000DF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8" name="Text Box 1757">
          <a:extLst>
            <a:ext uri="{FF2B5EF4-FFF2-40B4-BE49-F238E27FC236}">
              <a16:creationId xmlns:a16="http://schemas.microsoft.com/office/drawing/2014/main" id="{00000000-0008-0000-0000-0000E0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69" name="Text Box 1758">
          <a:extLst>
            <a:ext uri="{FF2B5EF4-FFF2-40B4-BE49-F238E27FC236}">
              <a16:creationId xmlns:a16="http://schemas.microsoft.com/office/drawing/2014/main" id="{00000000-0008-0000-0000-0000E1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0" name="Text Box 1759">
          <a:extLst>
            <a:ext uri="{FF2B5EF4-FFF2-40B4-BE49-F238E27FC236}">
              <a16:creationId xmlns:a16="http://schemas.microsoft.com/office/drawing/2014/main" id="{00000000-0008-0000-0000-0000E2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1" name="Text Box 1755">
          <a:extLst>
            <a:ext uri="{FF2B5EF4-FFF2-40B4-BE49-F238E27FC236}">
              <a16:creationId xmlns:a16="http://schemas.microsoft.com/office/drawing/2014/main" id="{00000000-0008-0000-0000-0000E3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2" name="Text Box 1756">
          <a:extLst>
            <a:ext uri="{FF2B5EF4-FFF2-40B4-BE49-F238E27FC236}">
              <a16:creationId xmlns:a16="http://schemas.microsoft.com/office/drawing/2014/main" id="{00000000-0008-0000-0000-0000E4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3" name="Text Box 1757">
          <a:extLst>
            <a:ext uri="{FF2B5EF4-FFF2-40B4-BE49-F238E27FC236}">
              <a16:creationId xmlns:a16="http://schemas.microsoft.com/office/drawing/2014/main" id="{00000000-0008-0000-0000-0000E5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4" name="Text Box 1758">
          <a:extLst>
            <a:ext uri="{FF2B5EF4-FFF2-40B4-BE49-F238E27FC236}">
              <a16:creationId xmlns:a16="http://schemas.microsoft.com/office/drawing/2014/main" id="{00000000-0008-0000-0000-0000E6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5" name="Text Box 1759">
          <a:extLst>
            <a:ext uri="{FF2B5EF4-FFF2-40B4-BE49-F238E27FC236}">
              <a16:creationId xmlns:a16="http://schemas.microsoft.com/office/drawing/2014/main" id="{00000000-0008-0000-0000-0000E7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6" name="Text Box 1755">
          <a:extLst>
            <a:ext uri="{FF2B5EF4-FFF2-40B4-BE49-F238E27FC236}">
              <a16:creationId xmlns:a16="http://schemas.microsoft.com/office/drawing/2014/main" id="{00000000-0008-0000-0000-0000E8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7" name="Text Box 1756">
          <a:extLst>
            <a:ext uri="{FF2B5EF4-FFF2-40B4-BE49-F238E27FC236}">
              <a16:creationId xmlns:a16="http://schemas.microsoft.com/office/drawing/2014/main" id="{00000000-0008-0000-0000-0000E9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8" name="Text Box 1757">
          <a:extLst>
            <a:ext uri="{FF2B5EF4-FFF2-40B4-BE49-F238E27FC236}">
              <a16:creationId xmlns:a16="http://schemas.microsoft.com/office/drawing/2014/main" id="{00000000-0008-0000-0000-0000EA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79" name="Text Box 1758">
          <a:extLst>
            <a:ext uri="{FF2B5EF4-FFF2-40B4-BE49-F238E27FC236}">
              <a16:creationId xmlns:a16="http://schemas.microsoft.com/office/drawing/2014/main" id="{00000000-0008-0000-0000-0000EB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380" name="Text Box 1759">
          <a:extLst>
            <a:ext uri="{FF2B5EF4-FFF2-40B4-BE49-F238E27FC236}">
              <a16:creationId xmlns:a16="http://schemas.microsoft.com/office/drawing/2014/main" id="{00000000-0008-0000-0000-0000EC18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1" name="Text Box 1755">
          <a:extLst>
            <a:ext uri="{FF2B5EF4-FFF2-40B4-BE49-F238E27FC236}">
              <a16:creationId xmlns:a16="http://schemas.microsoft.com/office/drawing/2014/main" id="{00000000-0008-0000-0000-0000ED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2" name="Text Box 1756">
          <a:extLst>
            <a:ext uri="{FF2B5EF4-FFF2-40B4-BE49-F238E27FC236}">
              <a16:creationId xmlns:a16="http://schemas.microsoft.com/office/drawing/2014/main" id="{00000000-0008-0000-0000-0000EE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3" name="Text Box 1757">
          <a:extLst>
            <a:ext uri="{FF2B5EF4-FFF2-40B4-BE49-F238E27FC236}">
              <a16:creationId xmlns:a16="http://schemas.microsoft.com/office/drawing/2014/main" id="{00000000-0008-0000-0000-0000EF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4" name="Text Box 1758">
          <a:extLst>
            <a:ext uri="{FF2B5EF4-FFF2-40B4-BE49-F238E27FC236}">
              <a16:creationId xmlns:a16="http://schemas.microsoft.com/office/drawing/2014/main" id="{00000000-0008-0000-0000-0000F0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5" name="Text Box 1759">
          <a:extLst>
            <a:ext uri="{FF2B5EF4-FFF2-40B4-BE49-F238E27FC236}">
              <a16:creationId xmlns:a16="http://schemas.microsoft.com/office/drawing/2014/main" id="{00000000-0008-0000-0000-0000F1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6" name="Text Box 1755">
          <a:extLst>
            <a:ext uri="{FF2B5EF4-FFF2-40B4-BE49-F238E27FC236}">
              <a16:creationId xmlns:a16="http://schemas.microsoft.com/office/drawing/2014/main" id="{00000000-0008-0000-0000-0000F2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7" name="Text Box 1756">
          <a:extLst>
            <a:ext uri="{FF2B5EF4-FFF2-40B4-BE49-F238E27FC236}">
              <a16:creationId xmlns:a16="http://schemas.microsoft.com/office/drawing/2014/main" id="{00000000-0008-0000-0000-0000F3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8" name="Text Box 1757">
          <a:extLst>
            <a:ext uri="{FF2B5EF4-FFF2-40B4-BE49-F238E27FC236}">
              <a16:creationId xmlns:a16="http://schemas.microsoft.com/office/drawing/2014/main" id="{00000000-0008-0000-0000-0000F4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89" name="Text Box 1758">
          <a:extLst>
            <a:ext uri="{FF2B5EF4-FFF2-40B4-BE49-F238E27FC236}">
              <a16:creationId xmlns:a16="http://schemas.microsoft.com/office/drawing/2014/main" id="{00000000-0008-0000-0000-0000F5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0" name="Text Box 1759">
          <a:extLst>
            <a:ext uri="{FF2B5EF4-FFF2-40B4-BE49-F238E27FC236}">
              <a16:creationId xmlns:a16="http://schemas.microsoft.com/office/drawing/2014/main" id="{00000000-0008-0000-0000-0000F6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1" name="Text Box 1755">
          <a:extLst>
            <a:ext uri="{FF2B5EF4-FFF2-40B4-BE49-F238E27FC236}">
              <a16:creationId xmlns:a16="http://schemas.microsoft.com/office/drawing/2014/main" id="{00000000-0008-0000-0000-0000F7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2" name="Text Box 1756">
          <a:extLst>
            <a:ext uri="{FF2B5EF4-FFF2-40B4-BE49-F238E27FC236}">
              <a16:creationId xmlns:a16="http://schemas.microsoft.com/office/drawing/2014/main" id="{00000000-0008-0000-0000-0000F8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3" name="Text Box 1757">
          <a:extLst>
            <a:ext uri="{FF2B5EF4-FFF2-40B4-BE49-F238E27FC236}">
              <a16:creationId xmlns:a16="http://schemas.microsoft.com/office/drawing/2014/main" id="{00000000-0008-0000-0000-0000F9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4" name="Text Box 1758">
          <a:extLst>
            <a:ext uri="{FF2B5EF4-FFF2-40B4-BE49-F238E27FC236}">
              <a16:creationId xmlns:a16="http://schemas.microsoft.com/office/drawing/2014/main" id="{00000000-0008-0000-0000-0000FA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5" name="Text Box 1759">
          <a:extLst>
            <a:ext uri="{FF2B5EF4-FFF2-40B4-BE49-F238E27FC236}">
              <a16:creationId xmlns:a16="http://schemas.microsoft.com/office/drawing/2014/main" id="{00000000-0008-0000-0000-0000FB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6" name="Text Box 1755">
          <a:extLst>
            <a:ext uri="{FF2B5EF4-FFF2-40B4-BE49-F238E27FC236}">
              <a16:creationId xmlns:a16="http://schemas.microsoft.com/office/drawing/2014/main" id="{00000000-0008-0000-0000-0000FC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7" name="Text Box 1756">
          <a:extLst>
            <a:ext uri="{FF2B5EF4-FFF2-40B4-BE49-F238E27FC236}">
              <a16:creationId xmlns:a16="http://schemas.microsoft.com/office/drawing/2014/main" id="{00000000-0008-0000-0000-0000FD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8" name="Text Box 1757">
          <a:extLst>
            <a:ext uri="{FF2B5EF4-FFF2-40B4-BE49-F238E27FC236}">
              <a16:creationId xmlns:a16="http://schemas.microsoft.com/office/drawing/2014/main" id="{00000000-0008-0000-0000-0000FE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399" name="Text Box 1758">
          <a:extLst>
            <a:ext uri="{FF2B5EF4-FFF2-40B4-BE49-F238E27FC236}">
              <a16:creationId xmlns:a16="http://schemas.microsoft.com/office/drawing/2014/main" id="{00000000-0008-0000-0000-0000FF18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00" name="Text Box 1759">
          <a:extLst>
            <a:ext uri="{FF2B5EF4-FFF2-40B4-BE49-F238E27FC236}">
              <a16:creationId xmlns:a16="http://schemas.microsoft.com/office/drawing/2014/main" id="{00000000-0008-0000-0000-000000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1" name="Text Box 1755">
          <a:extLst>
            <a:ext uri="{FF2B5EF4-FFF2-40B4-BE49-F238E27FC236}">
              <a16:creationId xmlns:a16="http://schemas.microsoft.com/office/drawing/2014/main" id="{00000000-0008-0000-0000-000001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2" name="Text Box 1756">
          <a:extLst>
            <a:ext uri="{FF2B5EF4-FFF2-40B4-BE49-F238E27FC236}">
              <a16:creationId xmlns:a16="http://schemas.microsoft.com/office/drawing/2014/main" id="{00000000-0008-0000-0000-000002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3" name="Text Box 1757">
          <a:extLst>
            <a:ext uri="{FF2B5EF4-FFF2-40B4-BE49-F238E27FC236}">
              <a16:creationId xmlns:a16="http://schemas.microsoft.com/office/drawing/2014/main" id="{00000000-0008-0000-0000-000003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4" name="Text Box 1758">
          <a:extLst>
            <a:ext uri="{FF2B5EF4-FFF2-40B4-BE49-F238E27FC236}">
              <a16:creationId xmlns:a16="http://schemas.microsoft.com/office/drawing/2014/main" id="{00000000-0008-0000-0000-000004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5" name="Text Box 1759">
          <a:extLst>
            <a:ext uri="{FF2B5EF4-FFF2-40B4-BE49-F238E27FC236}">
              <a16:creationId xmlns:a16="http://schemas.microsoft.com/office/drawing/2014/main" id="{00000000-0008-0000-0000-000005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6" name="Text Box 1755">
          <a:extLst>
            <a:ext uri="{FF2B5EF4-FFF2-40B4-BE49-F238E27FC236}">
              <a16:creationId xmlns:a16="http://schemas.microsoft.com/office/drawing/2014/main" id="{00000000-0008-0000-0000-000006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7" name="Text Box 1756">
          <a:extLst>
            <a:ext uri="{FF2B5EF4-FFF2-40B4-BE49-F238E27FC236}">
              <a16:creationId xmlns:a16="http://schemas.microsoft.com/office/drawing/2014/main" id="{00000000-0008-0000-0000-000007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8" name="Text Box 1757">
          <a:extLst>
            <a:ext uri="{FF2B5EF4-FFF2-40B4-BE49-F238E27FC236}">
              <a16:creationId xmlns:a16="http://schemas.microsoft.com/office/drawing/2014/main" id="{00000000-0008-0000-0000-000008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09" name="Text Box 1758">
          <a:extLst>
            <a:ext uri="{FF2B5EF4-FFF2-40B4-BE49-F238E27FC236}">
              <a16:creationId xmlns:a16="http://schemas.microsoft.com/office/drawing/2014/main" id="{00000000-0008-0000-0000-000009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0" name="Text Box 1759">
          <a:extLst>
            <a:ext uri="{FF2B5EF4-FFF2-40B4-BE49-F238E27FC236}">
              <a16:creationId xmlns:a16="http://schemas.microsoft.com/office/drawing/2014/main" id="{00000000-0008-0000-0000-00000A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1" name="Text Box 1755">
          <a:extLst>
            <a:ext uri="{FF2B5EF4-FFF2-40B4-BE49-F238E27FC236}">
              <a16:creationId xmlns:a16="http://schemas.microsoft.com/office/drawing/2014/main" id="{00000000-0008-0000-0000-00000B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2" name="Text Box 1756">
          <a:extLst>
            <a:ext uri="{FF2B5EF4-FFF2-40B4-BE49-F238E27FC236}">
              <a16:creationId xmlns:a16="http://schemas.microsoft.com/office/drawing/2014/main" id="{00000000-0008-0000-0000-00000C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3" name="Text Box 1757">
          <a:extLst>
            <a:ext uri="{FF2B5EF4-FFF2-40B4-BE49-F238E27FC236}">
              <a16:creationId xmlns:a16="http://schemas.microsoft.com/office/drawing/2014/main" id="{00000000-0008-0000-0000-00000D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4" name="Text Box 1758">
          <a:extLst>
            <a:ext uri="{FF2B5EF4-FFF2-40B4-BE49-F238E27FC236}">
              <a16:creationId xmlns:a16="http://schemas.microsoft.com/office/drawing/2014/main" id="{00000000-0008-0000-0000-00000E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5" name="Text Box 1759">
          <a:extLst>
            <a:ext uri="{FF2B5EF4-FFF2-40B4-BE49-F238E27FC236}">
              <a16:creationId xmlns:a16="http://schemas.microsoft.com/office/drawing/2014/main" id="{00000000-0008-0000-0000-00000F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6" name="Text Box 1755">
          <a:extLst>
            <a:ext uri="{FF2B5EF4-FFF2-40B4-BE49-F238E27FC236}">
              <a16:creationId xmlns:a16="http://schemas.microsoft.com/office/drawing/2014/main" id="{00000000-0008-0000-0000-000010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7" name="Text Box 1756">
          <a:extLst>
            <a:ext uri="{FF2B5EF4-FFF2-40B4-BE49-F238E27FC236}">
              <a16:creationId xmlns:a16="http://schemas.microsoft.com/office/drawing/2014/main" id="{00000000-0008-0000-0000-000011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8" name="Text Box 1757">
          <a:extLst>
            <a:ext uri="{FF2B5EF4-FFF2-40B4-BE49-F238E27FC236}">
              <a16:creationId xmlns:a16="http://schemas.microsoft.com/office/drawing/2014/main" id="{00000000-0008-0000-0000-000012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19" name="Text Box 1758">
          <a:extLst>
            <a:ext uri="{FF2B5EF4-FFF2-40B4-BE49-F238E27FC236}">
              <a16:creationId xmlns:a16="http://schemas.microsoft.com/office/drawing/2014/main" id="{00000000-0008-0000-0000-000013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420" name="Text Box 1759">
          <a:extLst>
            <a:ext uri="{FF2B5EF4-FFF2-40B4-BE49-F238E27FC236}">
              <a16:creationId xmlns:a16="http://schemas.microsoft.com/office/drawing/2014/main" id="{00000000-0008-0000-0000-00001419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1" name="Text Box 1755">
          <a:extLst>
            <a:ext uri="{FF2B5EF4-FFF2-40B4-BE49-F238E27FC236}">
              <a16:creationId xmlns:a16="http://schemas.microsoft.com/office/drawing/2014/main" id="{00000000-0008-0000-0000-000015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2" name="Text Box 1756">
          <a:extLst>
            <a:ext uri="{FF2B5EF4-FFF2-40B4-BE49-F238E27FC236}">
              <a16:creationId xmlns:a16="http://schemas.microsoft.com/office/drawing/2014/main" id="{00000000-0008-0000-0000-000016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3" name="Text Box 1757">
          <a:extLst>
            <a:ext uri="{FF2B5EF4-FFF2-40B4-BE49-F238E27FC236}">
              <a16:creationId xmlns:a16="http://schemas.microsoft.com/office/drawing/2014/main" id="{00000000-0008-0000-0000-000017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4" name="Text Box 1758">
          <a:extLst>
            <a:ext uri="{FF2B5EF4-FFF2-40B4-BE49-F238E27FC236}">
              <a16:creationId xmlns:a16="http://schemas.microsoft.com/office/drawing/2014/main" id="{00000000-0008-0000-0000-000018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5" name="Text Box 1759">
          <a:extLst>
            <a:ext uri="{FF2B5EF4-FFF2-40B4-BE49-F238E27FC236}">
              <a16:creationId xmlns:a16="http://schemas.microsoft.com/office/drawing/2014/main" id="{00000000-0008-0000-0000-000019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6" name="Text Box 1755">
          <a:extLst>
            <a:ext uri="{FF2B5EF4-FFF2-40B4-BE49-F238E27FC236}">
              <a16:creationId xmlns:a16="http://schemas.microsoft.com/office/drawing/2014/main" id="{00000000-0008-0000-0000-00001A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7" name="Text Box 1756">
          <a:extLst>
            <a:ext uri="{FF2B5EF4-FFF2-40B4-BE49-F238E27FC236}">
              <a16:creationId xmlns:a16="http://schemas.microsoft.com/office/drawing/2014/main" id="{00000000-0008-0000-0000-00001B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8" name="Text Box 1757">
          <a:extLst>
            <a:ext uri="{FF2B5EF4-FFF2-40B4-BE49-F238E27FC236}">
              <a16:creationId xmlns:a16="http://schemas.microsoft.com/office/drawing/2014/main" id="{00000000-0008-0000-0000-00001C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29" name="Text Box 1758">
          <a:extLst>
            <a:ext uri="{FF2B5EF4-FFF2-40B4-BE49-F238E27FC236}">
              <a16:creationId xmlns:a16="http://schemas.microsoft.com/office/drawing/2014/main" id="{00000000-0008-0000-0000-00001D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0" name="Text Box 1759">
          <a:extLst>
            <a:ext uri="{FF2B5EF4-FFF2-40B4-BE49-F238E27FC236}">
              <a16:creationId xmlns:a16="http://schemas.microsoft.com/office/drawing/2014/main" id="{00000000-0008-0000-0000-00001E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1" name="Text Box 1755">
          <a:extLst>
            <a:ext uri="{FF2B5EF4-FFF2-40B4-BE49-F238E27FC236}">
              <a16:creationId xmlns:a16="http://schemas.microsoft.com/office/drawing/2014/main" id="{00000000-0008-0000-0000-00001F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2" name="Text Box 1756">
          <a:extLst>
            <a:ext uri="{FF2B5EF4-FFF2-40B4-BE49-F238E27FC236}">
              <a16:creationId xmlns:a16="http://schemas.microsoft.com/office/drawing/2014/main" id="{00000000-0008-0000-0000-000020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3" name="Text Box 1757">
          <a:extLst>
            <a:ext uri="{FF2B5EF4-FFF2-40B4-BE49-F238E27FC236}">
              <a16:creationId xmlns:a16="http://schemas.microsoft.com/office/drawing/2014/main" id="{00000000-0008-0000-0000-000021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4" name="Text Box 1758">
          <a:extLst>
            <a:ext uri="{FF2B5EF4-FFF2-40B4-BE49-F238E27FC236}">
              <a16:creationId xmlns:a16="http://schemas.microsoft.com/office/drawing/2014/main" id="{00000000-0008-0000-0000-000022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5" name="Text Box 1759">
          <a:extLst>
            <a:ext uri="{FF2B5EF4-FFF2-40B4-BE49-F238E27FC236}">
              <a16:creationId xmlns:a16="http://schemas.microsoft.com/office/drawing/2014/main" id="{00000000-0008-0000-0000-000023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6" name="Text Box 1755">
          <a:extLst>
            <a:ext uri="{FF2B5EF4-FFF2-40B4-BE49-F238E27FC236}">
              <a16:creationId xmlns:a16="http://schemas.microsoft.com/office/drawing/2014/main" id="{00000000-0008-0000-0000-000024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7" name="Text Box 1756">
          <a:extLst>
            <a:ext uri="{FF2B5EF4-FFF2-40B4-BE49-F238E27FC236}">
              <a16:creationId xmlns:a16="http://schemas.microsoft.com/office/drawing/2014/main" id="{00000000-0008-0000-0000-000025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8" name="Text Box 1757">
          <a:extLst>
            <a:ext uri="{FF2B5EF4-FFF2-40B4-BE49-F238E27FC236}">
              <a16:creationId xmlns:a16="http://schemas.microsoft.com/office/drawing/2014/main" id="{00000000-0008-0000-0000-000026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39" name="Text Box 1758">
          <a:extLst>
            <a:ext uri="{FF2B5EF4-FFF2-40B4-BE49-F238E27FC236}">
              <a16:creationId xmlns:a16="http://schemas.microsoft.com/office/drawing/2014/main" id="{00000000-0008-0000-0000-000027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40" name="Text Box 1759">
          <a:extLst>
            <a:ext uri="{FF2B5EF4-FFF2-40B4-BE49-F238E27FC236}">
              <a16:creationId xmlns:a16="http://schemas.microsoft.com/office/drawing/2014/main" id="{00000000-0008-0000-0000-000028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1" name="Text Box 1755">
          <a:extLst>
            <a:ext uri="{FF2B5EF4-FFF2-40B4-BE49-F238E27FC236}">
              <a16:creationId xmlns:a16="http://schemas.microsoft.com/office/drawing/2014/main" id="{00000000-0008-0000-0000-00002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2" name="Text Box 1756">
          <a:extLst>
            <a:ext uri="{FF2B5EF4-FFF2-40B4-BE49-F238E27FC236}">
              <a16:creationId xmlns:a16="http://schemas.microsoft.com/office/drawing/2014/main" id="{00000000-0008-0000-0000-00002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3" name="Text Box 1757">
          <a:extLst>
            <a:ext uri="{FF2B5EF4-FFF2-40B4-BE49-F238E27FC236}">
              <a16:creationId xmlns:a16="http://schemas.microsoft.com/office/drawing/2014/main" id="{00000000-0008-0000-0000-00002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4" name="Text Box 1758">
          <a:extLst>
            <a:ext uri="{FF2B5EF4-FFF2-40B4-BE49-F238E27FC236}">
              <a16:creationId xmlns:a16="http://schemas.microsoft.com/office/drawing/2014/main" id="{00000000-0008-0000-0000-00002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5" name="Text Box 1759">
          <a:extLst>
            <a:ext uri="{FF2B5EF4-FFF2-40B4-BE49-F238E27FC236}">
              <a16:creationId xmlns:a16="http://schemas.microsoft.com/office/drawing/2014/main" id="{00000000-0008-0000-0000-00002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6" name="Text Box 1755">
          <a:extLst>
            <a:ext uri="{FF2B5EF4-FFF2-40B4-BE49-F238E27FC236}">
              <a16:creationId xmlns:a16="http://schemas.microsoft.com/office/drawing/2014/main" id="{00000000-0008-0000-0000-00002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7" name="Text Box 1756">
          <a:extLst>
            <a:ext uri="{FF2B5EF4-FFF2-40B4-BE49-F238E27FC236}">
              <a16:creationId xmlns:a16="http://schemas.microsoft.com/office/drawing/2014/main" id="{00000000-0008-0000-0000-00002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8" name="Text Box 1757">
          <a:extLst>
            <a:ext uri="{FF2B5EF4-FFF2-40B4-BE49-F238E27FC236}">
              <a16:creationId xmlns:a16="http://schemas.microsoft.com/office/drawing/2014/main" id="{00000000-0008-0000-0000-00003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49" name="Text Box 1758">
          <a:extLst>
            <a:ext uri="{FF2B5EF4-FFF2-40B4-BE49-F238E27FC236}">
              <a16:creationId xmlns:a16="http://schemas.microsoft.com/office/drawing/2014/main" id="{00000000-0008-0000-0000-00003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0" name="Text Box 1759">
          <a:extLst>
            <a:ext uri="{FF2B5EF4-FFF2-40B4-BE49-F238E27FC236}">
              <a16:creationId xmlns:a16="http://schemas.microsoft.com/office/drawing/2014/main" id="{00000000-0008-0000-0000-00003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1" name="Text Box 1755">
          <a:extLst>
            <a:ext uri="{FF2B5EF4-FFF2-40B4-BE49-F238E27FC236}">
              <a16:creationId xmlns:a16="http://schemas.microsoft.com/office/drawing/2014/main" id="{00000000-0008-0000-0000-00003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2" name="Text Box 1756">
          <a:extLst>
            <a:ext uri="{FF2B5EF4-FFF2-40B4-BE49-F238E27FC236}">
              <a16:creationId xmlns:a16="http://schemas.microsoft.com/office/drawing/2014/main" id="{00000000-0008-0000-0000-00003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3" name="Text Box 1757">
          <a:extLst>
            <a:ext uri="{FF2B5EF4-FFF2-40B4-BE49-F238E27FC236}">
              <a16:creationId xmlns:a16="http://schemas.microsoft.com/office/drawing/2014/main" id="{00000000-0008-0000-0000-00003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4" name="Text Box 1758">
          <a:extLst>
            <a:ext uri="{FF2B5EF4-FFF2-40B4-BE49-F238E27FC236}">
              <a16:creationId xmlns:a16="http://schemas.microsoft.com/office/drawing/2014/main" id="{00000000-0008-0000-0000-00003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5" name="Text Box 1759">
          <a:extLst>
            <a:ext uri="{FF2B5EF4-FFF2-40B4-BE49-F238E27FC236}">
              <a16:creationId xmlns:a16="http://schemas.microsoft.com/office/drawing/2014/main" id="{00000000-0008-0000-0000-00003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6" name="Text Box 1755">
          <a:extLst>
            <a:ext uri="{FF2B5EF4-FFF2-40B4-BE49-F238E27FC236}">
              <a16:creationId xmlns:a16="http://schemas.microsoft.com/office/drawing/2014/main" id="{00000000-0008-0000-0000-00003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7" name="Text Box 1756">
          <a:extLst>
            <a:ext uri="{FF2B5EF4-FFF2-40B4-BE49-F238E27FC236}">
              <a16:creationId xmlns:a16="http://schemas.microsoft.com/office/drawing/2014/main" id="{00000000-0008-0000-0000-00003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8" name="Text Box 1757">
          <a:extLst>
            <a:ext uri="{FF2B5EF4-FFF2-40B4-BE49-F238E27FC236}">
              <a16:creationId xmlns:a16="http://schemas.microsoft.com/office/drawing/2014/main" id="{00000000-0008-0000-0000-00003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59" name="Text Box 1758">
          <a:extLst>
            <a:ext uri="{FF2B5EF4-FFF2-40B4-BE49-F238E27FC236}">
              <a16:creationId xmlns:a16="http://schemas.microsoft.com/office/drawing/2014/main" id="{00000000-0008-0000-0000-00003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460" name="Text Box 1759">
          <a:extLst>
            <a:ext uri="{FF2B5EF4-FFF2-40B4-BE49-F238E27FC236}">
              <a16:creationId xmlns:a16="http://schemas.microsoft.com/office/drawing/2014/main" id="{00000000-0008-0000-0000-00003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1" name="Text Box 1755">
          <a:extLst>
            <a:ext uri="{FF2B5EF4-FFF2-40B4-BE49-F238E27FC236}">
              <a16:creationId xmlns:a16="http://schemas.microsoft.com/office/drawing/2014/main" id="{00000000-0008-0000-0000-00003D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2" name="Text Box 1756">
          <a:extLst>
            <a:ext uri="{FF2B5EF4-FFF2-40B4-BE49-F238E27FC236}">
              <a16:creationId xmlns:a16="http://schemas.microsoft.com/office/drawing/2014/main" id="{00000000-0008-0000-0000-00003E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3" name="Text Box 1757">
          <a:extLst>
            <a:ext uri="{FF2B5EF4-FFF2-40B4-BE49-F238E27FC236}">
              <a16:creationId xmlns:a16="http://schemas.microsoft.com/office/drawing/2014/main" id="{00000000-0008-0000-0000-00003F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4" name="Text Box 1758">
          <a:extLst>
            <a:ext uri="{FF2B5EF4-FFF2-40B4-BE49-F238E27FC236}">
              <a16:creationId xmlns:a16="http://schemas.microsoft.com/office/drawing/2014/main" id="{00000000-0008-0000-0000-000040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5" name="Text Box 1759">
          <a:extLst>
            <a:ext uri="{FF2B5EF4-FFF2-40B4-BE49-F238E27FC236}">
              <a16:creationId xmlns:a16="http://schemas.microsoft.com/office/drawing/2014/main" id="{00000000-0008-0000-0000-000041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6" name="Text Box 1755">
          <a:extLst>
            <a:ext uri="{FF2B5EF4-FFF2-40B4-BE49-F238E27FC236}">
              <a16:creationId xmlns:a16="http://schemas.microsoft.com/office/drawing/2014/main" id="{00000000-0008-0000-0000-000042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7" name="Text Box 1756">
          <a:extLst>
            <a:ext uri="{FF2B5EF4-FFF2-40B4-BE49-F238E27FC236}">
              <a16:creationId xmlns:a16="http://schemas.microsoft.com/office/drawing/2014/main" id="{00000000-0008-0000-0000-000043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8" name="Text Box 1757">
          <a:extLst>
            <a:ext uri="{FF2B5EF4-FFF2-40B4-BE49-F238E27FC236}">
              <a16:creationId xmlns:a16="http://schemas.microsoft.com/office/drawing/2014/main" id="{00000000-0008-0000-0000-000044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69" name="Text Box 1758">
          <a:extLst>
            <a:ext uri="{FF2B5EF4-FFF2-40B4-BE49-F238E27FC236}">
              <a16:creationId xmlns:a16="http://schemas.microsoft.com/office/drawing/2014/main" id="{00000000-0008-0000-0000-000045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0" name="Text Box 1759">
          <a:extLst>
            <a:ext uri="{FF2B5EF4-FFF2-40B4-BE49-F238E27FC236}">
              <a16:creationId xmlns:a16="http://schemas.microsoft.com/office/drawing/2014/main" id="{00000000-0008-0000-0000-000046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1" name="Text Box 1755">
          <a:extLst>
            <a:ext uri="{FF2B5EF4-FFF2-40B4-BE49-F238E27FC236}">
              <a16:creationId xmlns:a16="http://schemas.microsoft.com/office/drawing/2014/main" id="{00000000-0008-0000-0000-000047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2" name="Text Box 1756">
          <a:extLst>
            <a:ext uri="{FF2B5EF4-FFF2-40B4-BE49-F238E27FC236}">
              <a16:creationId xmlns:a16="http://schemas.microsoft.com/office/drawing/2014/main" id="{00000000-0008-0000-0000-000048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3" name="Text Box 1757">
          <a:extLst>
            <a:ext uri="{FF2B5EF4-FFF2-40B4-BE49-F238E27FC236}">
              <a16:creationId xmlns:a16="http://schemas.microsoft.com/office/drawing/2014/main" id="{00000000-0008-0000-0000-000049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4" name="Text Box 1758">
          <a:extLst>
            <a:ext uri="{FF2B5EF4-FFF2-40B4-BE49-F238E27FC236}">
              <a16:creationId xmlns:a16="http://schemas.microsoft.com/office/drawing/2014/main" id="{00000000-0008-0000-0000-00004A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5" name="Text Box 1759">
          <a:extLst>
            <a:ext uri="{FF2B5EF4-FFF2-40B4-BE49-F238E27FC236}">
              <a16:creationId xmlns:a16="http://schemas.microsoft.com/office/drawing/2014/main" id="{00000000-0008-0000-0000-00004B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6" name="Text Box 1755">
          <a:extLst>
            <a:ext uri="{FF2B5EF4-FFF2-40B4-BE49-F238E27FC236}">
              <a16:creationId xmlns:a16="http://schemas.microsoft.com/office/drawing/2014/main" id="{00000000-0008-0000-0000-00004C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7" name="Text Box 1756">
          <a:extLst>
            <a:ext uri="{FF2B5EF4-FFF2-40B4-BE49-F238E27FC236}">
              <a16:creationId xmlns:a16="http://schemas.microsoft.com/office/drawing/2014/main" id="{00000000-0008-0000-0000-00004D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8" name="Text Box 1757">
          <a:extLst>
            <a:ext uri="{FF2B5EF4-FFF2-40B4-BE49-F238E27FC236}">
              <a16:creationId xmlns:a16="http://schemas.microsoft.com/office/drawing/2014/main" id="{00000000-0008-0000-0000-00004E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79" name="Text Box 1758">
          <a:extLst>
            <a:ext uri="{FF2B5EF4-FFF2-40B4-BE49-F238E27FC236}">
              <a16:creationId xmlns:a16="http://schemas.microsoft.com/office/drawing/2014/main" id="{00000000-0008-0000-0000-00004F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480" name="Text Box 1759">
          <a:extLst>
            <a:ext uri="{FF2B5EF4-FFF2-40B4-BE49-F238E27FC236}">
              <a16:creationId xmlns:a16="http://schemas.microsoft.com/office/drawing/2014/main" id="{00000000-0008-0000-0000-000050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1" name="Text Box 1755">
          <a:extLst>
            <a:ext uri="{FF2B5EF4-FFF2-40B4-BE49-F238E27FC236}">
              <a16:creationId xmlns:a16="http://schemas.microsoft.com/office/drawing/2014/main" id="{00000000-0008-0000-0000-000051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2" name="Text Box 1756">
          <a:extLst>
            <a:ext uri="{FF2B5EF4-FFF2-40B4-BE49-F238E27FC236}">
              <a16:creationId xmlns:a16="http://schemas.microsoft.com/office/drawing/2014/main" id="{00000000-0008-0000-0000-000052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3" name="Text Box 1757">
          <a:extLst>
            <a:ext uri="{FF2B5EF4-FFF2-40B4-BE49-F238E27FC236}">
              <a16:creationId xmlns:a16="http://schemas.microsoft.com/office/drawing/2014/main" id="{00000000-0008-0000-0000-000053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4" name="Text Box 1758">
          <a:extLst>
            <a:ext uri="{FF2B5EF4-FFF2-40B4-BE49-F238E27FC236}">
              <a16:creationId xmlns:a16="http://schemas.microsoft.com/office/drawing/2014/main" id="{00000000-0008-0000-0000-000054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5" name="Text Box 1759">
          <a:extLst>
            <a:ext uri="{FF2B5EF4-FFF2-40B4-BE49-F238E27FC236}">
              <a16:creationId xmlns:a16="http://schemas.microsoft.com/office/drawing/2014/main" id="{00000000-0008-0000-0000-000055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6" name="Text Box 1755">
          <a:extLst>
            <a:ext uri="{FF2B5EF4-FFF2-40B4-BE49-F238E27FC236}">
              <a16:creationId xmlns:a16="http://schemas.microsoft.com/office/drawing/2014/main" id="{00000000-0008-0000-0000-000056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7" name="Text Box 1756">
          <a:extLst>
            <a:ext uri="{FF2B5EF4-FFF2-40B4-BE49-F238E27FC236}">
              <a16:creationId xmlns:a16="http://schemas.microsoft.com/office/drawing/2014/main" id="{00000000-0008-0000-0000-000057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8" name="Text Box 1757">
          <a:extLst>
            <a:ext uri="{FF2B5EF4-FFF2-40B4-BE49-F238E27FC236}">
              <a16:creationId xmlns:a16="http://schemas.microsoft.com/office/drawing/2014/main" id="{00000000-0008-0000-0000-000058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89" name="Text Box 1758">
          <a:extLst>
            <a:ext uri="{FF2B5EF4-FFF2-40B4-BE49-F238E27FC236}">
              <a16:creationId xmlns:a16="http://schemas.microsoft.com/office/drawing/2014/main" id="{00000000-0008-0000-0000-000059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0" name="Text Box 1759">
          <a:extLst>
            <a:ext uri="{FF2B5EF4-FFF2-40B4-BE49-F238E27FC236}">
              <a16:creationId xmlns:a16="http://schemas.microsoft.com/office/drawing/2014/main" id="{00000000-0008-0000-0000-00005A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1" name="Text Box 1755">
          <a:extLst>
            <a:ext uri="{FF2B5EF4-FFF2-40B4-BE49-F238E27FC236}">
              <a16:creationId xmlns:a16="http://schemas.microsoft.com/office/drawing/2014/main" id="{00000000-0008-0000-0000-00005B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2" name="Text Box 1756">
          <a:extLst>
            <a:ext uri="{FF2B5EF4-FFF2-40B4-BE49-F238E27FC236}">
              <a16:creationId xmlns:a16="http://schemas.microsoft.com/office/drawing/2014/main" id="{00000000-0008-0000-0000-00005C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3" name="Text Box 1757">
          <a:extLst>
            <a:ext uri="{FF2B5EF4-FFF2-40B4-BE49-F238E27FC236}">
              <a16:creationId xmlns:a16="http://schemas.microsoft.com/office/drawing/2014/main" id="{00000000-0008-0000-0000-00005D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4" name="Text Box 1758">
          <a:extLst>
            <a:ext uri="{FF2B5EF4-FFF2-40B4-BE49-F238E27FC236}">
              <a16:creationId xmlns:a16="http://schemas.microsoft.com/office/drawing/2014/main" id="{00000000-0008-0000-0000-00005E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5" name="Text Box 1759">
          <a:extLst>
            <a:ext uri="{FF2B5EF4-FFF2-40B4-BE49-F238E27FC236}">
              <a16:creationId xmlns:a16="http://schemas.microsoft.com/office/drawing/2014/main" id="{00000000-0008-0000-0000-00005F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6" name="Text Box 1755">
          <a:extLst>
            <a:ext uri="{FF2B5EF4-FFF2-40B4-BE49-F238E27FC236}">
              <a16:creationId xmlns:a16="http://schemas.microsoft.com/office/drawing/2014/main" id="{00000000-0008-0000-0000-000060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7" name="Text Box 1756">
          <a:extLst>
            <a:ext uri="{FF2B5EF4-FFF2-40B4-BE49-F238E27FC236}">
              <a16:creationId xmlns:a16="http://schemas.microsoft.com/office/drawing/2014/main" id="{00000000-0008-0000-0000-000061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8" name="Text Box 1757">
          <a:extLst>
            <a:ext uri="{FF2B5EF4-FFF2-40B4-BE49-F238E27FC236}">
              <a16:creationId xmlns:a16="http://schemas.microsoft.com/office/drawing/2014/main" id="{00000000-0008-0000-0000-000062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499" name="Text Box 1758">
          <a:extLst>
            <a:ext uri="{FF2B5EF4-FFF2-40B4-BE49-F238E27FC236}">
              <a16:creationId xmlns:a16="http://schemas.microsoft.com/office/drawing/2014/main" id="{00000000-0008-0000-0000-000063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00" name="Text Box 1759">
          <a:extLst>
            <a:ext uri="{FF2B5EF4-FFF2-40B4-BE49-F238E27FC236}">
              <a16:creationId xmlns:a16="http://schemas.microsoft.com/office/drawing/2014/main" id="{00000000-0008-0000-0000-000064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1" name="Text Box 1755">
          <a:extLst>
            <a:ext uri="{FF2B5EF4-FFF2-40B4-BE49-F238E27FC236}">
              <a16:creationId xmlns:a16="http://schemas.microsoft.com/office/drawing/2014/main" id="{00000000-0008-0000-0000-00006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2" name="Text Box 1756">
          <a:extLst>
            <a:ext uri="{FF2B5EF4-FFF2-40B4-BE49-F238E27FC236}">
              <a16:creationId xmlns:a16="http://schemas.microsoft.com/office/drawing/2014/main" id="{00000000-0008-0000-0000-00006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3" name="Text Box 1757">
          <a:extLst>
            <a:ext uri="{FF2B5EF4-FFF2-40B4-BE49-F238E27FC236}">
              <a16:creationId xmlns:a16="http://schemas.microsoft.com/office/drawing/2014/main" id="{00000000-0008-0000-0000-00006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4" name="Text Box 1758">
          <a:extLst>
            <a:ext uri="{FF2B5EF4-FFF2-40B4-BE49-F238E27FC236}">
              <a16:creationId xmlns:a16="http://schemas.microsoft.com/office/drawing/2014/main" id="{00000000-0008-0000-0000-00006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5" name="Text Box 1759">
          <a:extLst>
            <a:ext uri="{FF2B5EF4-FFF2-40B4-BE49-F238E27FC236}">
              <a16:creationId xmlns:a16="http://schemas.microsoft.com/office/drawing/2014/main" id="{00000000-0008-0000-0000-00006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6" name="Text Box 1755">
          <a:extLst>
            <a:ext uri="{FF2B5EF4-FFF2-40B4-BE49-F238E27FC236}">
              <a16:creationId xmlns:a16="http://schemas.microsoft.com/office/drawing/2014/main" id="{00000000-0008-0000-0000-00006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7" name="Text Box 1756">
          <a:extLst>
            <a:ext uri="{FF2B5EF4-FFF2-40B4-BE49-F238E27FC236}">
              <a16:creationId xmlns:a16="http://schemas.microsoft.com/office/drawing/2014/main" id="{00000000-0008-0000-0000-00006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8" name="Text Box 1757">
          <a:extLst>
            <a:ext uri="{FF2B5EF4-FFF2-40B4-BE49-F238E27FC236}">
              <a16:creationId xmlns:a16="http://schemas.microsoft.com/office/drawing/2014/main" id="{00000000-0008-0000-0000-00006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09" name="Text Box 1758">
          <a:extLst>
            <a:ext uri="{FF2B5EF4-FFF2-40B4-BE49-F238E27FC236}">
              <a16:creationId xmlns:a16="http://schemas.microsoft.com/office/drawing/2014/main" id="{00000000-0008-0000-0000-00006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0" name="Text Box 1759">
          <a:extLst>
            <a:ext uri="{FF2B5EF4-FFF2-40B4-BE49-F238E27FC236}">
              <a16:creationId xmlns:a16="http://schemas.microsoft.com/office/drawing/2014/main" id="{00000000-0008-0000-0000-00006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1" name="Text Box 1755">
          <a:extLst>
            <a:ext uri="{FF2B5EF4-FFF2-40B4-BE49-F238E27FC236}">
              <a16:creationId xmlns:a16="http://schemas.microsoft.com/office/drawing/2014/main" id="{00000000-0008-0000-0000-00006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2" name="Text Box 1756">
          <a:extLst>
            <a:ext uri="{FF2B5EF4-FFF2-40B4-BE49-F238E27FC236}">
              <a16:creationId xmlns:a16="http://schemas.microsoft.com/office/drawing/2014/main" id="{00000000-0008-0000-0000-00007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3" name="Text Box 1757">
          <a:extLst>
            <a:ext uri="{FF2B5EF4-FFF2-40B4-BE49-F238E27FC236}">
              <a16:creationId xmlns:a16="http://schemas.microsoft.com/office/drawing/2014/main" id="{00000000-0008-0000-0000-00007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4" name="Text Box 1758">
          <a:extLst>
            <a:ext uri="{FF2B5EF4-FFF2-40B4-BE49-F238E27FC236}">
              <a16:creationId xmlns:a16="http://schemas.microsoft.com/office/drawing/2014/main" id="{00000000-0008-0000-0000-00007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5" name="Text Box 1759">
          <a:extLst>
            <a:ext uri="{FF2B5EF4-FFF2-40B4-BE49-F238E27FC236}">
              <a16:creationId xmlns:a16="http://schemas.microsoft.com/office/drawing/2014/main" id="{00000000-0008-0000-0000-00007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6" name="Text Box 1755">
          <a:extLst>
            <a:ext uri="{FF2B5EF4-FFF2-40B4-BE49-F238E27FC236}">
              <a16:creationId xmlns:a16="http://schemas.microsoft.com/office/drawing/2014/main" id="{00000000-0008-0000-0000-00007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7" name="Text Box 1756">
          <a:extLst>
            <a:ext uri="{FF2B5EF4-FFF2-40B4-BE49-F238E27FC236}">
              <a16:creationId xmlns:a16="http://schemas.microsoft.com/office/drawing/2014/main" id="{00000000-0008-0000-0000-00007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8" name="Text Box 1757">
          <a:extLst>
            <a:ext uri="{FF2B5EF4-FFF2-40B4-BE49-F238E27FC236}">
              <a16:creationId xmlns:a16="http://schemas.microsoft.com/office/drawing/2014/main" id="{00000000-0008-0000-0000-00007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19" name="Text Box 1758">
          <a:extLst>
            <a:ext uri="{FF2B5EF4-FFF2-40B4-BE49-F238E27FC236}">
              <a16:creationId xmlns:a16="http://schemas.microsoft.com/office/drawing/2014/main" id="{00000000-0008-0000-0000-00007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0" name="Text Box 1759">
          <a:extLst>
            <a:ext uri="{FF2B5EF4-FFF2-40B4-BE49-F238E27FC236}">
              <a16:creationId xmlns:a16="http://schemas.microsoft.com/office/drawing/2014/main" id="{00000000-0008-0000-0000-00007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1" name="Text Box 1755">
          <a:extLst>
            <a:ext uri="{FF2B5EF4-FFF2-40B4-BE49-F238E27FC236}">
              <a16:creationId xmlns:a16="http://schemas.microsoft.com/office/drawing/2014/main" id="{00000000-0008-0000-0000-00007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2" name="Text Box 1756">
          <a:extLst>
            <a:ext uri="{FF2B5EF4-FFF2-40B4-BE49-F238E27FC236}">
              <a16:creationId xmlns:a16="http://schemas.microsoft.com/office/drawing/2014/main" id="{00000000-0008-0000-0000-00007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3" name="Text Box 1757">
          <a:extLst>
            <a:ext uri="{FF2B5EF4-FFF2-40B4-BE49-F238E27FC236}">
              <a16:creationId xmlns:a16="http://schemas.microsoft.com/office/drawing/2014/main" id="{00000000-0008-0000-0000-00007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4" name="Text Box 1758">
          <a:extLst>
            <a:ext uri="{FF2B5EF4-FFF2-40B4-BE49-F238E27FC236}">
              <a16:creationId xmlns:a16="http://schemas.microsoft.com/office/drawing/2014/main" id="{00000000-0008-0000-0000-00007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5" name="Text Box 1759">
          <a:extLst>
            <a:ext uri="{FF2B5EF4-FFF2-40B4-BE49-F238E27FC236}">
              <a16:creationId xmlns:a16="http://schemas.microsoft.com/office/drawing/2014/main" id="{00000000-0008-0000-0000-00007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6" name="Text Box 1755">
          <a:extLst>
            <a:ext uri="{FF2B5EF4-FFF2-40B4-BE49-F238E27FC236}">
              <a16:creationId xmlns:a16="http://schemas.microsoft.com/office/drawing/2014/main" id="{00000000-0008-0000-0000-00007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7" name="Text Box 1756">
          <a:extLst>
            <a:ext uri="{FF2B5EF4-FFF2-40B4-BE49-F238E27FC236}">
              <a16:creationId xmlns:a16="http://schemas.microsoft.com/office/drawing/2014/main" id="{00000000-0008-0000-0000-00007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8" name="Text Box 1757">
          <a:extLst>
            <a:ext uri="{FF2B5EF4-FFF2-40B4-BE49-F238E27FC236}">
              <a16:creationId xmlns:a16="http://schemas.microsoft.com/office/drawing/2014/main" id="{00000000-0008-0000-0000-00008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29" name="Text Box 1758">
          <a:extLst>
            <a:ext uri="{FF2B5EF4-FFF2-40B4-BE49-F238E27FC236}">
              <a16:creationId xmlns:a16="http://schemas.microsoft.com/office/drawing/2014/main" id="{00000000-0008-0000-0000-00008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0" name="Text Box 1759">
          <a:extLst>
            <a:ext uri="{FF2B5EF4-FFF2-40B4-BE49-F238E27FC236}">
              <a16:creationId xmlns:a16="http://schemas.microsoft.com/office/drawing/2014/main" id="{00000000-0008-0000-0000-00008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1" name="Text Box 1755">
          <a:extLst>
            <a:ext uri="{FF2B5EF4-FFF2-40B4-BE49-F238E27FC236}">
              <a16:creationId xmlns:a16="http://schemas.microsoft.com/office/drawing/2014/main" id="{00000000-0008-0000-0000-00008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2" name="Text Box 1756">
          <a:extLst>
            <a:ext uri="{FF2B5EF4-FFF2-40B4-BE49-F238E27FC236}">
              <a16:creationId xmlns:a16="http://schemas.microsoft.com/office/drawing/2014/main" id="{00000000-0008-0000-0000-00008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3" name="Text Box 1757">
          <a:extLst>
            <a:ext uri="{FF2B5EF4-FFF2-40B4-BE49-F238E27FC236}">
              <a16:creationId xmlns:a16="http://schemas.microsoft.com/office/drawing/2014/main" id="{00000000-0008-0000-0000-00008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4" name="Text Box 1758">
          <a:extLst>
            <a:ext uri="{FF2B5EF4-FFF2-40B4-BE49-F238E27FC236}">
              <a16:creationId xmlns:a16="http://schemas.microsoft.com/office/drawing/2014/main" id="{00000000-0008-0000-0000-00008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5" name="Text Box 1759">
          <a:extLst>
            <a:ext uri="{FF2B5EF4-FFF2-40B4-BE49-F238E27FC236}">
              <a16:creationId xmlns:a16="http://schemas.microsoft.com/office/drawing/2014/main" id="{00000000-0008-0000-0000-00008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6" name="Text Box 1755">
          <a:extLst>
            <a:ext uri="{FF2B5EF4-FFF2-40B4-BE49-F238E27FC236}">
              <a16:creationId xmlns:a16="http://schemas.microsoft.com/office/drawing/2014/main" id="{00000000-0008-0000-0000-00008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7" name="Text Box 1756">
          <a:extLst>
            <a:ext uri="{FF2B5EF4-FFF2-40B4-BE49-F238E27FC236}">
              <a16:creationId xmlns:a16="http://schemas.microsoft.com/office/drawing/2014/main" id="{00000000-0008-0000-0000-00008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8" name="Text Box 1757">
          <a:extLst>
            <a:ext uri="{FF2B5EF4-FFF2-40B4-BE49-F238E27FC236}">
              <a16:creationId xmlns:a16="http://schemas.microsoft.com/office/drawing/2014/main" id="{00000000-0008-0000-0000-00008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39" name="Text Box 1758">
          <a:extLst>
            <a:ext uri="{FF2B5EF4-FFF2-40B4-BE49-F238E27FC236}">
              <a16:creationId xmlns:a16="http://schemas.microsoft.com/office/drawing/2014/main" id="{00000000-0008-0000-0000-00008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0" name="Text Box 1759">
          <a:extLst>
            <a:ext uri="{FF2B5EF4-FFF2-40B4-BE49-F238E27FC236}">
              <a16:creationId xmlns:a16="http://schemas.microsoft.com/office/drawing/2014/main" id="{00000000-0008-0000-0000-00008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1" name="Text Box 1755">
          <a:extLst>
            <a:ext uri="{FF2B5EF4-FFF2-40B4-BE49-F238E27FC236}">
              <a16:creationId xmlns:a16="http://schemas.microsoft.com/office/drawing/2014/main" id="{00000000-0008-0000-0000-00008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2" name="Text Box 1756">
          <a:extLst>
            <a:ext uri="{FF2B5EF4-FFF2-40B4-BE49-F238E27FC236}">
              <a16:creationId xmlns:a16="http://schemas.microsoft.com/office/drawing/2014/main" id="{00000000-0008-0000-0000-00008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3" name="Text Box 1757">
          <a:extLst>
            <a:ext uri="{FF2B5EF4-FFF2-40B4-BE49-F238E27FC236}">
              <a16:creationId xmlns:a16="http://schemas.microsoft.com/office/drawing/2014/main" id="{00000000-0008-0000-0000-00008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4" name="Text Box 1758">
          <a:extLst>
            <a:ext uri="{FF2B5EF4-FFF2-40B4-BE49-F238E27FC236}">
              <a16:creationId xmlns:a16="http://schemas.microsoft.com/office/drawing/2014/main" id="{00000000-0008-0000-0000-00009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5" name="Text Box 1759">
          <a:extLst>
            <a:ext uri="{FF2B5EF4-FFF2-40B4-BE49-F238E27FC236}">
              <a16:creationId xmlns:a16="http://schemas.microsoft.com/office/drawing/2014/main" id="{00000000-0008-0000-0000-00009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6" name="Text Box 1755">
          <a:extLst>
            <a:ext uri="{FF2B5EF4-FFF2-40B4-BE49-F238E27FC236}">
              <a16:creationId xmlns:a16="http://schemas.microsoft.com/office/drawing/2014/main" id="{00000000-0008-0000-0000-00009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7" name="Text Box 1756">
          <a:extLst>
            <a:ext uri="{FF2B5EF4-FFF2-40B4-BE49-F238E27FC236}">
              <a16:creationId xmlns:a16="http://schemas.microsoft.com/office/drawing/2014/main" id="{00000000-0008-0000-0000-00009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8" name="Text Box 1757">
          <a:extLst>
            <a:ext uri="{FF2B5EF4-FFF2-40B4-BE49-F238E27FC236}">
              <a16:creationId xmlns:a16="http://schemas.microsoft.com/office/drawing/2014/main" id="{00000000-0008-0000-0000-00009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49" name="Text Box 1758">
          <a:extLst>
            <a:ext uri="{FF2B5EF4-FFF2-40B4-BE49-F238E27FC236}">
              <a16:creationId xmlns:a16="http://schemas.microsoft.com/office/drawing/2014/main" id="{00000000-0008-0000-0000-00009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0" name="Text Box 1759">
          <a:extLst>
            <a:ext uri="{FF2B5EF4-FFF2-40B4-BE49-F238E27FC236}">
              <a16:creationId xmlns:a16="http://schemas.microsoft.com/office/drawing/2014/main" id="{00000000-0008-0000-0000-00009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1" name="Text Box 1755">
          <a:extLst>
            <a:ext uri="{FF2B5EF4-FFF2-40B4-BE49-F238E27FC236}">
              <a16:creationId xmlns:a16="http://schemas.microsoft.com/office/drawing/2014/main" id="{00000000-0008-0000-0000-00009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2" name="Text Box 1756">
          <a:extLst>
            <a:ext uri="{FF2B5EF4-FFF2-40B4-BE49-F238E27FC236}">
              <a16:creationId xmlns:a16="http://schemas.microsoft.com/office/drawing/2014/main" id="{00000000-0008-0000-0000-00009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3" name="Text Box 1757">
          <a:extLst>
            <a:ext uri="{FF2B5EF4-FFF2-40B4-BE49-F238E27FC236}">
              <a16:creationId xmlns:a16="http://schemas.microsoft.com/office/drawing/2014/main" id="{00000000-0008-0000-0000-00009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4" name="Text Box 1758">
          <a:extLst>
            <a:ext uri="{FF2B5EF4-FFF2-40B4-BE49-F238E27FC236}">
              <a16:creationId xmlns:a16="http://schemas.microsoft.com/office/drawing/2014/main" id="{00000000-0008-0000-0000-00009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5" name="Text Box 1759">
          <a:extLst>
            <a:ext uri="{FF2B5EF4-FFF2-40B4-BE49-F238E27FC236}">
              <a16:creationId xmlns:a16="http://schemas.microsoft.com/office/drawing/2014/main" id="{00000000-0008-0000-0000-00009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6" name="Text Box 1755">
          <a:extLst>
            <a:ext uri="{FF2B5EF4-FFF2-40B4-BE49-F238E27FC236}">
              <a16:creationId xmlns:a16="http://schemas.microsoft.com/office/drawing/2014/main" id="{00000000-0008-0000-0000-00009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7" name="Text Box 1756">
          <a:extLst>
            <a:ext uri="{FF2B5EF4-FFF2-40B4-BE49-F238E27FC236}">
              <a16:creationId xmlns:a16="http://schemas.microsoft.com/office/drawing/2014/main" id="{00000000-0008-0000-0000-00009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8" name="Text Box 1757">
          <a:extLst>
            <a:ext uri="{FF2B5EF4-FFF2-40B4-BE49-F238E27FC236}">
              <a16:creationId xmlns:a16="http://schemas.microsoft.com/office/drawing/2014/main" id="{00000000-0008-0000-0000-00009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59" name="Text Box 1758">
          <a:extLst>
            <a:ext uri="{FF2B5EF4-FFF2-40B4-BE49-F238E27FC236}">
              <a16:creationId xmlns:a16="http://schemas.microsoft.com/office/drawing/2014/main" id="{00000000-0008-0000-0000-00009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0" name="Text Box 1759">
          <a:extLst>
            <a:ext uri="{FF2B5EF4-FFF2-40B4-BE49-F238E27FC236}">
              <a16:creationId xmlns:a16="http://schemas.microsoft.com/office/drawing/2014/main" id="{00000000-0008-0000-0000-0000A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1" name="Text Box 1755">
          <a:extLst>
            <a:ext uri="{FF2B5EF4-FFF2-40B4-BE49-F238E27FC236}">
              <a16:creationId xmlns:a16="http://schemas.microsoft.com/office/drawing/2014/main" id="{00000000-0008-0000-0000-0000A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2" name="Text Box 1756">
          <a:extLst>
            <a:ext uri="{FF2B5EF4-FFF2-40B4-BE49-F238E27FC236}">
              <a16:creationId xmlns:a16="http://schemas.microsoft.com/office/drawing/2014/main" id="{00000000-0008-0000-0000-0000A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3" name="Text Box 1757">
          <a:extLst>
            <a:ext uri="{FF2B5EF4-FFF2-40B4-BE49-F238E27FC236}">
              <a16:creationId xmlns:a16="http://schemas.microsoft.com/office/drawing/2014/main" id="{00000000-0008-0000-0000-0000A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4" name="Text Box 1758">
          <a:extLst>
            <a:ext uri="{FF2B5EF4-FFF2-40B4-BE49-F238E27FC236}">
              <a16:creationId xmlns:a16="http://schemas.microsoft.com/office/drawing/2014/main" id="{00000000-0008-0000-0000-0000A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5" name="Text Box 1759">
          <a:extLst>
            <a:ext uri="{FF2B5EF4-FFF2-40B4-BE49-F238E27FC236}">
              <a16:creationId xmlns:a16="http://schemas.microsoft.com/office/drawing/2014/main" id="{00000000-0008-0000-0000-0000A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6" name="Text Box 1755">
          <a:extLst>
            <a:ext uri="{FF2B5EF4-FFF2-40B4-BE49-F238E27FC236}">
              <a16:creationId xmlns:a16="http://schemas.microsoft.com/office/drawing/2014/main" id="{00000000-0008-0000-0000-0000A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7" name="Text Box 1756">
          <a:extLst>
            <a:ext uri="{FF2B5EF4-FFF2-40B4-BE49-F238E27FC236}">
              <a16:creationId xmlns:a16="http://schemas.microsoft.com/office/drawing/2014/main" id="{00000000-0008-0000-0000-0000A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8" name="Text Box 1757">
          <a:extLst>
            <a:ext uri="{FF2B5EF4-FFF2-40B4-BE49-F238E27FC236}">
              <a16:creationId xmlns:a16="http://schemas.microsoft.com/office/drawing/2014/main" id="{00000000-0008-0000-0000-0000A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69" name="Text Box 1758">
          <a:extLst>
            <a:ext uri="{FF2B5EF4-FFF2-40B4-BE49-F238E27FC236}">
              <a16:creationId xmlns:a16="http://schemas.microsoft.com/office/drawing/2014/main" id="{00000000-0008-0000-0000-0000A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0" name="Text Box 1759">
          <a:extLst>
            <a:ext uri="{FF2B5EF4-FFF2-40B4-BE49-F238E27FC236}">
              <a16:creationId xmlns:a16="http://schemas.microsoft.com/office/drawing/2014/main" id="{00000000-0008-0000-0000-0000A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1" name="Text Box 1755">
          <a:extLst>
            <a:ext uri="{FF2B5EF4-FFF2-40B4-BE49-F238E27FC236}">
              <a16:creationId xmlns:a16="http://schemas.microsoft.com/office/drawing/2014/main" id="{00000000-0008-0000-0000-0000A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2" name="Text Box 1756">
          <a:extLst>
            <a:ext uri="{FF2B5EF4-FFF2-40B4-BE49-F238E27FC236}">
              <a16:creationId xmlns:a16="http://schemas.microsoft.com/office/drawing/2014/main" id="{00000000-0008-0000-0000-0000A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3" name="Text Box 1757">
          <a:extLst>
            <a:ext uri="{FF2B5EF4-FFF2-40B4-BE49-F238E27FC236}">
              <a16:creationId xmlns:a16="http://schemas.microsoft.com/office/drawing/2014/main" id="{00000000-0008-0000-0000-0000A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4" name="Text Box 1758">
          <a:extLst>
            <a:ext uri="{FF2B5EF4-FFF2-40B4-BE49-F238E27FC236}">
              <a16:creationId xmlns:a16="http://schemas.microsoft.com/office/drawing/2014/main" id="{00000000-0008-0000-0000-0000A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5" name="Text Box 1759">
          <a:extLst>
            <a:ext uri="{FF2B5EF4-FFF2-40B4-BE49-F238E27FC236}">
              <a16:creationId xmlns:a16="http://schemas.microsoft.com/office/drawing/2014/main" id="{00000000-0008-0000-0000-0000A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6" name="Text Box 1755">
          <a:extLst>
            <a:ext uri="{FF2B5EF4-FFF2-40B4-BE49-F238E27FC236}">
              <a16:creationId xmlns:a16="http://schemas.microsoft.com/office/drawing/2014/main" id="{00000000-0008-0000-0000-0000B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7" name="Text Box 1756">
          <a:extLst>
            <a:ext uri="{FF2B5EF4-FFF2-40B4-BE49-F238E27FC236}">
              <a16:creationId xmlns:a16="http://schemas.microsoft.com/office/drawing/2014/main" id="{00000000-0008-0000-0000-0000B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8" name="Text Box 1757">
          <a:extLst>
            <a:ext uri="{FF2B5EF4-FFF2-40B4-BE49-F238E27FC236}">
              <a16:creationId xmlns:a16="http://schemas.microsoft.com/office/drawing/2014/main" id="{00000000-0008-0000-0000-0000B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79" name="Text Box 1758">
          <a:extLst>
            <a:ext uri="{FF2B5EF4-FFF2-40B4-BE49-F238E27FC236}">
              <a16:creationId xmlns:a16="http://schemas.microsoft.com/office/drawing/2014/main" id="{00000000-0008-0000-0000-0000B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580" name="Text Box 1759">
          <a:extLst>
            <a:ext uri="{FF2B5EF4-FFF2-40B4-BE49-F238E27FC236}">
              <a16:creationId xmlns:a16="http://schemas.microsoft.com/office/drawing/2014/main" id="{00000000-0008-0000-0000-0000B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1" name="Text Box 1755">
          <a:extLst>
            <a:ext uri="{FF2B5EF4-FFF2-40B4-BE49-F238E27FC236}">
              <a16:creationId xmlns:a16="http://schemas.microsoft.com/office/drawing/2014/main" id="{00000000-0008-0000-0000-0000B5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2" name="Text Box 1756">
          <a:extLst>
            <a:ext uri="{FF2B5EF4-FFF2-40B4-BE49-F238E27FC236}">
              <a16:creationId xmlns:a16="http://schemas.microsoft.com/office/drawing/2014/main" id="{00000000-0008-0000-0000-0000B6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3" name="Text Box 1757">
          <a:extLst>
            <a:ext uri="{FF2B5EF4-FFF2-40B4-BE49-F238E27FC236}">
              <a16:creationId xmlns:a16="http://schemas.microsoft.com/office/drawing/2014/main" id="{00000000-0008-0000-0000-0000B7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4" name="Text Box 1758">
          <a:extLst>
            <a:ext uri="{FF2B5EF4-FFF2-40B4-BE49-F238E27FC236}">
              <a16:creationId xmlns:a16="http://schemas.microsoft.com/office/drawing/2014/main" id="{00000000-0008-0000-0000-0000B8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5" name="Text Box 1759">
          <a:extLst>
            <a:ext uri="{FF2B5EF4-FFF2-40B4-BE49-F238E27FC236}">
              <a16:creationId xmlns:a16="http://schemas.microsoft.com/office/drawing/2014/main" id="{00000000-0008-0000-0000-0000B9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6" name="Text Box 1755">
          <a:extLst>
            <a:ext uri="{FF2B5EF4-FFF2-40B4-BE49-F238E27FC236}">
              <a16:creationId xmlns:a16="http://schemas.microsoft.com/office/drawing/2014/main" id="{00000000-0008-0000-0000-0000BA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7" name="Text Box 1756">
          <a:extLst>
            <a:ext uri="{FF2B5EF4-FFF2-40B4-BE49-F238E27FC236}">
              <a16:creationId xmlns:a16="http://schemas.microsoft.com/office/drawing/2014/main" id="{00000000-0008-0000-0000-0000BB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8" name="Text Box 1757">
          <a:extLst>
            <a:ext uri="{FF2B5EF4-FFF2-40B4-BE49-F238E27FC236}">
              <a16:creationId xmlns:a16="http://schemas.microsoft.com/office/drawing/2014/main" id="{00000000-0008-0000-0000-0000BC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89" name="Text Box 1758">
          <a:extLst>
            <a:ext uri="{FF2B5EF4-FFF2-40B4-BE49-F238E27FC236}">
              <a16:creationId xmlns:a16="http://schemas.microsoft.com/office/drawing/2014/main" id="{00000000-0008-0000-0000-0000BD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0" name="Text Box 1759">
          <a:extLst>
            <a:ext uri="{FF2B5EF4-FFF2-40B4-BE49-F238E27FC236}">
              <a16:creationId xmlns:a16="http://schemas.microsoft.com/office/drawing/2014/main" id="{00000000-0008-0000-0000-0000BE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1" name="Text Box 1755">
          <a:extLst>
            <a:ext uri="{FF2B5EF4-FFF2-40B4-BE49-F238E27FC236}">
              <a16:creationId xmlns:a16="http://schemas.microsoft.com/office/drawing/2014/main" id="{00000000-0008-0000-0000-0000BF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2" name="Text Box 1756">
          <a:extLst>
            <a:ext uri="{FF2B5EF4-FFF2-40B4-BE49-F238E27FC236}">
              <a16:creationId xmlns:a16="http://schemas.microsoft.com/office/drawing/2014/main" id="{00000000-0008-0000-0000-0000C0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3" name="Text Box 1757">
          <a:extLst>
            <a:ext uri="{FF2B5EF4-FFF2-40B4-BE49-F238E27FC236}">
              <a16:creationId xmlns:a16="http://schemas.microsoft.com/office/drawing/2014/main" id="{00000000-0008-0000-0000-0000C1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4" name="Text Box 1758">
          <a:extLst>
            <a:ext uri="{FF2B5EF4-FFF2-40B4-BE49-F238E27FC236}">
              <a16:creationId xmlns:a16="http://schemas.microsoft.com/office/drawing/2014/main" id="{00000000-0008-0000-0000-0000C2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5" name="Text Box 1759">
          <a:extLst>
            <a:ext uri="{FF2B5EF4-FFF2-40B4-BE49-F238E27FC236}">
              <a16:creationId xmlns:a16="http://schemas.microsoft.com/office/drawing/2014/main" id="{00000000-0008-0000-0000-0000C3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6" name="Text Box 1755">
          <a:extLst>
            <a:ext uri="{FF2B5EF4-FFF2-40B4-BE49-F238E27FC236}">
              <a16:creationId xmlns:a16="http://schemas.microsoft.com/office/drawing/2014/main" id="{00000000-0008-0000-0000-0000C4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7" name="Text Box 1756">
          <a:extLst>
            <a:ext uri="{FF2B5EF4-FFF2-40B4-BE49-F238E27FC236}">
              <a16:creationId xmlns:a16="http://schemas.microsoft.com/office/drawing/2014/main" id="{00000000-0008-0000-0000-0000C5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8" name="Text Box 1757">
          <a:extLst>
            <a:ext uri="{FF2B5EF4-FFF2-40B4-BE49-F238E27FC236}">
              <a16:creationId xmlns:a16="http://schemas.microsoft.com/office/drawing/2014/main" id="{00000000-0008-0000-0000-0000C6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599" name="Text Box 1758">
          <a:extLst>
            <a:ext uri="{FF2B5EF4-FFF2-40B4-BE49-F238E27FC236}">
              <a16:creationId xmlns:a16="http://schemas.microsoft.com/office/drawing/2014/main" id="{00000000-0008-0000-0000-0000C7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600" name="Text Box 1759">
          <a:extLst>
            <a:ext uri="{FF2B5EF4-FFF2-40B4-BE49-F238E27FC236}">
              <a16:creationId xmlns:a16="http://schemas.microsoft.com/office/drawing/2014/main" id="{00000000-0008-0000-0000-0000C819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1" name="Text Box 1755">
          <a:extLst>
            <a:ext uri="{FF2B5EF4-FFF2-40B4-BE49-F238E27FC236}">
              <a16:creationId xmlns:a16="http://schemas.microsoft.com/office/drawing/2014/main" id="{00000000-0008-0000-0000-0000C9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2" name="Text Box 1756">
          <a:extLst>
            <a:ext uri="{FF2B5EF4-FFF2-40B4-BE49-F238E27FC236}">
              <a16:creationId xmlns:a16="http://schemas.microsoft.com/office/drawing/2014/main" id="{00000000-0008-0000-0000-0000CA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3" name="Text Box 1757">
          <a:extLst>
            <a:ext uri="{FF2B5EF4-FFF2-40B4-BE49-F238E27FC236}">
              <a16:creationId xmlns:a16="http://schemas.microsoft.com/office/drawing/2014/main" id="{00000000-0008-0000-0000-0000CB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4" name="Text Box 1758">
          <a:extLst>
            <a:ext uri="{FF2B5EF4-FFF2-40B4-BE49-F238E27FC236}">
              <a16:creationId xmlns:a16="http://schemas.microsoft.com/office/drawing/2014/main" id="{00000000-0008-0000-0000-0000CC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5" name="Text Box 1759">
          <a:extLst>
            <a:ext uri="{FF2B5EF4-FFF2-40B4-BE49-F238E27FC236}">
              <a16:creationId xmlns:a16="http://schemas.microsoft.com/office/drawing/2014/main" id="{00000000-0008-0000-0000-0000CD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6" name="Text Box 1755">
          <a:extLst>
            <a:ext uri="{FF2B5EF4-FFF2-40B4-BE49-F238E27FC236}">
              <a16:creationId xmlns:a16="http://schemas.microsoft.com/office/drawing/2014/main" id="{00000000-0008-0000-0000-0000CE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7" name="Text Box 1756">
          <a:extLst>
            <a:ext uri="{FF2B5EF4-FFF2-40B4-BE49-F238E27FC236}">
              <a16:creationId xmlns:a16="http://schemas.microsoft.com/office/drawing/2014/main" id="{00000000-0008-0000-0000-0000CF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8" name="Text Box 1757">
          <a:extLst>
            <a:ext uri="{FF2B5EF4-FFF2-40B4-BE49-F238E27FC236}">
              <a16:creationId xmlns:a16="http://schemas.microsoft.com/office/drawing/2014/main" id="{00000000-0008-0000-0000-0000D0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09" name="Text Box 1758">
          <a:extLst>
            <a:ext uri="{FF2B5EF4-FFF2-40B4-BE49-F238E27FC236}">
              <a16:creationId xmlns:a16="http://schemas.microsoft.com/office/drawing/2014/main" id="{00000000-0008-0000-0000-0000D1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0" name="Text Box 1759">
          <a:extLst>
            <a:ext uri="{FF2B5EF4-FFF2-40B4-BE49-F238E27FC236}">
              <a16:creationId xmlns:a16="http://schemas.microsoft.com/office/drawing/2014/main" id="{00000000-0008-0000-0000-0000D2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1" name="Text Box 1755">
          <a:extLst>
            <a:ext uri="{FF2B5EF4-FFF2-40B4-BE49-F238E27FC236}">
              <a16:creationId xmlns:a16="http://schemas.microsoft.com/office/drawing/2014/main" id="{00000000-0008-0000-0000-0000D3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2" name="Text Box 1756">
          <a:extLst>
            <a:ext uri="{FF2B5EF4-FFF2-40B4-BE49-F238E27FC236}">
              <a16:creationId xmlns:a16="http://schemas.microsoft.com/office/drawing/2014/main" id="{00000000-0008-0000-0000-0000D4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3" name="Text Box 1757">
          <a:extLst>
            <a:ext uri="{FF2B5EF4-FFF2-40B4-BE49-F238E27FC236}">
              <a16:creationId xmlns:a16="http://schemas.microsoft.com/office/drawing/2014/main" id="{00000000-0008-0000-0000-0000D5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4" name="Text Box 1758">
          <a:extLst>
            <a:ext uri="{FF2B5EF4-FFF2-40B4-BE49-F238E27FC236}">
              <a16:creationId xmlns:a16="http://schemas.microsoft.com/office/drawing/2014/main" id="{00000000-0008-0000-0000-0000D6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5" name="Text Box 1759">
          <a:extLst>
            <a:ext uri="{FF2B5EF4-FFF2-40B4-BE49-F238E27FC236}">
              <a16:creationId xmlns:a16="http://schemas.microsoft.com/office/drawing/2014/main" id="{00000000-0008-0000-0000-0000D7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6" name="Text Box 1755">
          <a:extLst>
            <a:ext uri="{FF2B5EF4-FFF2-40B4-BE49-F238E27FC236}">
              <a16:creationId xmlns:a16="http://schemas.microsoft.com/office/drawing/2014/main" id="{00000000-0008-0000-0000-0000D8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7" name="Text Box 1756">
          <a:extLst>
            <a:ext uri="{FF2B5EF4-FFF2-40B4-BE49-F238E27FC236}">
              <a16:creationId xmlns:a16="http://schemas.microsoft.com/office/drawing/2014/main" id="{00000000-0008-0000-0000-0000D9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8" name="Text Box 1757">
          <a:extLst>
            <a:ext uri="{FF2B5EF4-FFF2-40B4-BE49-F238E27FC236}">
              <a16:creationId xmlns:a16="http://schemas.microsoft.com/office/drawing/2014/main" id="{00000000-0008-0000-0000-0000DA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19" name="Text Box 1758">
          <a:extLst>
            <a:ext uri="{FF2B5EF4-FFF2-40B4-BE49-F238E27FC236}">
              <a16:creationId xmlns:a16="http://schemas.microsoft.com/office/drawing/2014/main" id="{00000000-0008-0000-0000-0000DB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20" name="Text Box 1759">
          <a:extLst>
            <a:ext uri="{FF2B5EF4-FFF2-40B4-BE49-F238E27FC236}">
              <a16:creationId xmlns:a16="http://schemas.microsoft.com/office/drawing/2014/main" id="{00000000-0008-0000-0000-0000DC19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1" name="Text Box 1755">
          <a:extLst>
            <a:ext uri="{FF2B5EF4-FFF2-40B4-BE49-F238E27FC236}">
              <a16:creationId xmlns:a16="http://schemas.microsoft.com/office/drawing/2014/main" id="{00000000-0008-0000-0000-0000D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2" name="Text Box 1756">
          <a:extLst>
            <a:ext uri="{FF2B5EF4-FFF2-40B4-BE49-F238E27FC236}">
              <a16:creationId xmlns:a16="http://schemas.microsoft.com/office/drawing/2014/main" id="{00000000-0008-0000-0000-0000D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3" name="Text Box 1757">
          <a:extLst>
            <a:ext uri="{FF2B5EF4-FFF2-40B4-BE49-F238E27FC236}">
              <a16:creationId xmlns:a16="http://schemas.microsoft.com/office/drawing/2014/main" id="{00000000-0008-0000-0000-0000D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4" name="Text Box 1758">
          <a:extLst>
            <a:ext uri="{FF2B5EF4-FFF2-40B4-BE49-F238E27FC236}">
              <a16:creationId xmlns:a16="http://schemas.microsoft.com/office/drawing/2014/main" id="{00000000-0008-0000-0000-0000E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5" name="Text Box 1759">
          <a:extLst>
            <a:ext uri="{FF2B5EF4-FFF2-40B4-BE49-F238E27FC236}">
              <a16:creationId xmlns:a16="http://schemas.microsoft.com/office/drawing/2014/main" id="{00000000-0008-0000-0000-0000E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6" name="Text Box 1755">
          <a:extLst>
            <a:ext uri="{FF2B5EF4-FFF2-40B4-BE49-F238E27FC236}">
              <a16:creationId xmlns:a16="http://schemas.microsoft.com/office/drawing/2014/main" id="{00000000-0008-0000-0000-0000E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7" name="Text Box 1756">
          <a:extLst>
            <a:ext uri="{FF2B5EF4-FFF2-40B4-BE49-F238E27FC236}">
              <a16:creationId xmlns:a16="http://schemas.microsoft.com/office/drawing/2014/main" id="{00000000-0008-0000-0000-0000E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8" name="Text Box 1757">
          <a:extLst>
            <a:ext uri="{FF2B5EF4-FFF2-40B4-BE49-F238E27FC236}">
              <a16:creationId xmlns:a16="http://schemas.microsoft.com/office/drawing/2014/main" id="{00000000-0008-0000-0000-0000E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29" name="Text Box 1758">
          <a:extLst>
            <a:ext uri="{FF2B5EF4-FFF2-40B4-BE49-F238E27FC236}">
              <a16:creationId xmlns:a16="http://schemas.microsoft.com/office/drawing/2014/main" id="{00000000-0008-0000-0000-0000E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0" name="Text Box 1759">
          <a:extLst>
            <a:ext uri="{FF2B5EF4-FFF2-40B4-BE49-F238E27FC236}">
              <a16:creationId xmlns:a16="http://schemas.microsoft.com/office/drawing/2014/main" id="{00000000-0008-0000-0000-0000E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1" name="Text Box 1755">
          <a:extLst>
            <a:ext uri="{FF2B5EF4-FFF2-40B4-BE49-F238E27FC236}">
              <a16:creationId xmlns:a16="http://schemas.microsoft.com/office/drawing/2014/main" id="{00000000-0008-0000-0000-0000E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2" name="Text Box 1756">
          <a:extLst>
            <a:ext uri="{FF2B5EF4-FFF2-40B4-BE49-F238E27FC236}">
              <a16:creationId xmlns:a16="http://schemas.microsoft.com/office/drawing/2014/main" id="{00000000-0008-0000-0000-0000E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3" name="Text Box 1757">
          <a:extLst>
            <a:ext uri="{FF2B5EF4-FFF2-40B4-BE49-F238E27FC236}">
              <a16:creationId xmlns:a16="http://schemas.microsoft.com/office/drawing/2014/main" id="{00000000-0008-0000-0000-0000E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4" name="Text Box 1758">
          <a:extLst>
            <a:ext uri="{FF2B5EF4-FFF2-40B4-BE49-F238E27FC236}">
              <a16:creationId xmlns:a16="http://schemas.microsoft.com/office/drawing/2014/main" id="{00000000-0008-0000-0000-0000E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5" name="Text Box 1759">
          <a:extLst>
            <a:ext uri="{FF2B5EF4-FFF2-40B4-BE49-F238E27FC236}">
              <a16:creationId xmlns:a16="http://schemas.microsoft.com/office/drawing/2014/main" id="{00000000-0008-0000-0000-0000E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6" name="Text Box 1755">
          <a:extLst>
            <a:ext uri="{FF2B5EF4-FFF2-40B4-BE49-F238E27FC236}">
              <a16:creationId xmlns:a16="http://schemas.microsoft.com/office/drawing/2014/main" id="{00000000-0008-0000-0000-0000E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7" name="Text Box 1756">
          <a:extLst>
            <a:ext uri="{FF2B5EF4-FFF2-40B4-BE49-F238E27FC236}">
              <a16:creationId xmlns:a16="http://schemas.microsoft.com/office/drawing/2014/main" id="{00000000-0008-0000-0000-0000E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8" name="Text Box 1757">
          <a:extLst>
            <a:ext uri="{FF2B5EF4-FFF2-40B4-BE49-F238E27FC236}">
              <a16:creationId xmlns:a16="http://schemas.microsoft.com/office/drawing/2014/main" id="{00000000-0008-0000-0000-0000E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39" name="Text Box 1758">
          <a:extLst>
            <a:ext uri="{FF2B5EF4-FFF2-40B4-BE49-F238E27FC236}">
              <a16:creationId xmlns:a16="http://schemas.microsoft.com/office/drawing/2014/main" id="{00000000-0008-0000-0000-0000E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0" name="Text Box 1759">
          <a:extLst>
            <a:ext uri="{FF2B5EF4-FFF2-40B4-BE49-F238E27FC236}">
              <a16:creationId xmlns:a16="http://schemas.microsoft.com/office/drawing/2014/main" id="{00000000-0008-0000-0000-0000F0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1" name="Text Box 1755">
          <a:extLst>
            <a:ext uri="{FF2B5EF4-FFF2-40B4-BE49-F238E27FC236}">
              <a16:creationId xmlns:a16="http://schemas.microsoft.com/office/drawing/2014/main" id="{00000000-0008-0000-0000-0000F1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2" name="Text Box 1756">
          <a:extLst>
            <a:ext uri="{FF2B5EF4-FFF2-40B4-BE49-F238E27FC236}">
              <a16:creationId xmlns:a16="http://schemas.microsoft.com/office/drawing/2014/main" id="{00000000-0008-0000-0000-0000F2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3" name="Text Box 1757">
          <a:extLst>
            <a:ext uri="{FF2B5EF4-FFF2-40B4-BE49-F238E27FC236}">
              <a16:creationId xmlns:a16="http://schemas.microsoft.com/office/drawing/2014/main" id="{00000000-0008-0000-0000-0000F3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4" name="Text Box 1758">
          <a:extLst>
            <a:ext uri="{FF2B5EF4-FFF2-40B4-BE49-F238E27FC236}">
              <a16:creationId xmlns:a16="http://schemas.microsoft.com/office/drawing/2014/main" id="{00000000-0008-0000-0000-0000F4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5" name="Text Box 1759">
          <a:extLst>
            <a:ext uri="{FF2B5EF4-FFF2-40B4-BE49-F238E27FC236}">
              <a16:creationId xmlns:a16="http://schemas.microsoft.com/office/drawing/2014/main" id="{00000000-0008-0000-0000-0000F5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6" name="Text Box 1755">
          <a:extLst>
            <a:ext uri="{FF2B5EF4-FFF2-40B4-BE49-F238E27FC236}">
              <a16:creationId xmlns:a16="http://schemas.microsoft.com/office/drawing/2014/main" id="{00000000-0008-0000-0000-0000F6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7" name="Text Box 1756">
          <a:extLst>
            <a:ext uri="{FF2B5EF4-FFF2-40B4-BE49-F238E27FC236}">
              <a16:creationId xmlns:a16="http://schemas.microsoft.com/office/drawing/2014/main" id="{00000000-0008-0000-0000-0000F7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8" name="Text Box 1757">
          <a:extLst>
            <a:ext uri="{FF2B5EF4-FFF2-40B4-BE49-F238E27FC236}">
              <a16:creationId xmlns:a16="http://schemas.microsoft.com/office/drawing/2014/main" id="{00000000-0008-0000-0000-0000F8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49" name="Text Box 1758">
          <a:extLst>
            <a:ext uri="{FF2B5EF4-FFF2-40B4-BE49-F238E27FC236}">
              <a16:creationId xmlns:a16="http://schemas.microsoft.com/office/drawing/2014/main" id="{00000000-0008-0000-0000-0000F9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0" name="Text Box 1759">
          <a:extLst>
            <a:ext uri="{FF2B5EF4-FFF2-40B4-BE49-F238E27FC236}">
              <a16:creationId xmlns:a16="http://schemas.microsoft.com/office/drawing/2014/main" id="{00000000-0008-0000-0000-0000FA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1" name="Text Box 1755">
          <a:extLst>
            <a:ext uri="{FF2B5EF4-FFF2-40B4-BE49-F238E27FC236}">
              <a16:creationId xmlns:a16="http://schemas.microsoft.com/office/drawing/2014/main" id="{00000000-0008-0000-0000-0000FB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2" name="Text Box 1756">
          <a:extLst>
            <a:ext uri="{FF2B5EF4-FFF2-40B4-BE49-F238E27FC236}">
              <a16:creationId xmlns:a16="http://schemas.microsoft.com/office/drawing/2014/main" id="{00000000-0008-0000-0000-0000FC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3" name="Text Box 1757">
          <a:extLst>
            <a:ext uri="{FF2B5EF4-FFF2-40B4-BE49-F238E27FC236}">
              <a16:creationId xmlns:a16="http://schemas.microsoft.com/office/drawing/2014/main" id="{00000000-0008-0000-0000-0000FD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4" name="Text Box 1758">
          <a:extLst>
            <a:ext uri="{FF2B5EF4-FFF2-40B4-BE49-F238E27FC236}">
              <a16:creationId xmlns:a16="http://schemas.microsoft.com/office/drawing/2014/main" id="{00000000-0008-0000-0000-0000FE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5" name="Text Box 1759">
          <a:extLst>
            <a:ext uri="{FF2B5EF4-FFF2-40B4-BE49-F238E27FC236}">
              <a16:creationId xmlns:a16="http://schemas.microsoft.com/office/drawing/2014/main" id="{00000000-0008-0000-0000-0000FF19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6" name="Text Box 1755">
          <a:extLst>
            <a:ext uri="{FF2B5EF4-FFF2-40B4-BE49-F238E27FC236}">
              <a16:creationId xmlns:a16="http://schemas.microsoft.com/office/drawing/2014/main" id="{00000000-0008-0000-0000-00000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7" name="Text Box 1756">
          <a:extLst>
            <a:ext uri="{FF2B5EF4-FFF2-40B4-BE49-F238E27FC236}">
              <a16:creationId xmlns:a16="http://schemas.microsoft.com/office/drawing/2014/main" id="{00000000-0008-0000-0000-000001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8" name="Text Box 1757">
          <a:extLst>
            <a:ext uri="{FF2B5EF4-FFF2-40B4-BE49-F238E27FC236}">
              <a16:creationId xmlns:a16="http://schemas.microsoft.com/office/drawing/2014/main" id="{00000000-0008-0000-0000-000002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59" name="Text Box 1758">
          <a:extLst>
            <a:ext uri="{FF2B5EF4-FFF2-40B4-BE49-F238E27FC236}">
              <a16:creationId xmlns:a16="http://schemas.microsoft.com/office/drawing/2014/main" id="{00000000-0008-0000-0000-000003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0" name="Text Box 1759">
          <a:extLst>
            <a:ext uri="{FF2B5EF4-FFF2-40B4-BE49-F238E27FC236}">
              <a16:creationId xmlns:a16="http://schemas.microsoft.com/office/drawing/2014/main" id="{00000000-0008-0000-0000-000004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1" name="Text Box 1755">
          <a:extLst>
            <a:ext uri="{FF2B5EF4-FFF2-40B4-BE49-F238E27FC236}">
              <a16:creationId xmlns:a16="http://schemas.microsoft.com/office/drawing/2014/main" id="{00000000-0008-0000-0000-00000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2" name="Text Box 1756">
          <a:extLst>
            <a:ext uri="{FF2B5EF4-FFF2-40B4-BE49-F238E27FC236}">
              <a16:creationId xmlns:a16="http://schemas.microsoft.com/office/drawing/2014/main" id="{00000000-0008-0000-0000-00000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3" name="Text Box 1757">
          <a:extLst>
            <a:ext uri="{FF2B5EF4-FFF2-40B4-BE49-F238E27FC236}">
              <a16:creationId xmlns:a16="http://schemas.microsoft.com/office/drawing/2014/main" id="{00000000-0008-0000-0000-00000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4" name="Text Box 1758">
          <a:extLst>
            <a:ext uri="{FF2B5EF4-FFF2-40B4-BE49-F238E27FC236}">
              <a16:creationId xmlns:a16="http://schemas.microsoft.com/office/drawing/2014/main" id="{00000000-0008-0000-0000-00000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5" name="Text Box 1759">
          <a:extLst>
            <a:ext uri="{FF2B5EF4-FFF2-40B4-BE49-F238E27FC236}">
              <a16:creationId xmlns:a16="http://schemas.microsoft.com/office/drawing/2014/main" id="{00000000-0008-0000-0000-000009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6" name="Text Box 1755">
          <a:extLst>
            <a:ext uri="{FF2B5EF4-FFF2-40B4-BE49-F238E27FC236}">
              <a16:creationId xmlns:a16="http://schemas.microsoft.com/office/drawing/2014/main" id="{00000000-0008-0000-0000-00000A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7" name="Text Box 1756">
          <a:extLst>
            <a:ext uri="{FF2B5EF4-FFF2-40B4-BE49-F238E27FC236}">
              <a16:creationId xmlns:a16="http://schemas.microsoft.com/office/drawing/2014/main" id="{00000000-0008-0000-0000-00000B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8" name="Text Box 1757">
          <a:extLst>
            <a:ext uri="{FF2B5EF4-FFF2-40B4-BE49-F238E27FC236}">
              <a16:creationId xmlns:a16="http://schemas.microsoft.com/office/drawing/2014/main" id="{00000000-0008-0000-0000-00000C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69" name="Text Box 1758">
          <a:extLst>
            <a:ext uri="{FF2B5EF4-FFF2-40B4-BE49-F238E27FC236}">
              <a16:creationId xmlns:a16="http://schemas.microsoft.com/office/drawing/2014/main" id="{00000000-0008-0000-0000-00000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0" name="Text Box 1759">
          <a:extLst>
            <a:ext uri="{FF2B5EF4-FFF2-40B4-BE49-F238E27FC236}">
              <a16:creationId xmlns:a16="http://schemas.microsoft.com/office/drawing/2014/main" id="{00000000-0008-0000-0000-00000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1" name="Text Box 1755">
          <a:extLst>
            <a:ext uri="{FF2B5EF4-FFF2-40B4-BE49-F238E27FC236}">
              <a16:creationId xmlns:a16="http://schemas.microsoft.com/office/drawing/2014/main" id="{00000000-0008-0000-0000-00000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2" name="Text Box 1756">
          <a:extLst>
            <a:ext uri="{FF2B5EF4-FFF2-40B4-BE49-F238E27FC236}">
              <a16:creationId xmlns:a16="http://schemas.microsoft.com/office/drawing/2014/main" id="{00000000-0008-0000-0000-00001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3" name="Text Box 1757">
          <a:extLst>
            <a:ext uri="{FF2B5EF4-FFF2-40B4-BE49-F238E27FC236}">
              <a16:creationId xmlns:a16="http://schemas.microsoft.com/office/drawing/2014/main" id="{00000000-0008-0000-0000-000011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4" name="Text Box 1758">
          <a:extLst>
            <a:ext uri="{FF2B5EF4-FFF2-40B4-BE49-F238E27FC236}">
              <a16:creationId xmlns:a16="http://schemas.microsoft.com/office/drawing/2014/main" id="{00000000-0008-0000-0000-000012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5" name="Text Box 1759">
          <a:extLst>
            <a:ext uri="{FF2B5EF4-FFF2-40B4-BE49-F238E27FC236}">
              <a16:creationId xmlns:a16="http://schemas.microsoft.com/office/drawing/2014/main" id="{00000000-0008-0000-0000-000013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6" name="Text Box 1755">
          <a:extLst>
            <a:ext uri="{FF2B5EF4-FFF2-40B4-BE49-F238E27FC236}">
              <a16:creationId xmlns:a16="http://schemas.microsoft.com/office/drawing/2014/main" id="{00000000-0008-0000-0000-000014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7" name="Text Box 1756">
          <a:extLst>
            <a:ext uri="{FF2B5EF4-FFF2-40B4-BE49-F238E27FC236}">
              <a16:creationId xmlns:a16="http://schemas.microsoft.com/office/drawing/2014/main" id="{00000000-0008-0000-0000-00001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8" name="Text Box 1757">
          <a:extLst>
            <a:ext uri="{FF2B5EF4-FFF2-40B4-BE49-F238E27FC236}">
              <a16:creationId xmlns:a16="http://schemas.microsoft.com/office/drawing/2014/main" id="{00000000-0008-0000-0000-00001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79" name="Text Box 1758">
          <a:extLst>
            <a:ext uri="{FF2B5EF4-FFF2-40B4-BE49-F238E27FC236}">
              <a16:creationId xmlns:a16="http://schemas.microsoft.com/office/drawing/2014/main" id="{00000000-0008-0000-0000-00001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680" name="Text Box 1759">
          <a:extLst>
            <a:ext uri="{FF2B5EF4-FFF2-40B4-BE49-F238E27FC236}">
              <a16:creationId xmlns:a16="http://schemas.microsoft.com/office/drawing/2014/main" id="{00000000-0008-0000-0000-00001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1" name="Text Box 1755">
          <a:extLst>
            <a:ext uri="{FF2B5EF4-FFF2-40B4-BE49-F238E27FC236}">
              <a16:creationId xmlns:a16="http://schemas.microsoft.com/office/drawing/2014/main" id="{00000000-0008-0000-0000-000019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2" name="Text Box 1756">
          <a:extLst>
            <a:ext uri="{FF2B5EF4-FFF2-40B4-BE49-F238E27FC236}">
              <a16:creationId xmlns:a16="http://schemas.microsoft.com/office/drawing/2014/main" id="{00000000-0008-0000-0000-00001A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3" name="Text Box 1757">
          <a:extLst>
            <a:ext uri="{FF2B5EF4-FFF2-40B4-BE49-F238E27FC236}">
              <a16:creationId xmlns:a16="http://schemas.microsoft.com/office/drawing/2014/main" id="{00000000-0008-0000-0000-00001B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4" name="Text Box 1758">
          <a:extLst>
            <a:ext uri="{FF2B5EF4-FFF2-40B4-BE49-F238E27FC236}">
              <a16:creationId xmlns:a16="http://schemas.microsoft.com/office/drawing/2014/main" id="{00000000-0008-0000-0000-00001C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5" name="Text Box 1759">
          <a:extLst>
            <a:ext uri="{FF2B5EF4-FFF2-40B4-BE49-F238E27FC236}">
              <a16:creationId xmlns:a16="http://schemas.microsoft.com/office/drawing/2014/main" id="{00000000-0008-0000-0000-00001D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6" name="Text Box 1755">
          <a:extLst>
            <a:ext uri="{FF2B5EF4-FFF2-40B4-BE49-F238E27FC236}">
              <a16:creationId xmlns:a16="http://schemas.microsoft.com/office/drawing/2014/main" id="{00000000-0008-0000-0000-00001E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7" name="Text Box 1756">
          <a:extLst>
            <a:ext uri="{FF2B5EF4-FFF2-40B4-BE49-F238E27FC236}">
              <a16:creationId xmlns:a16="http://schemas.microsoft.com/office/drawing/2014/main" id="{00000000-0008-0000-0000-00001F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8" name="Text Box 1757">
          <a:extLst>
            <a:ext uri="{FF2B5EF4-FFF2-40B4-BE49-F238E27FC236}">
              <a16:creationId xmlns:a16="http://schemas.microsoft.com/office/drawing/2014/main" id="{00000000-0008-0000-0000-000020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89" name="Text Box 1758">
          <a:extLst>
            <a:ext uri="{FF2B5EF4-FFF2-40B4-BE49-F238E27FC236}">
              <a16:creationId xmlns:a16="http://schemas.microsoft.com/office/drawing/2014/main" id="{00000000-0008-0000-0000-000021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0" name="Text Box 1759">
          <a:extLst>
            <a:ext uri="{FF2B5EF4-FFF2-40B4-BE49-F238E27FC236}">
              <a16:creationId xmlns:a16="http://schemas.microsoft.com/office/drawing/2014/main" id="{00000000-0008-0000-0000-000022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1" name="Text Box 1755">
          <a:extLst>
            <a:ext uri="{FF2B5EF4-FFF2-40B4-BE49-F238E27FC236}">
              <a16:creationId xmlns:a16="http://schemas.microsoft.com/office/drawing/2014/main" id="{00000000-0008-0000-0000-000023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2" name="Text Box 1756">
          <a:extLst>
            <a:ext uri="{FF2B5EF4-FFF2-40B4-BE49-F238E27FC236}">
              <a16:creationId xmlns:a16="http://schemas.microsoft.com/office/drawing/2014/main" id="{00000000-0008-0000-0000-000024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3" name="Text Box 1757">
          <a:extLst>
            <a:ext uri="{FF2B5EF4-FFF2-40B4-BE49-F238E27FC236}">
              <a16:creationId xmlns:a16="http://schemas.microsoft.com/office/drawing/2014/main" id="{00000000-0008-0000-0000-000025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4" name="Text Box 1758">
          <a:extLst>
            <a:ext uri="{FF2B5EF4-FFF2-40B4-BE49-F238E27FC236}">
              <a16:creationId xmlns:a16="http://schemas.microsoft.com/office/drawing/2014/main" id="{00000000-0008-0000-0000-000026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5" name="Text Box 1759">
          <a:extLst>
            <a:ext uri="{FF2B5EF4-FFF2-40B4-BE49-F238E27FC236}">
              <a16:creationId xmlns:a16="http://schemas.microsoft.com/office/drawing/2014/main" id="{00000000-0008-0000-0000-000027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6" name="Text Box 1755">
          <a:extLst>
            <a:ext uri="{FF2B5EF4-FFF2-40B4-BE49-F238E27FC236}">
              <a16:creationId xmlns:a16="http://schemas.microsoft.com/office/drawing/2014/main" id="{00000000-0008-0000-0000-000028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7" name="Text Box 1756">
          <a:extLst>
            <a:ext uri="{FF2B5EF4-FFF2-40B4-BE49-F238E27FC236}">
              <a16:creationId xmlns:a16="http://schemas.microsoft.com/office/drawing/2014/main" id="{00000000-0008-0000-0000-000029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8" name="Text Box 1757">
          <a:extLst>
            <a:ext uri="{FF2B5EF4-FFF2-40B4-BE49-F238E27FC236}">
              <a16:creationId xmlns:a16="http://schemas.microsoft.com/office/drawing/2014/main" id="{00000000-0008-0000-0000-00002A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699" name="Text Box 1758">
          <a:extLst>
            <a:ext uri="{FF2B5EF4-FFF2-40B4-BE49-F238E27FC236}">
              <a16:creationId xmlns:a16="http://schemas.microsoft.com/office/drawing/2014/main" id="{00000000-0008-0000-0000-00002B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700" name="Text Box 1759">
          <a:extLst>
            <a:ext uri="{FF2B5EF4-FFF2-40B4-BE49-F238E27FC236}">
              <a16:creationId xmlns:a16="http://schemas.microsoft.com/office/drawing/2014/main" id="{00000000-0008-0000-0000-00002C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01" name="Text Box 1755">
          <a:extLst>
            <a:ext uri="{FF2B5EF4-FFF2-40B4-BE49-F238E27FC236}">
              <a16:creationId xmlns:a16="http://schemas.microsoft.com/office/drawing/2014/main" id="{00000000-0008-0000-0000-00002D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02" name="Text Box 1756">
          <a:extLst>
            <a:ext uri="{FF2B5EF4-FFF2-40B4-BE49-F238E27FC236}">
              <a16:creationId xmlns:a16="http://schemas.microsoft.com/office/drawing/2014/main" id="{00000000-0008-0000-0000-00002E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03" name="Text Box 1757">
          <a:extLst>
            <a:ext uri="{FF2B5EF4-FFF2-40B4-BE49-F238E27FC236}">
              <a16:creationId xmlns:a16="http://schemas.microsoft.com/office/drawing/2014/main" id="{00000000-0008-0000-0000-00002F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04" name="Text Box 1758">
          <a:extLst>
            <a:ext uri="{FF2B5EF4-FFF2-40B4-BE49-F238E27FC236}">
              <a16:creationId xmlns:a16="http://schemas.microsoft.com/office/drawing/2014/main" id="{00000000-0008-0000-0000-000030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05" name="Text Box 1759">
          <a:extLst>
            <a:ext uri="{FF2B5EF4-FFF2-40B4-BE49-F238E27FC236}">
              <a16:creationId xmlns:a16="http://schemas.microsoft.com/office/drawing/2014/main" id="{00000000-0008-0000-0000-000031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06" name="Text Box 1755">
          <a:extLst>
            <a:ext uri="{FF2B5EF4-FFF2-40B4-BE49-F238E27FC236}">
              <a16:creationId xmlns:a16="http://schemas.microsoft.com/office/drawing/2014/main" id="{00000000-0008-0000-0000-000032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07" name="Text Box 1756">
          <a:extLst>
            <a:ext uri="{FF2B5EF4-FFF2-40B4-BE49-F238E27FC236}">
              <a16:creationId xmlns:a16="http://schemas.microsoft.com/office/drawing/2014/main" id="{00000000-0008-0000-0000-000033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08" name="Text Box 1757">
          <a:extLst>
            <a:ext uri="{FF2B5EF4-FFF2-40B4-BE49-F238E27FC236}">
              <a16:creationId xmlns:a16="http://schemas.microsoft.com/office/drawing/2014/main" id="{00000000-0008-0000-0000-000034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09" name="Text Box 1758">
          <a:extLst>
            <a:ext uri="{FF2B5EF4-FFF2-40B4-BE49-F238E27FC236}">
              <a16:creationId xmlns:a16="http://schemas.microsoft.com/office/drawing/2014/main" id="{00000000-0008-0000-0000-000035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10" name="Text Box 1759">
          <a:extLst>
            <a:ext uri="{FF2B5EF4-FFF2-40B4-BE49-F238E27FC236}">
              <a16:creationId xmlns:a16="http://schemas.microsoft.com/office/drawing/2014/main" id="{00000000-0008-0000-0000-000036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11" name="Text Box 1755">
          <a:extLst>
            <a:ext uri="{FF2B5EF4-FFF2-40B4-BE49-F238E27FC236}">
              <a16:creationId xmlns:a16="http://schemas.microsoft.com/office/drawing/2014/main" id="{00000000-0008-0000-0000-000037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12" name="Text Box 1756">
          <a:extLst>
            <a:ext uri="{FF2B5EF4-FFF2-40B4-BE49-F238E27FC236}">
              <a16:creationId xmlns:a16="http://schemas.microsoft.com/office/drawing/2014/main" id="{00000000-0008-0000-0000-000038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13" name="Text Box 1757">
          <a:extLst>
            <a:ext uri="{FF2B5EF4-FFF2-40B4-BE49-F238E27FC236}">
              <a16:creationId xmlns:a16="http://schemas.microsoft.com/office/drawing/2014/main" id="{00000000-0008-0000-0000-000039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14" name="Text Box 1758">
          <a:extLst>
            <a:ext uri="{FF2B5EF4-FFF2-40B4-BE49-F238E27FC236}">
              <a16:creationId xmlns:a16="http://schemas.microsoft.com/office/drawing/2014/main" id="{00000000-0008-0000-0000-00003A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715" name="Text Box 1759">
          <a:extLst>
            <a:ext uri="{FF2B5EF4-FFF2-40B4-BE49-F238E27FC236}">
              <a16:creationId xmlns:a16="http://schemas.microsoft.com/office/drawing/2014/main" id="{00000000-0008-0000-0000-00003B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16" name="Text Box 1755">
          <a:extLst>
            <a:ext uri="{FF2B5EF4-FFF2-40B4-BE49-F238E27FC236}">
              <a16:creationId xmlns:a16="http://schemas.microsoft.com/office/drawing/2014/main" id="{00000000-0008-0000-0000-00003C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17" name="Text Box 1756">
          <a:extLst>
            <a:ext uri="{FF2B5EF4-FFF2-40B4-BE49-F238E27FC236}">
              <a16:creationId xmlns:a16="http://schemas.microsoft.com/office/drawing/2014/main" id="{00000000-0008-0000-0000-00003D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18" name="Text Box 1757">
          <a:extLst>
            <a:ext uri="{FF2B5EF4-FFF2-40B4-BE49-F238E27FC236}">
              <a16:creationId xmlns:a16="http://schemas.microsoft.com/office/drawing/2014/main" id="{00000000-0008-0000-0000-00003E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19" name="Text Box 1758">
          <a:extLst>
            <a:ext uri="{FF2B5EF4-FFF2-40B4-BE49-F238E27FC236}">
              <a16:creationId xmlns:a16="http://schemas.microsoft.com/office/drawing/2014/main" id="{00000000-0008-0000-0000-00003F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6720" name="Text Box 1759">
          <a:extLst>
            <a:ext uri="{FF2B5EF4-FFF2-40B4-BE49-F238E27FC236}">
              <a16:creationId xmlns:a16="http://schemas.microsoft.com/office/drawing/2014/main" id="{00000000-0008-0000-0000-0000401A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1" name="Text Box 1755">
          <a:extLst>
            <a:ext uri="{FF2B5EF4-FFF2-40B4-BE49-F238E27FC236}">
              <a16:creationId xmlns:a16="http://schemas.microsoft.com/office/drawing/2014/main" id="{00000000-0008-0000-0000-000041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2" name="Text Box 1756">
          <a:extLst>
            <a:ext uri="{FF2B5EF4-FFF2-40B4-BE49-F238E27FC236}">
              <a16:creationId xmlns:a16="http://schemas.microsoft.com/office/drawing/2014/main" id="{00000000-0008-0000-0000-000042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3" name="Text Box 1757">
          <a:extLst>
            <a:ext uri="{FF2B5EF4-FFF2-40B4-BE49-F238E27FC236}">
              <a16:creationId xmlns:a16="http://schemas.microsoft.com/office/drawing/2014/main" id="{00000000-0008-0000-0000-000043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4" name="Text Box 1758">
          <a:extLst>
            <a:ext uri="{FF2B5EF4-FFF2-40B4-BE49-F238E27FC236}">
              <a16:creationId xmlns:a16="http://schemas.microsoft.com/office/drawing/2014/main" id="{00000000-0008-0000-0000-000044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5" name="Text Box 1759">
          <a:extLst>
            <a:ext uri="{FF2B5EF4-FFF2-40B4-BE49-F238E27FC236}">
              <a16:creationId xmlns:a16="http://schemas.microsoft.com/office/drawing/2014/main" id="{00000000-0008-0000-0000-000045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6" name="Text Box 1755">
          <a:extLst>
            <a:ext uri="{FF2B5EF4-FFF2-40B4-BE49-F238E27FC236}">
              <a16:creationId xmlns:a16="http://schemas.microsoft.com/office/drawing/2014/main" id="{00000000-0008-0000-0000-000046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7" name="Text Box 1756">
          <a:extLst>
            <a:ext uri="{FF2B5EF4-FFF2-40B4-BE49-F238E27FC236}">
              <a16:creationId xmlns:a16="http://schemas.microsoft.com/office/drawing/2014/main" id="{00000000-0008-0000-0000-000047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8" name="Text Box 1757">
          <a:extLst>
            <a:ext uri="{FF2B5EF4-FFF2-40B4-BE49-F238E27FC236}">
              <a16:creationId xmlns:a16="http://schemas.microsoft.com/office/drawing/2014/main" id="{00000000-0008-0000-0000-000048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29" name="Text Box 1758">
          <a:extLst>
            <a:ext uri="{FF2B5EF4-FFF2-40B4-BE49-F238E27FC236}">
              <a16:creationId xmlns:a16="http://schemas.microsoft.com/office/drawing/2014/main" id="{00000000-0008-0000-0000-000049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0" name="Text Box 1759">
          <a:extLst>
            <a:ext uri="{FF2B5EF4-FFF2-40B4-BE49-F238E27FC236}">
              <a16:creationId xmlns:a16="http://schemas.microsoft.com/office/drawing/2014/main" id="{00000000-0008-0000-0000-00004A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1" name="Text Box 1755">
          <a:extLst>
            <a:ext uri="{FF2B5EF4-FFF2-40B4-BE49-F238E27FC236}">
              <a16:creationId xmlns:a16="http://schemas.microsoft.com/office/drawing/2014/main" id="{00000000-0008-0000-0000-00004B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2" name="Text Box 1756">
          <a:extLst>
            <a:ext uri="{FF2B5EF4-FFF2-40B4-BE49-F238E27FC236}">
              <a16:creationId xmlns:a16="http://schemas.microsoft.com/office/drawing/2014/main" id="{00000000-0008-0000-0000-00004C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3" name="Text Box 1757">
          <a:extLst>
            <a:ext uri="{FF2B5EF4-FFF2-40B4-BE49-F238E27FC236}">
              <a16:creationId xmlns:a16="http://schemas.microsoft.com/office/drawing/2014/main" id="{00000000-0008-0000-0000-00004D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4" name="Text Box 1758">
          <a:extLst>
            <a:ext uri="{FF2B5EF4-FFF2-40B4-BE49-F238E27FC236}">
              <a16:creationId xmlns:a16="http://schemas.microsoft.com/office/drawing/2014/main" id="{00000000-0008-0000-0000-00004E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5" name="Text Box 1759">
          <a:extLst>
            <a:ext uri="{FF2B5EF4-FFF2-40B4-BE49-F238E27FC236}">
              <a16:creationId xmlns:a16="http://schemas.microsoft.com/office/drawing/2014/main" id="{00000000-0008-0000-0000-00004F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6" name="Text Box 1755">
          <a:extLst>
            <a:ext uri="{FF2B5EF4-FFF2-40B4-BE49-F238E27FC236}">
              <a16:creationId xmlns:a16="http://schemas.microsoft.com/office/drawing/2014/main" id="{00000000-0008-0000-0000-000050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7" name="Text Box 1756">
          <a:extLst>
            <a:ext uri="{FF2B5EF4-FFF2-40B4-BE49-F238E27FC236}">
              <a16:creationId xmlns:a16="http://schemas.microsoft.com/office/drawing/2014/main" id="{00000000-0008-0000-0000-000051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8" name="Text Box 1757">
          <a:extLst>
            <a:ext uri="{FF2B5EF4-FFF2-40B4-BE49-F238E27FC236}">
              <a16:creationId xmlns:a16="http://schemas.microsoft.com/office/drawing/2014/main" id="{00000000-0008-0000-0000-000052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39" name="Text Box 1758">
          <a:extLst>
            <a:ext uri="{FF2B5EF4-FFF2-40B4-BE49-F238E27FC236}">
              <a16:creationId xmlns:a16="http://schemas.microsoft.com/office/drawing/2014/main" id="{00000000-0008-0000-0000-000053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740" name="Text Box 1759">
          <a:extLst>
            <a:ext uri="{FF2B5EF4-FFF2-40B4-BE49-F238E27FC236}">
              <a16:creationId xmlns:a16="http://schemas.microsoft.com/office/drawing/2014/main" id="{00000000-0008-0000-0000-000054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1" name="Text Box 1755">
          <a:extLst>
            <a:ext uri="{FF2B5EF4-FFF2-40B4-BE49-F238E27FC236}">
              <a16:creationId xmlns:a16="http://schemas.microsoft.com/office/drawing/2014/main" id="{00000000-0008-0000-0000-00005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2" name="Text Box 1756">
          <a:extLst>
            <a:ext uri="{FF2B5EF4-FFF2-40B4-BE49-F238E27FC236}">
              <a16:creationId xmlns:a16="http://schemas.microsoft.com/office/drawing/2014/main" id="{00000000-0008-0000-0000-00005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3" name="Text Box 1757">
          <a:extLst>
            <a:ext uri="{FF2B5EF4-FFF2-40B4-BE49-F238E27FC236}">
              <a16:creationId xmlns:a16="http://schemas.microsoft.com/office/drawing/2014/main" id="{00000000-0008-0000-0000-00005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4" name="Text Box 1758">
          <a:extLst>
            <a:ext uri="{FF2B5EF4-FFF2-40B4-BE49-F238E27FC236}">
              <a16:creationId xmlns:a16="http://schemas.microsoft.com/office/drawing/2014/main" id="{00000000-0008-0000-0000-00005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5" name="Text Box 1759">
          <a:extLst>
            <a:ext uri="{FF2B5EF4-FFF2-40B4-BE49-F238E27FC236}">
              <a16:creationId xmlns:a16="http://schemas.microsoft.com/office/drawing/2014/main" id="{00000000-0008-0000-0000-000059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6" name="Text Box 1755">
          <a:extLst>
            <a:ext uri="{FF2B5EF4-FFF2-40B4-BE49-F238E27FC236}">
              <a16:creationId xmlns:a16="http://schemas.microsoft.com/office/drawing/2014/main" id="{00000000-0008-0000-0000-00005A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7" name="Text Box 1756">
          <a:extLst>
            <a:ext uri="{FF2B5EF4-FFF2-40B4-BE49-F238E27FC236}">
              <a16:creationId xmlns:a16="http://schemas.microsoft.com/office/drawing/2014/main" id="{00000000-0008-0000-0000-00005B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8" name="Text Box 1757">
          <a:extLst>
            <a:ext uri="{FF2B5EF4-FFF2-40B4-BE49-F238E27FC236}">
              <a16:creationId xmlns:a16="http://schemas.microsoft.com/office/drawing/2014/main" id="{00000000-0008-0000-0000-00005C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49" name="Text Box 1758">
          <a:extLst>
            <a:ext uri="{FF2B5EF4-FFF2-40B4-BE49-F238E27FC236}">
              <a16:creationId xmlns:a16="http://schemas.microsoft.com/office/drawing/2014/main" id="{00000000-0008-0000-0000-00005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0" name="Text Box 1759">
          <a:extLst>
            <a:ext uri="{FF2B5EF4-FFF2-40B4-BE49-F238E27FC236}">
              <a16:creationId xmlns:a16="http://schemas.microsoft.com/office/drawing/2014/main" id="{00000000-0008-0000-0000-00005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1" name="Text Box 1755">
          <a:extLst>
            <a:ext uri="{FF2B5EF4-FFF2-40B4-BE49-F238E27FC236}">
              <a16:creationId xmlns:a16="http://schemas.microsoft.com/office/drawing/2014/main" id="{00000000-0008-0000-0000-00005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2" name="Text Box 1756">
          <a:extLst>
            <a:ext uri="{FF2B5EF4-FFF2-40B4-BE49-F238E27FC236}">
              <a16:creationId xmlns:a16="http://schemas.microsoft.com/office/drawing/2014/main" id="{00000000-0008-0000-0000-00006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3" name="Text Box 1757">
          <a:extLst>
            <a:ext uri="{FF2B5EF4-FFF2-40B4-BE49-F238E27FC236}">
              <a16:creationId xmlns:a16="http://schemas.microsoft.com/office/drawing/2014/main" id="{00000000-0008-0000-0000-000061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4" name="Text Box 1758">
          <a:extLst>
            <a:ext uri="{FF2B5EF4-FFF2-40B4-BE49-F238E27FC236}">
              <a16:creationId xmlns:a16="http://schemas.microsoft.com/office/drawing/2014/main" id="{00000000-0008-0000-0000-000062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5" name="Text Box 1759">
          <a:extLst>
            <a:ext uri="{FF2B5EF4-FFF2-40B4-BE49-F238E27FC236}">
              <a16:creationId xmlns:a16="http://schemas.microsoft.com/office/drawing/2014/main" id="{00000000-0008-0000-0000-000063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6" name="Text Box 1755">
          <a:extLst>
            <a:ext uri="{FF2B5EF4-FFF2-40B4-BE49-F238E27FC236}">
              <a16:creationId xmlns:a16="http://schemas.microsoft.com/office/drawing/2014/main" id="{00000000-0008-0000-0000-000064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7" name="Text Box 1756">
          <a:extLst>
            <a:ext uri="{FF2B5EF4-FFF2-40B4-BE49-F238E27FC236}">
              <a16:creationId xmlns:a16="http://schemas.microsoft.com/office/drawing/2014/main" id="{00000000-0008-0000-0000-00006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8" name="Text Box 1757">
          <a:extLst>
            <a:ext uri="{FF2B5EF4-FFF2-40B4-BE49-F238E27FC236}">
              <a16:creationId xmlns:a16="http://schemas.microsoft.com/office/drawing/2014/main" id="{00000000-0008-0000-0000-00006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59" name="Text Box 1758">
          <a:extLst>
            <a:ext uri="{FF2B5EF4-FFF2-40B4-BE49-F238E27FC236}">
              <a16:creationId xmlns:a16="http://schemas.microsoft.com/office/drawing/2014/main" id="{00000000-0008-0000-0000-00006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0" name="Text Box 1759">
          <a:extLst>
            <a:ext uri="{FF2B5EF4-FFF2-40B4-BE49-F238E27FC236}">
              <a16:creationId xmlns:a16="http://schemas.microsoft.com/office/drawing/2014/main" id="{00000000-0008-0000-0000-00006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1" name="Text Box 1755">
          <a:extLst>
            <a:ext uri="{FF2B5EF4-FFF2-40B4-BE49-F238E27FC236}">
              <a16:creationId xmlns:a16="http://schemas.microsoft.com/office/drawing/2014/main" id="{00000000-0008-0000-0000-000069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2" name="Text Box 1756">
          <a:extLst>
            <a:ext uri="{FF2B5EF4-FFF2-40B4-BE49-F238E27FC236}">
              <a16:creationId xmlns:a16="http://schemas.microsoft.com/office/drawing/2014/main" id="{00000000-0008-0000-0000-00006A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3" name="Text Box 1757">
          <a:extLst>
            <a:ext uri="{FF2B5EF4-FFF2-40B4-BE49-F238E27FC236}">
              <a16:creationId xmlns:a16="http://schemas.microsoft.com/office/drawing/2014/main" id="{00000000-0008-0000-0000-00006B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4" name="Text Box 1758">
          <a:extLst>
            <a:ext uri="{FF2B5EF4-FFF2-40B4-BE49-F238E27FC236}">
              <a16:creationId xmlns:a16="http://schemas.microsoft.com/office/drawing/2014/main" id="{00000000-0008-0000-0000-00006C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5" name="Text Box 1759">
          <a:extLst>
            <a:ext uri="{FF2B5EF4-FFF2-40B4-BE49-F238E27FC236}">
              <a16:creationId xmlns:a16="http://schemas.microsoft.com/office/drawing/2014/main" id="{00000000-0008-0000-0000-00006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6" name="Text Box 1755">
          <a:extLst>
            <a:ext uri="{FF2B5EF4-FFF2-40B4-BE49-F238E27FC236}">
              <a16:creationId xmlns:a16="http://schemas.microsoft.com/office/drawing/2014/main" id="{00000000-0008-0000-0000-00006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7" name="Text Box 1756">
          <a:extLst>
            <a:ext uri="{FF2B5EF4-FFF2-40B4-BE49-F238E27FC236}">
              <a16:creationId xmlns:a16="http://schemas.microsoft.com/office/drawing/2014/main" id="{00000000-0008-0000-0000-00006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8" name="Text Box 1757">
          <a:extLst>
            <a:ext uri="{FF2B5EF4-FFF2-40B4-BE49-F238E27FC236}">
              <a16:creationId xmlns:a16="http://schemas.microsoft.com/office/drawing/2014/main" id="{00000000-0008-0000-0000-00007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69" name="Text Box 1758">
          <a:extLst>
            <a:ext uri="{FF2B5EF4-FFF2-40B4-BE49-F238E27FC236}">
              <a16:creationId xmlns:a16="http://schemas.microsoft.com/office/drawing/2014/main" id="{00000000-0008-0000-0000-000071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0" name="Text Box 1759">
          <a:extLst>
            <a:ext uri="{FF2B5EF4-FFF2-40B4-BE49-F238E27FC236}">
              <a16:creationId xmlns:a16="http://schemas.microsoft.com/office/drawing/2014/main" id="{00000000-0008-0000-0000-000072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1" name="Text Box 1755">
          <a:extLst>
            <a:ext uri="{FF2B5EF4-FFF2-40B4-BE49-F238E27FC236}">
              <a16:creationId xmlns:a16="http://schemas.microsoft.com/office/drawing/2014/main" id="{00000000-0008-0000-0000-000073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2" name="Text Box 1756">
          <a:extLst>
            <a:ext uri="{FF2B5EF4-FFF2-40B4-BE49-F238E27FC236}">
              <a16:creationId xmlns:a16="http://schemas.microsoft.com/office/drawing/2014/main" id="{00000000-0008-0000-0000-000074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3" name="Text Box 1757">
          <a:extLst>
            <a:ext uri="{FF2B5EF4-FFF2-40B4-BE49-F238E27FC236}">
              <a16:creationId xmlns:a16="http://schemas.microsoft.com/office/drawing/2014/main" id="{00000000-0008-0000-0000-00007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4" name="Text Box 1758">
          <a:extLst>
            <a:ext uri="{FF2B5EF4-FFF2-40B4-BE49-F238E27FC236}">
              <a16:creationId xmlns:a16="http://schemas.microsoft.com/office/drawing/2014/main" id="{00000000-0008-0000-0000-00007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5" name="Text Box 1759">
          <a:extLst>
            <a:ext uri="{FF2B5EF4-FFF2-40B4-BE49-F238E27FC236}">
              <a16:creationId xmlns:a16="http://schemas.microsoft.com/office/drawing/2014/main" id="{00000000-0008-0000-0000-00007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6" name="Text Box 1755">
          <a:extLst>
            <a:ext uri="{FF2B5EF4-FFF2-40B4-BE49-F238E27FC236}">
              <a16:creationId xmlns:a16="http://schemas.microsoft.com/office/drawing/2014/main" id="{00000000-0008-0000-0000-00007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7" name="Text Box 1756">
          <a:extLst>
            <a:ext uri="{FF2B5EF4-FFF2-40B4-BE49-F238E27FC236}">
              <a16:creationId xmlns:a16="http://schemas.microsoft.com/office/drawing/2014/main" id="{00000000-0008-0000-0000-000079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8" name="Text Box 1757">
          <a:extLst>
            <a:ext uri="{FF2B5EF4-FFF2-40B4-BE49-F238E27FC236}">
              <a16:creationId xmlns:a16="http://schemas.microsoft.com/office/drawing/2014/main" id="{00000000-0008-0000-0000-00007A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79" name="Text Box 1758">
          <a:extLst>
            <a:ext uri="{FF2B5EF4-FFF2-40B4-BE49-F238E27FC236}">
              <a16:creationId xmlns:a16="http://schemas.microsoft.com/office/drawing/2014/main" id="{00000000-0008-0000-0000-00007B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0" name="Text Box 1759">
          <a:extLst>
            <a:ext uri="{FF2B5EF4-FFF2-40B4-BE49-F238E27FC236}">
              <a16:creationId xmlns:a16="http://schemas.microsoft.com/office/drawing/2014/main" id="{00000000-0008-0000-0000-00007C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1" name="Text Box 1755">
          <a:extLst>
            <a:ext uri="{FF2B5EF4-FFF2-40B4-BE49-F238E27FC236}">
              <a16:creationId xmlns:a16="http://schemas.microsoft.com/office/drawing/2014/main" id="{00000000-0008-0000-0000-00007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2" name="Text Box 1756">
          <a:extLst>
            <a:ext uri="{FF2B5EF4-FFF2-40B4-BE49-F238E27FC236}">
              <a16:creationId xmlns:a16="http://schemas.microsoft.com/office/drawing/2014/main" id="{00000000-0008-0000-0000-00007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3" name="Text Box 1757">
          <a:extLst>
            <a:ext uri="{FF2B5EF4-FFF2-40B4-BE49-F238E27FC236}">
              <a16:creationId xmlns:a16="http://schemas.microsoft.com/office/drawing/2014/main" id="{00000000-0008-0000-0000-00007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4" name="Text Box 1758">
          <a:extLst>
            <a:ext uri="{FF2B5EF4-FFF2-40B4-BE49-F238E27FC236}">
              <a16:creationId xmlns:a16="http://schemas.microsoft.com/office/drawing/2014/main" id="{00000000-0008-0000-0000-00008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5" name="Text Box 1759">
          <a:extLst>
            <a:ext uri="{FF2B5EF4-FFF2-40B4-BE49-F238E27FC236}">
              <a16:creationId xmlns:a16="http://schemas.microsoft.com/office/drawing/2014/main" id="{00000000-0008-0000-0000-000081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6" name="Text Box 1755">
          <a:extLst>
            <a:ext uri="{FF2B5EF4-FFF2-40B4-BE49-F238E27FC236}">
              <a16:creationId xmlns:a16="http://schemas.microsoft.com/office/drawing/2014/main" id="{00000000-0008-0000-0000-000082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7" name="Text Box 1756">
          <a:extLst>
            <a:ext uri="{FF2B5EF4-FFF2-40B4-BE49-F238E27FC236}">
              <a16:creationId xmlns:a16="http://schemas.microsoft.com/office/drawing/2014/main" id="{00000000-0008-0000-0000-000083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8" name="Text Box 1757">
          <a:extLst>
            <a:ext uri="{FF2B5EF4-FFF2-40B4-BE49-F238E27FC236}">
              <a16:creationId xmlns:a16="http://schemas.microsoft.com/office/drawing/2014/main" id="{00000000-0008-0000-0000-000084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89" name="Text Box 1758">
          <a:extLst>
            <a:ext uri="{FF2B5EF4-FFF2-40B4-BE49-F238E27FC236}">
              <a16:creationId xmlns:a16="http://schemas.microsoft.com/office/drawing/2014/main" id="{00000000-0008-0000-0000-00008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0" name="Text Box 1759">
          <a:extLst>
            <a:ext uri="{FF2B5EF4-FFF2-40B4-BE49-F238E27FC236}">
              <a16:creationId xmlns:a16="http://schemas.microsoft.com/office/drawing/2014/main" id="{00000000-0008-0000-0000-00008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1" name="Text Box 1755">
          <a:extLst>
            <a:ext uri="{FF2B5EF4-FFF2-40B4-BE49-F238E27FC236}">
              <a16:creationId xmlns:a16="http://schemas.microsoft.com/office/drawing/2014/main" id="{00000000-0008-0000-0000-00008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2" name="Text Box 1756">
          <a:extLst>
            <a:ext uri="{FF2B5EF4-FFF2-40B4-BE49-F238E27FC236}">
              <a16:creationId xmlns:a16="http://schemas.microsoft.com/office/drawing/2014/main" id="{00000000-0008-0000-0000-00008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3" name="Text Box 1757">
          <a:extLst>
            <a:ext uri="{FF2B5EF4-FFF2-40B4-BE49-F238E27FC236}">
              <a16:creationId xmlns:a16="http://schemas.microsoft.com/office/drawing/2014/main" id="{00000000-0008-0000-0000-000089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4" name="Text Box 1758">
          <a:extLst>
            <a:ext uri="{FF2B5EF4-FFF2-40B4-BE49-F238E27FC236}">
              <a16:creationId xmlns:a16="http://schemas.microsoft.com/office/drawing/2014/main" id="{00000000-0008-0000-0000-00008A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5" name="Text Box 1759">
          <a:extLst>
            <a:ext uri="{FF2B5EF4-FFF2-40B4-BE49-F238E27FC236}">
              <a16:creationId xmlns:a16="http://schemas.microsoft.com/office/drawing/2014/main" id="{00000000-0008-0000-0000-00008B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6" name="Text Box 1755">
          <a:extLst>
            <a:ext uri="{FF2B5EF4-FFF2-40B4-BE49-F238E27FC236}">
              <a16:creationId xmlns:a16="http://schemas.microsoft.com/office/drawing/2014/main" id="{00000000-0008-0000-0000-00008C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7" name="Text Box 1756">
          <a:extLst>
            <a:ext uri="{FF2B5EF4-FFF2-40B4-BE49-F238E27FC236}">
              <a16:creationId xmlns:a16="http://schemas.microsoft.com/office/drawing/2014/main" id="{00000000-0008-0000-0000-00008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8" name="Text Box 1757">
          <a:extLst>
            <a:ext uri="{FF2B5EF4-FFF2-40B4-BE49-F238E27FC236}">
              <a16:creationId xmlns:a16="http://schemas.microsoft.com/office/drawing/2014/main" id="{00000000-0008-0000-0000-00008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799" name="Text Box 1758">
          <a:extLst>
            <a:ext uri="{FF2B5EF4-FFF2-40B4-BE49-F238E27FC236}">
              <a16:creationId xmlns:a16="http://schemas.microsoft.com/office/drawing/2014/main" id="{00000000-0008-0000-0000-00008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00" name="Text Box 1759">
          <a:extLst>
            <a:ext uri="{FF2B5EF4-FFF2-40B4-BE49-F238E27FC236}">
              <a16:creationId xmlns:a16="http://schemas.microsoft.com/office/drawing/2014/main" id="{00000000-0008-0000-0000-00009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1" name="Text Box 1755">
          <a:extLst>
            <a:ext uri="{FF2B5EF4-FFF2-40B4-BE49-F238E27FC236}">
              <a16:creationId xmlns:a16="http://schemas.microsoft.com/office/drawing/2014/main" id="{00000000-0008-0000-0000-000091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2" name="Text Box 1756">
          <a:extLst>
            <a:ext uri="{FF2B5EF4-FFF2-40B4-BE49-F238E27FC236}">
              <a16:creationId xmlns:a16="http://schemas.microsoft.com/office/drawing/2014/main" id="{00000000-0008-0000-0000-000092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3" name="Text Box 1757">
          <a:extLst>
            <a:ext uri="{FF2B5EF4-FFF2-40B4-BE49-F238E27FC236}">
              <a16:creationId xmlns:a16="http://schemas.microsoft.com/office/drawing/2014/main" id="{00000000-0008-0000-0000-000093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4" name="Text Box 1758">
          <a:extLst>
            <a:ext uri="{FF2B5EF4-FFF2-40B4-BE49-F238E27FC236}">
              <a16:creationId xmlns:a16="http://schemas.microsoft.com/office/drawing/2014/main" id="{00000000-0008-0000-0000-000094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5" name="Text Box 1759">
          <a:extLst>
            <a:ext uri="{FF2B5EF4-FFF2-40B4-BE49-F238E27FC236}">
              <a16:creationId xmlns:a16="http://schemas.microsoft.com/office/drawing/2014/main" id="{00000000-0008-0000-0000-000095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6" name="Text Box 1755">
          <a:extLst>
            <a:ext uri="{FF2B5EF4-FFF2-40B4-BE49-F238E27FC236}">
              <a16:creationId xmlns:a16="http://schemas.microsoft.com/office/drawing/2014/main" id="{00000000-0008-0000-0000-000096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7" name="Text Box 1756">
          <a:extLst>
            <a:ext uri="{FF2B5EF4-FFF2-40B4-BE49-F238E27FC236}">
              <a16:creationId xmlns:a16="http://schemas.microsoft.com/office/drawing/2014/main" id="{00000000-0008-0000-0000-000097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8" name="Text Box 1757">
          <a:extLst>
            <a:ext uri="{FF2B5EF4-FFF2-40B4-BE49-F238E27FC236}">
              <a16:creationId xmlns:a16="http://schemas.microsoft.com/office/drawing/2014/main" id="{00000000-0008-0000-0000-000098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09" name="Text Box 1758">
          <a:extLst>
            <a:ext uri="{FF2B5EF4-FFF2-40B4-BE49-F238E27FC236}">
              <a16:creationId xmlns:a16="http://schemas.microsoft.com/office/drawing/2014/main" id="{00000000-0008-0000-0000-000099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0" name="Text Box 1759">
          <a:extLst>
            <a:ext uri="{FF2B5EF4-FFF2-40B4-BE49-F238E27FC236}">
              <a16:creationId xmlns:a16="http://schemas.microsoft.com/office/drawing/2014/main" id="{00000000-0008-0000-0000-00009A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1" name="Text Box 1755">
          <a:extLst>
            <a:ext uri="{FF2B5EF4-FFF2-40B4-BE49-F238E27FC236}">
              <a16:creationId xmlns:a16="http://schemas.microsoft.com/office/drawing/2014/main" id="{00000000-0008-0000-0000-00009B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2" name="Text Box 1756">
          <a:extLst>
            <a:ext uri="{FF2B5EF4-FFF2-40B4-BE49-F238E27FC236}">
              <a16:creationId xmlns:a16="http://schemas.microsoft.com/office/drawing/2014/main" id="{00000000-0008-0000-0000-00009C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3" name="Text Box 1757">
          <a:extLst>
            <a:ext uri="{FF2B5EF4-FFF2-40B4-BE49-F238E27FC236}">
              <a16:creationId xmlns:a16="http://schemas.microsoft.com/office/drawing/2014/main" id="{00000000-0008-0000-0000-00009D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4" name="Text Box 1758">
          <a:extLst>
            <a:ext uri="{FF2B5EF4-FFF2-40B4-BE49-F238E27FC236}">
              <a16:creationId xmlns:a16="http://schemas.microsoft.com/office/drawing/2014/main" id="{00000000-0008-0000-0000-00009E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5" name="Text Box 1759">
          <a:extLst>
            <a:ext uri="{FF2B5EF4-FFF2-40B4-BE49-F238E27FC236}">
              <a16:creationId xmlns:a16="http://schemas.microsoft.com/office/drawing/2014/main" id="{00000000-0008-0000-0000-00009F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6" name="Text Box 1755">
          <a:extLst>
            <a:ext uri="{FF2B5EF4-FFF2-40B4-BE49-F238E27FC236}">
              <a16:creationId xmlns:a16="http://schemas.microsoft.com/office/drawing/2014/main" id="{00000000-0008-0000-0000-0000A0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7" name="Text Box 1756">
          <a:extLst>
            <a:ext uri="{FF2B5EF4-FFF2-40B4-BE49-F238E27FC236}">
              <a16:creationId xmlns:a16="http://schemas.microsoft.com/office/drawing/2014/main" id="{00000000-0008-0000-0000-0000A1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8" name="Text Box 1757">
          <a:extLst>
            <a:ext uri="{FF2B5EF4-FFF2-40B4-BE49-F238E27FC236}">
              <a16:creationId xmlns:a16="http://schemas.microsoft.com/office/drawing/2014/main" id="{00000000-0008-0000-0000-0000A2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19" name="Text Box 1758">
          <a:extLst>
            <a:ext uri="{FF2B5EF4-FFF2-40B4-BE49-F238E27FC236}">
              <a16:creationId xmlns:a16="http://schemas.microsoft.com/office/drawing/2014/main" id="{00000000-0008-0000-0000-0000A3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20" name="Text Box 1759">
          <a:extLst>
            <a:ext uri="{FF2B5EF4-FFF2-40B4-BE49-F238E27FC236}">
              <a16:creationId xmlns:a16="http://schemas.microsoft.com/office/drawing/2014/main" id="{00000000-0008-0000-0000-0000A4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1" name="Text Box 1755">
          <a:extLst>
            <a:ext uri="{FF2B5EF4-FFF2-40B4-BE49-F238E27FC236}">
              <a16:creationId xmlns:a16="http://schemas.microsoft.com/office/drawing/2014/main" id="{00000000-0008-0000-0000-0000A5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2" name="Text Box 1756">
          <a:extLst>
            <a:ext uri="{FF2B5EF4-FFF2-40B4-BE49-F238E27FC236}">
              <a16:creationId xmlns:a16="http://schemas.microsoft.com/office/drawing/2014/main" id="{00000000-0008-0000-0000-0000A6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3" name="Text Box 1757">
          <a:extLst>
            <a:ext uri="{FF2B5EF4-FFF2-40B4-BE49-F238E27FC236}">
              <a16:creationId xmlns:a16="http://schemas.microsoft.com/office/drawing/2014/main" id="{00000000-0008-0000-0000-0000A7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4" name="Text Box 1758">
          <a:extLst>
            <a:ext uri="{FF2B5EF4-FFF2-40B4-BE49-F238E27FC236}">
              <a16:creationId xmlns:a16="http://schemas.microsoft.com/office/drawing/2014/main" id="{00000000-0008-0000-0000-0000A8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5" name="Text Box 1759">
          <a:extLst>
            <a:ext uri="{FF2B5EF4-FFF2-40B4-BE49-F238E27FC236}">
              <a16:creationId xmlns:a16="http://schemas.microsoft.com/office/drawing/2014/main" id="{00000000-0008-0000-0000-0000A9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6" name="Text Box 1755">
          <a:extLst>
            <a:ext uri="{FF2B5EF4-FFF2-40B4-BE49-F238E27FC236}">
              <a16:creationId xmlns:a16="http://schemas.microsoft.com/office/drawing/2014/main" id="{00000000-0008-0000-0000-0000AA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7" name="Text Box 1756">
          <a:extLst>
            <a:ext uri="{FF2B5EF4-FFF2-40B4-BE49-F238E27FC236}">
              <a16:creationId xmlns:a16="http://schemas.microsoft.com/office/drawing/2014/main" id="{00000000-0008-0000-0000-0000AB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8" name="Text Box 1757">
          <a:extLst>
            <a:ext uri="{FF2B5EF4-FFF2-40B4-BE49-F238E27FC236}">
              <a16:creationId xmlns:a16="http://schemas.microsoft.com/office/drawing/2014/main" id="{00000000-0008-0000-0000-0000AC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29" name="Text Box 1758">
          <a:extLst>
            <a:ext uri="{FF2B5EF4-FFF2-40B4-BE49-F238E27FC236}">
              <a16:creationId xmlns:a16="http://schemas.microsoft.com/office/drawing/2014/main" id="{00000000-0008-0000-0000-0000AD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0" name="Text Box 1759">
          <a:extLst>
            <a:ext uri="{FF2B5EF4-FFF2-40B4-BE49-F238E27FC236}">
              <a16:creationId xmlns:a16="http://schemas.microsoft.com/office/drawing/2014/main" id="{00000000-0008-0000-0000-0000AE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1" name="Text Box 1755">
          <a:extLst>
            <a:ext uri="{FF2B5EF4-FFF2-40B4-BE49-F238E27FC236}">
              <a16:creationId xmlns:a16="http://schemas.microsoft.com/office/drawing/2014/main" id="{00000000-0008-0000-0000-0000AF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2" name="Text Box 1756">
          <a:extLst>
            <a:ext uri="{FF2B5EF4-FFF2-40B4-BE49-F238E27FC236}">
              <a16:creationId xmlns:a16="http://schemas.microsoft.com/office/drawing/2014/main" id="{00000000-0008-0000-0000-0000B0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3" name="Text Box 1757">
          <a:extLst>
            <a:ext uri="{FF2B5EF4-FFF2-40B4-BE49-F238E27FC236}">
              <a16:creationId xmlns:a16="http://schemas.microsoft.com/office/drawing/2014/main" id="{00000000-0008-0000-0000-0000B1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4" name="Text Box 1758">
          <a:extLst>
            <a:ext uri="{FF2B5EF4-FFF2-40B4-BE49-F238E27FC236}">
              <a16:creationId xmlns:a16="http://schemas.microsoft.com/office/drawing/2014/main" id="{00000000-0008-0000-0000-0000B2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5" name="Text Box 1759">
          <a:extLst>
            <a:ext uri="{FF2B5EF4-FFF2-40B4-BE49-F238E27FC236}">
              <a16:creationId xmlns:a16="http://schemas.microsoft.com/office/drawing/2014/main" id="{00000000-0008-0000-0000-0000B3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6" name="Text Box 1755">
          <a:extLst>
            <a:ext uri="{FF2B5EF4-FFF2-40B4-BE49-F238E27FC236}">
              <a16:creationId xmlns:a16="http://schemas.microsoft.com/office/drawing/2014/main" id="{00000000-0008-0000-0000-0000B4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7" name="Text Box 1756">
          <a:extLst>
            <a:ext uri="{FF2B5EF4-FFF2-40B4-BE49-F238E27FC236}">
              <a16:creationId xmlns:a16="http://schemas.microsoft.com/office/drawing/2014/main" id="{00000000-0008-0000-0000-0000B5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8" name="Text Box 1757">
          <a:extLst>
            <a:ext uri="{FF2B5EF4-FFF2-40B4-BE49-F238E27FC236}">
              <a16:creationId xmlns:a16="http://schemas.microsoft.com/office/drawing/2014/main" id="{00000000-0008-0000-0000-0000B6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39" name="Text Box 1758">
          <a:extLst>
            <a:ext uri="{FF2B5EF4-FFF2-40B4-BE49-F238E27FC236}">
              <a16:creationId xmlns:a16="http://schemas.microsoft.com/office/drawing/2014/main" id="{00000000-0008-0000-0000-0000B7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6840" name="Text Box 1759">
          <a:extLst>
            <a:ext uri="{FF2B5EF4-FFF2-40B4-BE49-F238E27FC236}">
              <a16:creationId xmlns:a16="http://schemas.microsoft.com/office/drawing/2014/main" id="{00000000-0008-0000-0000-0000B81A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1" name="Text Box 1755">
          <a:extLst>
            <a:ext uri="{FF2B5EF4-FFF2-40B4-BE49-F238E27FC236}">
              <a16:creationId xmlns:a16="http://schemas.microsoft.com/office/drawing/2014/main" id="{00000000-0008-0000-0000-0000B9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2" name="Text Box 1756">
          <a:extLst>
            <a:ext uri="{FF2B5EF4-FFF2-40B4-BE49-F238E27FC236}">
              <a16:creationId xmlns:a16="http://schemas.microsoft.com/office/drawing/2014/main" id="{00000000-0008-0000-0000-0000BA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3" name="Text Box 1757">
          <a:extLst>
            <a:ext uri="{FF2B5EF4-FFF2-40B4-BE49-F238E27FC236}">
              <a16:creationId xmlns:a16="http://schemas.microsoft.com/office/drawing/2014/main" id="{00000000-0008-0000-0000-0000BB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4" name="Text Box 1758">
          <a:extLst>
            <a:ext uri="{FF2B5EF4-FFF2-40B4-BE49-F238E27FC236}">
              <a16:creationId xmlns:a16="http://schemas.microsoft.com/office/drawing/2014/main" id="{00000000-0008-0000-0000-0000BC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5" name="Text Box 1759">
          <a:extLst>
            <a:ext uri="{FF2B5EF4-FFF2-40B4-BE49-F238E27FC236}">
              <a16:creationId xmlns:a16="http://schemas.microsoft.com/office/drawing/2014/main" id="{00000000-0008-0000-0000-0000BD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6" name="Text Box 1755">
          <a:extLst>
            <a:ext uri="{FF2B5EF4-FFF2-40B4-BE49-F238E27FC236}">
              <a16:creationId xmlns:a16="http://schemas.microsoft.com/office/drawing/2014/main" id="{00000000-0008-0000-0000-0000BE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7" name="Text Box 1756">
          <a:extLst>
            <a:ext uri="{FF2B5EF4-FFF2-40B4-BE49-F238E27FC236}">
              <a16:creationId xmlns:a16="http://schemas.microsoft.com/office/drawing/2014/main" id="{00000000-0008-0000-0000-0000BF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8" name="Text Box 1757">
          <a:extLst>
            <a:ext uri="{FF2B5EF4-FFF2-40B4-BE49-F238E27FC236}">
              <a16:creationId xmlns:a16="http://schemas.microsoft.com/office/drawing/2014/main" id="{00000000-0008-0000-0000-0000C0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49" name="Text Box 1758">
          <a:extLst>
            <a:ext uri="{FF2B5EF4-FFF2-40B4-BE49-F238E27FC236}">
              <a16:creationId xmlns:a16="http://schemas.microsoft.com/office/drawing/2014/main" id="{00000000-0008-0000-0000-0000C1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0" name="Text Box 1759">
          <a:extLst>
            <a:ext uri="{FF2B5EF4-FFF2-40B4-BE49-F238E27FC236}">
              <a16:creationId xmlns:a16="http://schemas.microsoft.com/office/drawing/2014/main" id="{00000000-0008-0000-0000-0000C2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1" name="Text Box 1755">
          <a:extLst>
            <a:ext uri="{FF2B5EF4-FFF2-40B4-BE49-F238E27FC236}">
              <a16:creationId xmlns:a16="http://schemas.microsoft.com/office/drawing/2014/main" id="{00000000-0008-0000-0000-0000C3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2" name="Text Box 1756">
          <a:extLst>
            <a:ext uri="{FF2B5EF4-FFF2-40B4-BE49-F238E27FC236}">
              <a16:creationId xmlns:a16="http://schemas.microsoft.com/office/drawing/2014/main" id="{00000000-0008-0000-0000-0000C4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3" name="Text Box 1757">
          <a:extLst>
            <a:ext uri="{FF2B5EF4-FFF2-40B4-BE49-F238E27FC236}">
              <a16:creationId xmlns:a16="http://schemas.microsoft.com/office/drawing/2014/main" id="{00000000-0008-0000-0000-0000C5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4" name="Text Box 1758">
          <a:extLst>
            <a:ext uri="{FF2B5EF4-FFF2-40B4-BE49-F238E27FC236}">
              <a16:creationId xmlns:a16="http://schemas.microsoft.com/office/drawing/2014/main" id="{00000000-0008-0000-0000-0000C6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5" name="Text Box 1759">
          <a:extLst>
            <a:ext uri="{FF2B5EF4-FFF2-40B4-BE49-F238E27FC236}">
              <a16:creationId xmlns:a16="http://schemas.microsoft.com/office/drawing/2014/main" id="{00000000-0008-0000-0000-0000C7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6" name="Text Box 1755">
          <a:extLst>
            <a:ext uri="{FF2B5EF4-FFF2-40B4-BE49-F238E27FC236}">
              <a16:creationId xmlns:a16="http://schemas.microsoft.com/office/drawing/2014/main" id="{00000000-0008-0000-0000-0000C8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7" name="Text Box 1756">
          <a:extLst>
            <a:ext uri="{FF2B5EF4-FFF2-40B4-BE49-F238E27FC236}">
              <a16:creationId xmlns:a16="http://schemas.microsoft.com/office/drawing/2014/main" id="{00000000-0008-0000-0000-0000C9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8" name="Text Box 1757">
          <a:extLst>
            <a:ext uri="{FF2B5EF4-FFF2-40B4-BE49-F238E27FC236}">
              <a16:creationId xmlns:a16="http://schemas.microsoft.com/office/drawing/2014/main" id="{00000000-0008-0000-0000-0000CA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59" name="Text Box 1758">
          <a:extLst>
            <a:ext uri="{FF2B5EF4-FFF2-40B4-BE49-F238E27FC236}">
              <a16:creationId xmlns:a16="http://schemas.microsoft.com/office/drawing/2014/main" id="{00000000-0008-0000-0000-0000CB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860" name="Text Box 1759">
          <a:extLst>
            <a:ext uri="{FF2B5EF4-FFF2-40B4-BE49-F238E27FC236}">
              <a16:creationId xmlns:a16="http://schemas.microsoft.com/office/drawing/2014/main" id="{00000000-0008-0000-0000-0000CC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1" name="Text Box 1755">
          <a:extLst>
            <a:ext uri="{FF2B5EF4-FFF2-40B4-BE49-F238E27FC236}">
              <a16:creationId xmlns:a16="http://schemas.microsoft.com/office/drawing/2014/main" id="{00000000-0008-0000-0000-0000C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2" name="Text Box 1756">
          <a:extLst>
            <a:ext uri="{FF2B5EF4-FFF2-40B4-BE49-F238E27FC236}">
              <a16:creationId xmlns:a16="http://schemas.microsoft.com/office/drawing/2014/main" id="{00000000-0008-0000-0000-0000C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3" name="Text Box 1757">
          <a:extLst>
            <a:ext uri="{FF2B5EF4-FFF2-40B4-BE49-F238E27FC236}">
              <a16:creationId xmlns:a16="http://schemas.microsoft.com/office/drawing/2014/main" id="{00000000-0008-0000-0000-0000C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4" name="Text Box 1758">
          <a:extLst>
            <a:ext uri="{FF2B5EF4-FFF2-40B4-BE49-F238E27FC236}">
              <a16:creationId xmlns:a16="http://schemas.microsoft.com/office/drawing/2014/main" id="{00000000-0008-0000-0000-0000D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5" name="Text Box 1759">
          <a:extLst>
            <a:ext uri="{FF2B5EF4-FFF2-40B4-BE49-F238E27FC236}">
              <a16:creationId xmlns:a16="http://schemas.microsoft.com/office/drawing/2014/main" id="{00000000-0008-0000-0000-0000D1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6" name="Text Box 1755">
          <a:extLst>
            <a:ext uri="{FF2B5EF4-FFF2-40B4-BE49-F238E27FC236}">
              <a16:creationId xmlns:a16="http://schemas.microsoft.com/office/drawing/2014/main" id="{00000000-0008-0000-0000-0000D2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7" name="Text Box 1756">
          <a:extLst>
            <a:ext uri="{FF2B5EF4-FFF2-40B4-BE49-F238E27FC236}">
              <a16:creationId xmlns:a16="http://schemas.microsoft.com/office/drawing/2014/main" id="{00000000-0008-0000-0000-0000D3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8" name="Text Box 1757">
          <a:extLst>
            <a:ext uri="{FF2B5EF4-FFF2-40B4-BE49-F238E27FC236}">
              <a16:creationId xmlns:a16="http://schemas.microsoft.com/office/drawing/2014/main" id="{00000000-0008-0000-0000-0000D4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69" name="Text Box 1758">
          <a:extLst>
            <a:ext uri="{FF2B5EF4-FFF2-40B4-BE49-F238E27FC236}">
              <a16:creationId xmlns:a16="http://schemas.microsoft.com/office/drawing/2014/main" id="{00000000-0008-0000-0000-0000D5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0" name="Text Box 1759">
          <a:extLst>
            <a:ext uri="{FF2B5EF4-FFF2-40B4-BE49-F238E27FC236}">
              <a16:creationId xmlns:a16="http://schemas.microsoft.com/office/drawing/2014/main" id="{00000000-0008-0000-0000-0000D6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1" name="Text Box 1755">
          <a:extLst>
            <a:ext uri="{FF2B5EF4-FFF2-40B4-BE49-F238E27FC236}">
              <a16:creationId xmlns:a16="http://schemas.microsoft.com/office/drawing/2014/main" id="{00000000-0008-0000-0000-0000D7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2" name="Text Box 1756">
          <a:extLst>
            <a:ext uri="{FF2B5EF4-FFF2-40B4-BE49-F238E27FC236}">
              <a16:creationId xmlns:a16="http://schemas.microsoft.com/office/drawing/2014/main" id="{00000000-0008-0000-0000-0000D8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3" name="Text Box 1757">
          <a:extLst>
            <a:ext uri="{FF2B5EF4-FFF2-40B4-BE49-F238E27FC236}">
              <a16:creationId xmlns:a16="http://schemas.microsoft.com/office/drawing/2014/main" id="{00000000-0008-0000-0000-0000D9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4" name="Text Box 1758">
          <a:extLst>
            <a:ext uri="{FF2B5EF4-FFF2-40B4-BE49-F238E27FC236}">
              <a16:creationId xmlns:a16="http://schemas.microsoft.com/office/drawing/2014/main" id="{00000000-0008-0000-0000-0000DA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5" name="Text Box 1759">
          <a:extLst>
            <a:ext uri="{FF2B5EF4-FFF2-40B4-BE49-F238E27FC236}">
              <a16:creationId xmlns:a16="http://schemas.microsoft.com/office/drawing/2014/main" id="{00000000-0008-0000-0000-0000DB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6" name="Text Box 1755">
          <a:extLst>
            <a:ext uri="{FF2B5EF4-FFF2-40B4-BE49-F238E27FC236}">
              <a16:creationId xmlns:a16="http://schemas.microsoft.com/office/drawing/2014/main" id="{00000000-0008-0000-0000-0000DC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7" name="Text Box 1756">
          <a:extLst>
            <a:ext uri="{FF2B5EF4-FFF2-40B4-BE49-F238E27FC236}">
              <a16:creationId xmlns:a16="http://schemas.microsoft.com/office/drawing/2014/main" id="{00000000-0008-0000-0000-0000DD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8" name="Text Box 1757">
          <a:extLst>
            <a:ext uri="{FF2B5EF4-FFF2-40B4-BE49-F238E27FC236}">
              <a16:creationId xmlns:a16="http://schemas.microsoft.com/office/drawing/2014/main" id="{00000000-0008-0000-0000-0000DE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79" name="Text Box 1758">
          <a:extLst>
            <a:ext uri="{FF2B5EF4-FFF2-40B4-BE49-F238E27FC236}">
              <a16:creationId xmlns:a16="http://schemas.microsoft.com/office/drawing/2014/main" id="{00000000-0008-0000-0000-0000DF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880" name="Text Box 1759">
          <a:extLst>
            <a:ext uri="{FF2B5EF4-FFF2-40B4-BE49-F238E27FC236}">
              <a16:creationId xmlns:a16="http://schemas.microsoft.com/office/drawing/2014/main" id="{00000000-0008-0000-0000-0000E01A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1" name="Text Box 1755">
          <a:extLst>
            <a:ext uri="{FF2B5EF4-FFF2-40B4-BE49-F238E27FC236}">
              <a16:creationId xmlns:a16="http://schemas.microsoft.com/office/drawing/2014/main" id="{00000000-0008-0000-0000-0000E1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2" name="Text Box 1756">
          <a:extLst>
            <a:ext uri="{FF2B5EF4-FFF2-40B4-BE49-F238E27FC236}">
              <a16:creationId xmlns:a16="http://schemas.microsoft.com/office/drawing/2014/main" id="{00000000-0008-0000-0000-0000E2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3" name="Text Box 1757">
          <a:extLst>
            <a:ext uri="{FF2B5EF4-FFF2-40B4-BE49-F238E27FC236}">
              <a16:creationId xmlns:a16="http://schemas.microsoft.com/office/drawing/2014/main" id="{00000000-0008-0000-0000-0000E3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4" name="Text Box 1758">
          <a:extLst>
            <a:ext uri="{FF2B5EF4-FFF2-40B4-BE49-F238E27FC236}">
              <a16:creationId xmlns:a16="http://schemas.microsoft.com/office/drawing/2014/main" id="{00000000-0008-0000-0000-0000E4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5" name="Text Box 1759">
          <a:extLst>
            <a:ext uri="{FF2B5EF4-FFF2-40B4-BE49-F238E27FC236}">
              <a16:creationId xmlns:a16="http://schemas.microsoft.com/office/drawing/2014/main" id="{00000000-0008-0000-0000-0000E5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6" name="Text Box 1755">
          <a:extLst>
            <a:ext uri="{FF2B5EF4-FFF2-40B4-BE49-F238E27FC236}">
              <a16:creationId xmlns:a16="http://schemas.microsoft.com/office/drawing/2014/main" id="{00000000-0008-0000-0000-0000E6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7" name="Text Box 1756">
          <a:extLst>
            <a:ext uri="{FF2B5EF4-FFF2-40B4-BE49-F238E27FC236}">
              <a16:creationId xmlns:a16="http://schemas.microsoft.com/office/drawing/2014/main" id="{00000000-0008-0000-0000-0000E7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8" name="Text Box 1757">
          <a:extLst>
            <a:ext uri="{FF2B5EF4-FFF2-40B4-BE49-F238E27FC236}">
              <a16:creationId xmlns:a16="http://schemas.microsoft.com/office/drawing/2014/main" id="{00000000-0008-0000-0000-0000E8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89" name="Text Box 1758">
          <a:extLst>
            <a:ext uri="{FF2B5EF4-FFF2-40B4-BE49-F238E27FC236}">
              <a16:creationId xmlns:a16="http://schemas.microsoft.com/office/drawing/2014/main" id="{00000000-0008-0000-0000-0000E9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0" name="Text Box 1759">
          <a:extLst>
            <a:ext uri="{FF2B5EF4-FFF2-40B4-BE49-F238E27FC236}">
              <a16:creationId xmlns:a16="http://schemas.microsoft.com/office/drawing/2014/main" id="{00000000-0008-0000-0000-0000EA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1" name="Text Box 1755">
          <a:extLst>
            <a:ext uri="{FF2B5EF4-FFF2-40B4-BE49-F238E27FC236}">
              <a16:creationId xmlns:a16="http://schemas.microsoft.com/office/drawing/2014/main" id="{00000000-0008-0000-0000-0000EB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2" name="Text Box 1756">
          <a:extLst>
            <a:ext uri="{FF2B5EF4-FFF2-40B4-BE49-F238E27FC236}">
              <a16:creationId xmlns:a16="http://schemas.microsoft.com/office/drawing/2014/main" id="{00000000-0008-0000-0000-0000EC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3" name="Text Box 1757">
          <a:extLst>
            <a:ext uri="{FF2B5EF4-FFF2-40B4-BE49-F238E27FC236}">
              <a16:creationId xmlns:a16="http://schemas.microsoft.com/office/drawing/2014/main" id="{00000000-0008-0000-0000-0000ED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4" name="Text Box 1758">
          <a:extLst>
            <a:ext uri="{FF2B5EF4-FFF2-40B4-BE49-F238E27FC236}">
              <a16:creationId xmlns:a16="http://schemas.microsoft.com/office/drawing/2014/main" id="{00000000-0008-0000-0000-0000EE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5" name="Text Box 1759">
          <a:extLst>
            <a:ext uri="{FF2B5EF4-FFF2-40B4-BE49-F238E27FC236}">
              <a16:creationId xmlns:a16="http://schemas.microsoft.com/office/drawing/2014/main" id="{00000000-0008-0000-0000-0000EF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6" name="Text Box 1755">
          <a:extLst>
            <a:ext uri="{FF2B5EF4-FFF2-40B4-BE49-F238E27FC236}">
              <a16:creationId xmlns:a16="http://schemas.microsoft.com/office/drawing/2014/main" id="{00000000-0008-0000-0000-0000F0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7" name="Text Box 1756">
          <a:extLst>
            <a:ext uri="{FF2B5EF4-FFF2-40B4-BE49-F238E27FC236}">
              <a16:creationId xmlns:a16="http://schemas.microsoft.com/office/drawing/2014/main" id="{00000000-0008-0000-0000-0000F1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8" name="Text Box 1757">
          <a:extLst>
            <a:ext uri="{FF2B5EF4-FFF2-40B4-BE49-F238E27FC236}">
              <a16:creationId xmlns:a16="http://schemas.microsoft.com/office/drawing/2014/main" id="{00000000-0008-0000-0000-0000F2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899" name="Text Box 1758">
          <a:extLst>
            <a:ext uri="{FF2B5EF4-FFF2-40B4-BE49-F238E27FC236}">
              <a16:creationId xmlns:a16="http://schemas.microsoft.com/office/drawing/2014/main" id="{00000000-0008-0000-0000-0000F3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6900" name="Text Box 1759">
          <a:extLst>
            <a:ext uri="{FF2B5EF4-FFF2-40B4-BE49-F238E27FC236}">
              <a16:creationId xmlns:a16="http://schemas.microsoft.com/office/drawing/2014/main" id="{00000000-0008-0000-0000-0000F41A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1" name="Text Box 1755">
          <a:extLst>
            <a:ext uri="{FF2B5EF4-FFF2-40B4-BE49-F238E27FC236}">
              <a16:creationId xmlns:a16="http://schemas.microsoft.com/office/drawing/2014/main" id="{00000000-0008-0000-0000-0000F5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2" name="Text Box 1756">
          <a:extLst>
            <a:ext uri="{FF2B5EF4-FFF2-40B4-BE49-F238E27FC236}">
              <a16:creationId xmlns:a16="http://schemas.microsoft.com/office/drawing/2014/main" id="{00000000-0008-0000-0000-0000F6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3" name="Text Box 1757">
          <a:extLst>
            <a:ext uri="{FF2B5EF4-FFF2-40B4-BE49-F238E27FC236}">
              <a16:creationId xmlns:a16="http://schemas.microsoft.com/office/drawing/2014/main" id="{00000000-0008-0000-0000-0000F7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4" name="Text Box 1758">
          <a:extLst>
            <a:ext uri="{FF2B5EF4-FFF2-40B4-BE49-F238E27FC236}">
              <a16:creationId xmlns:a16="http://schemas.microsoft.com/office/drawing/2014/main" id="{00000000-0008-0000-0000-0000F8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5" name="Text Box 1759">
          <a:extLst>
            <a:ext uri="{FF2B5EF4-FFF2-40B4-BE49-F238E27FC236}">
              <a16:creationId xmlns:a16="http://schemas.microsoft.com/office/drawing/2014/main" id="{00000000-0008-0000-0000-0000F9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6" name="Text Box 1755">
          <a:extLst>
            <a:ext uri="{FF2B5EF4-FFF2-40B4-BE49-F238E27FC236}">
              <a16:creationId xmlns:a16="http://schemas.microsoft.com/office/drawing/2014/main" id="{00000000-0008-0000-0000-0000FA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7" name="Text Box 1756">
          <a:extLst>
            <a:ext uri="{FF2B5EF4-FFF2-40B4-BE49-F238E27FC236}">
              <a16:creationId xmlns:a16="http://schemas.microsoft.com/office/drawing/2014/main" id="{00000000-0008-0000-0000-0000FB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8" name="Text Box 1757">
          <a:extLst>
            <a:ext uri="{FF2B5EF4-FFF2-40B4-BE49-F238E27FC236}">
              <a16:creationId xmlns:a16="http://schemas.microsoft.com/office/drawing/2014/main" id="{00000000-0008-0000-0000-0000FC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09" name="Text Box 1758">
          <a:extLst>
            <a:ext uri="{FF2B5EF4-FFF2-40B4-BE49-F238E27FC236}">
              <a16:creationId xmlns:a16="http://schemas.microsoft.com/office/drawing/2014/main" id="{00000000-0008-0000-0000-0000FD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0" name="Text Box 1759">
          <a:extLst>
            <a:ext uri="{FF2B5EF4-FFF2-40B4-BE49-F238E27FC236}">
              <a16:creationId xmlns:a16="http://schemas.microsoft.com/office/drawing/2014/main" id="{00000000-0008-0000-0000-0000FE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1" name="Text Box 1755">
          <a:extLst>
            <a:ext uri="{FF2B5EF4-FFF2-40B4-BE49-F238E27FC236}">
              <a16:creationId xmlns:a16="http://schemas.microsoft.com/office/drawing/2014/main" id="{00000000-0008-0000-0000-0000FF1A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2" name="Text Box 1756">
          <a:extLst>
            <a:ext uri="{FF2B5EF4-FFF2-40B4-BE49-F238E27FC236}">
              <a16:creationId xmlns:a16="http://schemas.microsoft.com/office/drawing/2014/main" id="{00000000-0008-0000-0000-000000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3" name="Text Box 1757">
          <a:extLst>
            <a:ext uri="{FF2B5EF4-FFF2-40B4-BE49-F238E27FC236}">
              <a16:creationId xmlns:a16="http://schemas.microsoft.com/office/drawing/2014/main" id="{00000000-0008-0000-0000-000001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4" name="Text Box 1758">
          <a:extLst>
            <a:ext uri="{FF2B5EF4-FFF2-40B4-BE49-F238E27FC236}">
              <a16:creationId xmlns:a16="http://schemas.microsoft.com/office/drawing/2014/main" id="{00000000-0008-0000-0000-000002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5" name="Text Box 1759">
          <a:extLst>
            <a:ext uri="{FF2B5EF4-FFF2-40B4-BE49-F238E27FC236}">
              <a16:creationId xmlns:a16="http://schemas.microsoft.com/office/drawing/2014/main" id="{00000000-0008-0000-0000-000003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6" name="Text Box 1755">
          <a:extLst>
            <a:ext uri="{FF2B5EF4-FFF2-40B4-BE49-F238E27FC236}">
              <a16:creationId xmlns:a16="http://schemas.microsoft.com/office/drawing/2014/main" id="{00000000-0008-0000-0000-000004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7" name="Text Box 1756">
          <a:extLst>
            <a:ext uri="{FF2B5EF4-FFF2-40B4-BE49-F238E27FC236}">
              <a16:creationId xmlns:a16="http://schemas.microsoft.com/office/drawing/2014/main" id="{00000000-0008-0000-0000-000005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8" name="Text Box 1757">
          <a:extLst>
            <a:ext uri="{FF2B5EF4-FFF2-40B4-BE49-F238E27FC236}">
              <a16:creationId xmlns:a16="http://schemas.microsoft.com/office/drawing/2014/main" id="{00000000-0008-0000-0000-000006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19" name="Text Box 1758">
          <a:extLst>
            <a:ext uri="{FF2B5EF4-FFF2-40B4-BE49-F238E27FC236}">
              <a16:creationId xmlns:a16="http://schemas.microsoft.com/office/drawing/2014/main" id="{00000000-0008-0000-0000-000007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6920" name="Text Box 1759">
          <a:extLst>
            <a:ext uri="{FF2B5EF4-FFF2-40B4-BE49-F238E27FC236}">
              <a16:creationId xmlns:a16="http://schemas.microsoft.com/office/drawing/2014/main" id="{00000000-0008-0000-0000-000008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1" name="Text Box 1755">
          <a:extLst>
            <a:ext uri="{FF2B5EF4-FFF2-40B4-BE49-F238E27FC236}">
              <a16:creationId xmlns:a16="http://schemas.microsoft.com/office/drawing/2014/main" id="{00000000-0008-0000-0000-00000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2" name="Text Box 1756">
          <a:extLst>
            <a:ext uri="{FF2B5EF4-FFF2-40B4-BE49-F238E27FC236}">
              <a16:creationId xmlns:a16="http://schemas.microsoft.com/office/drawing/2014/main" id="{00000000-0008-0000-0000-00000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3" name="Text Box 1757">
          <a:extLst>
            <a:ext uri="{FF2B5EF4-FFF2-40B4-BE49-F238E27FC236}">
              <a16:creationId xmlns:a16="http://schemas.microsoft.com/office/drawing/2014/main" id="{00000000-0008-0000-0000-00000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4" name="Text Box 1758">
          <a:extLst>
            <a:ext uri="{FF2B5EF4-FFF2-40B4-BE49-F238E27FC236}">
              <a16:creationId xmlns:a16="http://schemas.microsoft.com/office/drawing/2014/main" id="{00000000-0008-0000-0000-00000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5" name="Text Box 1759">
          <a:extLst>
            <a:ext uri="{FF2B5EF4-FFF2-40B4-BE49-F238E27FC236}">
              <a16:creationId xmlns:a16="http://schemas.microsoft.com/office/drawing/2014/main" id="{00000000-0008-0000-0000-00000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6" name="Text Box 1755">
          <a:extLst>
            <a:ext uri="{FF2B5EF4-FFF2-40B4-BE49-F238E27FC236}">
              <a16:creationId xmlns:a16="http://schemas.microsoft.com/office/drawing/2014/main" id="{00000000-0008-0000-0000-00000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7" name="Text Box 1756">
          <a:extLst>
            <a:ext uri="{FF2B5EF4-FFF2-40B4-BE49-F238E27FC236}">
              <a16:creationId xmlns:a16="http://schemas.microsoft.com/office/drawing/2014/main" id="{00000000-0008-0000-0000-00000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8" name="Text Box 1757">
          <a:extLst>
            <a:ext uri="{FF2B5EF4-FFF2-40B4-BE49-F238E27FC236}">
              <a16:creationId xmlns:a16="http://schemas.microsoft.com/office/drawing/2014/main" id="{00000000-0008-0000-0000-00001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29" name="Text Box 1758">
          <a:extLst>
            <a:ext uri="{FF2B5EF4-FFF2-40B4-BE49-F238E27FC236}">
              <a16:creationId xmlns:a16="http://schemas.microsoft.com/office/drawing/2014/main" id="{00000000-0008-0000-0000-00001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0" name="Text Box 1759">
          <a:extLst>
            <a:ext uri="{FF2B5EF4-FFF2-40B4-BE49-F238E27FC236}">
              <a16:creationId xmlns:a16="http://schemas.microsoft.com/office/drawing/2014/main" id="{00000000-0008-0000-0000-00001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1" name="Text Box 1755">
          <a:extLst>
            <a:ext uri="{FF2B5EF4-FFF2-40B4-BE49-F238E27FC236}">
              <a16:creationId xmlns:a16="http://schemas.microsoft.com/office/drawing/2014/main" id="{00000000-0008-0000-0000-00001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2" name="Text Box 1756">
          <a:extLst>
            <a:ext uri="{FF2B5EF4-FFF2-40B4-BE49-F238E27FC236}">
              <a16:creationId xmlns:a16="http://schemas.microsoft.com/office/drawing/2014/main" id="{00000000-0008-0000-0000-00001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3" name="Text Box 1757">
          <a:extLst>
            <a:ext uri="{FF2B5EF4-FFF2-40B4-BE49-F238E27FC236}">
              <a16:creationId xmlns:a16="http://schemas.microsoft.com/office/drawing/2014/main" id="{00000000-0008-0000-0000-00001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4" name="Text Box 1758">
          <a:extLst>
            <a:ext uri="{FF2B5EF4-FFF2-40B4-BE49-F238E27FC236}">
              <a16:creationId xmlns:a16="http://schemas.microsoft.com/office/drawing/2014/main" id="{00000000-0008-0000-0000-00001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5" name="Text Box 1759">
          <a:extLst>
            <a:ext uri="{FF2B5EF4-FFF2-40B4-BE49-F238E27FC236}">
              <a16:creationId xmlns:a16="http://schemas.microsoft.com/office/drawing/2014/main" id="{00000000-0008-0000-0000-00001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6" name="Text Box 1755">
          <a:extLst>
            <a:ext uri="{FF2B5EF4-FFF2-40B4-BE49-F238E27FC236}">
              <a16:creationId xmlns:a16="http://schemas.microsoft.com/office/drawing/2014/main" id="{00000000-0008-0000-0000-00001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7" name="Text Box 1756">
          <a:extLst>
            <a:ext uri="{FF2B5EF4-FFF2-40B4-BE49-F238E27FC236}">
              <a16:creationId xmlns:a16="http://schemas.microsoft.com/office/drawing/2014/main" id="{00000000-0008-0000-0000-00001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8" name="Text Box 1757">
          <a:extLst>
            <a:ext uri="{FF2B5EF4-FFF2-40B4-BE49-F238E27FC236}">
              <a16:creationId xmlns:a16="http://schemas.microsoft.com/office/drawing/2014/main" id="{00000000-0008-0000-0000-00001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39" name="Text Box 1758">
          <a:extLst>
            <a:ext uri="{FF2B5EF4-FFF2-40B4-BE49-F238E27FC236}">
              <a16:creationId xmlns:a16="http://schemas.microsoft.com/office/drawing/2014/main" id="{00000000-0008-0000-0000-00001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0" name="Text Box 1759">
          <a:extLst>
            <a:ext uri="{FF2B5EF4-FFF2-40B4-BE49-F238E27FC236}">
              <a16:creationId xmlns:a16="http://schemas.microsoft.com/office/drawing/2014/main" id="{00000000-0008-0000-0000-00001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1" name="Text Box 1755">
          <a:extLst>
            <a:ext uri="{FF2B5EF4-FFF2-40B4-BE49-F238E27FC236}">
              <a16:creationId xmlns:a16="http://schemas.microsoft.com/office/drawing/2014/main" id="{00000000-0008-0000-0000-00001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2" name="Text Box 1756">
          <a:extLst>
            <a:ext uri="{FF2B5EF4-FFF2-40B4-BE49-F238E27FC236}">
              <a16:creationId xmlns:a16="http://schemas.microsoft.com/office/drawing/2014/main" id="{00000000-0008-0000-0000-00001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3" name="Text Box 1757">
          <a:extLst>
            <a:ext uri="{FF2B5EF4-FFF2-40B4-BE49-F238E27FC236}">
              <a16:creationId xmlns:a16="http://schemas.microsoft.com/office/drawing/2014/main" id="{00000000-0008-0000-0000-00001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4" name="Text Box 1758">
          <a:extLst>
            <a:ext uri="{FF2B5EF4-FFF2-40B4-BE49-F238E27FC236}">
              <a16:creationId xmlns:a16="http://schemas.microsoft.com/office/drawing/2014/main" id="{00000000-0008-0000-0000-00002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5" name="Text Box 1759">
          <a:extLst>
            <a:ext uri="{FF2B5EF4-FFF2-40B4-BE49-F238E27FC236}">
              <a16:creationId xmlns:a16="http://schemas.microsoft.com/office/drawing/2014/main" id="{00000000-0008-0000-0000-00002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6" name="Text Box 1755">
          <a:extLst>
            <a:ext uri="{FF2B5EF4-FFF2-40B4-BE49-F238E27FC236}">
              <a16:creationId xmlns:a16="http://schemas.microsoft.com/office/drawing/2014/main" id="{00000000-0008-0000-0000-00002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7" name="Text Box 1756">
          <a:extLst>
            <a:ext uri="{FF2B5EF4-FFF2-40B4-BE49-F238E27FC236}">
              <a16:creationId xmlns:a16="http://schemas.microsoft.com/office/drawing/2014/main" id="{00000000-0008-0000-0000-00002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8" name="Text Box 1757">
          <a:extLst>
            <a:ext uri="{FF2B5EF4-FFF2-40B4-BE49-F238E27FC236}">
              <a16:creationId xmlns:a16="http://schemas.microsoft.com/office/drawing/2014/main" id="{00000000-0008-0000-0000-00002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49" name="Text Box 1758">
          <a:extLst>
            <a:ext uri="{FF2B5EF4-FFF2-40B4-BE49-F238E27FC236}">
              <a16:creationId xmlns:a16="http://schemas.microsoft.com/office/drawing/2014/main" id="{00000000-0008-0000-0000-00002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0" name="Text Box 1759">
          <a:extLst>
            <a:ext uri="{FF2B5EF4-FFF2-40B4-BE49-F238E27FC236}">
              <a16:creationId xmlns:a16="http://schemas.microsoft.com/office/drawing/2014/main" id="{00000000-0008-0000-0000-00002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1" name="Text Box 1755">
          <a:extLst>
            <a:ext uri="{FF2B5EF4-FFF2-40B4-BE49-F238E27FC236}">
              <a16:creationId xmlns:a16="http://schemas.microsoft.com/office/drawing/2014/main" id="{00000000-0008-0000-0000-00002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2" name="Text Box 1756">
          <a:extLst>
            <a:ext uri="{FF2B5EF4-FFF2-40B4-BE49-F238E27FC236}">
              <a16:creationId xmlns:a16="http://schemas.microsoft.com/office/drawing/2014/main" id="{00000000-0008-0000-0000-00002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3" name="Text Box 1757">
          <a:extLst>
            <a:ext uri="{FF2B5EF4-FFF2-40B4-BE49-F238E27FC236}">
              <a16:creationId xmlns:a16="http://schemas.microsoft.com/office/drawing/2014/main" id="{00000000-0008-0000-0000-00002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4" name="Text Box 1758">
          <a:extLst>
            <a:ext uri="{FF2B5EF4-FFF2-40B4-BE49-F238E27FC236}">
              <a16:creationId xmlns:a16="http://schemas.microsoft.com/office/drawing/2014/main" id="{00000000-0008-0000-0000-00002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5" name="Text Box 1759">
          <a:extLst>
            <a:ext uri="{FF2B5EF4-FFF2-40B4-BE49-F238E27FC236}">
              <a16:creationId xmlns:a16="http://schemas.microsoft.com/office/drawing/2014/main" id="{00000000-0008-0000-0000-00002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6" name="Text Box 1755">
          <a:extLst>
            <a:ext uri="{FF2B5EF4-FFF2-40B4-BE49-F238E27FC236}">
              <a16:creationId xmlns:a16="http://schemas.microsoft.com/office/drawing/2014/main" id="{00000000-0008-0000-0000-00002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7" name="Text Box 1756">
          <a:extLst>
            <a:ext uri="{FF2B5EF4-FFF2-40B4-BE49-F238E27FC236}">
              <a16:creationId xmlns:a16="http://schemas.microsoft.com/office/drawing/2014/main" id="{00000000-0008-0000-0000-00002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8" name="Text Box 1757">
          <a:extLst>
            <a:ext uri="{FF2B5EF4-FFF2-40B4-BE49-F238E27FC236}">
              <a16:creationId xmlns:a16="http://schemas.microsoft.com/office/drawing/2014/main" id="{00000000-0008-0000-0000-00002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59" name="Text Box 1758">
          <a:extLst>
            <a:ext uri="{FF2B5EF4-FFF2-40B4-BE49-F238E27FC236}">
              <a16:creationId xmlns:a16="http://schemas.microsoft.com/office/drawing/2014/main" id="{00000000-0008-0000-0000-00002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0" name="Text Box 1759">
          <a:extLst>
            <a:ext uri="{FF2B5EF4-FFF2-40B4-BE49-F238E27FC236}">
              <a16:creationId xmlns:a16="http://schemas.microsoft.com/office/drawing/2014/main" id="{00000000-0008-0000-0000-00003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1" name="Text Box 1755">
          <a:extLst>
            <a:ext uri="{FF2B5EF4-FFF2-40B4-BE49-F238E27FC236}">
              <a16:creationId xmlns:a16="http://schemas.microsoft.com/office/drawing/2014/main" id="{00000000-0008-0000-0000-00003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2" name="Text Box 1756">
          <a:extLst>
            <a:ext uri="{FF2B5EF4-FFF2-40B4-BE49-F238E27FC236}">
              <a16:creationId xmlns:a16="http://schemas.microsoft.com/office/drawing/2014/main" id="{00000000-0008-0000-0000-00003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3" name="Text Box 1757">
          <a:extLst>
            <a:ext uri="{FF2B5EF4-FFF2-40B4-BE49-F238E27FC236}">
              <a16:creationId xmlns:a16="http://schemas.microsoft.com/office/drawing/2014/main" id="{00000000-0008-0000-0000-00003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4" name="Text Box 1758">
          <a:extLst>
            <a:ext uri="{FF2B5EF4-FFF2-40B4-BE49-F238E27FC236}">
              <a16:creationId xmlns:a16="http://schemas.microsoft.com/office/drawing/2014/main" id="{00000000-0008-0000-0000-00003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5" name="Text Box 1759">
          <a:extLst>
            <a:ext uri="{FF2B5EF4-FFF2-40B4-BE49-F238E27FC236}">
              <a16:creationId xmlns:a16="http://schemas.microsoft.com/office/drawing/2014/main" id="{00000000-0008-0000-0000-00003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6" name="Text Box 1755">
          <a:extLst>
            <a:ext uri="{FF2B5EF4-FFF2-40B4-BE49-F238E27FC236}">
              <a16:creationId xmlns:a16="http://schemas.microsoft.com/office/drawing/2014/main" id="{00000000-0008-0000-0000-00003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7" name="Text Box 1756">
          <a:extLst>
            <a:ext uri="{FF2B5EF4-FFF2-40B4-BE49-F238E27FC236}">
              <a16:creationId xmlns:a16="http://schemas.microsoft.com/office/drawing/2014/main" id="{00000000-0008-0000-0000-00003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8" name="Text Box 1757">
          <a:extLst>
            <a:ext uri="{FF2B5EF4-FFF2-40B4-BE49-F238E27FC236}">
              <a16:creationId xmlns:a16="http://schemas.microsoft.com/office/drawing/2014/main" id="{00000000-0008-0000-0000-00003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69" name="Text Box 1758">
          <a:extLst>
            <a:ext uri="{FF2B5EF4-FFF2-40B4-BE49-F238E27FC236}">
              <a16:creationId xmlns:a16="http://schemas.microsoft.com/office/drawing/2014/main" id="{00000000-0008-0000-0000-00003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0" name="Text Box 1759">
          <a:extLst>
            <a:ext uri="{FF2B5EF4-FFF2-40B4-BE49-F238E27FC236}">
              <a16:creationId xmlns:a16="http://schemas.microsoft.com/office/drawing/2014/main" id="{00000000-0008-0000-0000-00003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1" name="Text Box 1755">
          <a:extLst>
            <a:ext uri="{FF2B5EF4-FFF2-40B4-BE49-F238E27FC236}">
              <a16:creationId xmlns:a16="http://schemas.microsoft.com/office/drawing/2014/main" id="{00000000-0008-0000-0000-00003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2" name="Text Box 1756">
          <a:extLst>
            <a:ext uri="{FF2B5EF4-FFF2-40B4-BE49-F238E27FC236}">
              <a16:creationId xmlns:a16="http://schemas.microsoft.com/office/drawing/2014/main" id="{00000000-0008-0000-0000-00003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3" name="Text Box 1757">
          <a:extLst>
            <a:ext uri="{FF2B5EF4-FFF2-40B4-BE49-F238E27FC236}">
              <a16:creationId xmlns:a16="http://schemas.microsoft.com/office/drawing/2014/main" id="{00000000-0008-0000-0000-00003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4" name="Text Box 1758">
          <a:extLst>
            <a:ext uri="{FF2B5EF4-FFF2-40B4-BE49-F238E27FC236}">
              <a16:creationId xmlns:a16="http://schemas.microsoft.com/office/drawing/2014/main" id="{00000000-0008-0000-0000-00003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5" name="Text Box 1759">
          <a:extLst>
            <a:ext uri="{FF2B5EF4-FFF2-40B4-BE49-F238E27FC236}">
              <a16:creationId xmlns:a16="http://schemas.microsoft.com/office/drawing/2014/main" id="{00000000-0008-0000-0000-00003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6" name="Text Box 1755">
          <a:extLst>
            <a:ext uri="{FF2B5EF4-FFF2-40B4-BE49-F238E27FC236}">
              <a16:creationId xmlns:a16="http://schemas.microsoft.com/office/drawing/2014/main" id="{00000000-0008-0000-0000-00004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7" name="Text Box 1756">
          <a:extLst>
            <a:ext uri="{FF2B5EF4-FFF2-40B4-BE49-F238E27FC236}">
              <a16:creationId xmlns:a16="http://schemas.microsoft.com/office/drawing/2014/main" id="{00000000-0008-0000-0000-00004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8" name="Text Box 1757">
          <a:extLst>
            <a:ext uri="{FF2B5EF4-FFF2-40B4-BE49-F238E27FC236}">
              <a16:creationId xmlns:a16="http://schemas.microsoft.com/office/drawing/2014/main" id="{00000000-0008-0000-0000-00004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79" name="Text Box 1758">
          <a:extLst>
            <a:ext uri="{FF2B5EF4-FFF2-40B4-BE49-F238E27FC236}">
              <a16:creationId xmlns:a16="http://schemas.microsoft.com/office/drawing/2014/main" id="{00000000-0008-0000-0000-00004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0" name="Text Box 1759">
          <a:extLst>
            <a:ext uri="{FF2B5EF4-FFF2-40B4-BE49-F238E27FC236}">
              <a16:creationId xmlns:a16="http://schemas.microsoft.com/office/drawing/2014/main" id="{00000000-0008-0000-0000-00004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1" name="Text Box 1755">
          <a:extLst>
            <a:ext uri="{FF2B5EF4-FFF2-40B4-BE49-F238E27FC236}">
              <a16:creationId xmlns:a16="http://schemas.microsoft.com/office/drawing/2014/main" id="{00000000-0008-0000-0000-00004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2" name="Text Box 1756">
          <a:extLst>
            <a:ext uri="{FF2B5EF4-FFF2-40B4-BE49-F238E27FC236}">
              <a16:creationId xmlns:a16="http://schemas.microsoft.com/office/drawing/2014/main" id="{00000000-0008-0000-0000-00004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3" name="Text Box 1757">
          <a:extLst>
            <a:ext uri="{FF2B5EF4-FFF2-40B4-BE49-F238E27FC236}">
              <a16:creationId xmlns:a16="http://schemas.microsoft.com/office/drawing/2014/main" id="{00000000-0008-0000-0000-00004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4" name="Text Box 1758">
          <a:extLst>
            <a:ext uri="{FF2B5EF4-FFF2-40B4-BE49-F238E27FC236}">
              <a16:creationId xmlns:a16="http://schemas.microsoft.com/office/drawing/2014/main" id="{00000000-0008-0000-0000-00004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5" name="Text Box 1759">
          <a:extLst>
            <a:ext uri="{FF2B5EF4-FFF2-40B4-BE49-F238E27FC236}">
              <a16:creationId xmlns:a16="http://schemas.microsoft.com/office/drawing/2014/main" id="{00000000-0008-0000-0000-00004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6" name="Text Box 1755">
          <a:extLst>
            <a:ext uri="{FF2B5EF4-FFF2-40B4-BE49-F238E27FC236}">
              <a16:creationId xmlns:a16="http://schemas.microsoft.com/office/drawing/2014/main" id="{00000000-0008-0000-0000-00004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7" name="Text Box 1756">
          <a:extLst>
            <a:ext uri="{FF2B5EF4-FFF2-40B4-BE49-F238E27FC236}">
              <a16:creationId xmlns:a16="http://schemas.microsoft.com/office/drawing/2014/main" id="{00000000-0008-0000-0000-00004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8" name="Text Box 1757">
          <a:extLst>
            <a:ext uri="{FF2B5EF4-FFF2-40B4-BE49-F238E27FC236}">
              <a16:creationId xmlns:a16="http://schemas.microsoft.com/office/drawing/2014/main" id="{00000000-0008-0000-0000-00004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89" name="Text Box 1758">
          <a:extLst>
            <a:ext uri="{FF2B5EF4-FFF2-40B4-BE49-F238E27FC236}">
              <a16:creationId xmlns:a16="http://schemas.microsoft.com/office/drawing/2014/main" id="{00000000-0008-0000-0000-00004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0" name="Text Box 1759">
          <a:extLst>
            <a:ext uri="{FF2B5EF4-FFF2-40B4-BE49-F238E27FC236}">
              <a16:creationId xmlns:a16="http://schemas.microsoft.com/office/drawing/2014/main" id="{00000000-0008-0000-0000-00004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1" name="Text Box 1755">
          <a:extLst>
            <a:ext uri="{FF2B5EF4-FFF2-40B4-BE49-F238E27FC236}">
              <a16:creationId xmlns:a16="http://schemas.microsoft.com/office/drawing/2014/main" id="{00000000-0008-0000-0000-00004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2" name="Text Box 1756">
          <a:extLst>
            <a:ext uri="{FF2B5EF4-FFF2-40B4-BE49-F238E27FC236}">
              <a16:creationId xmlns:a16="http://schemas.microsoft.com/office/drawing/2014/main" id="{00000000-0008-0000-0000-00005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3" name="Text Box 1757">
          <a:extLst>
            <a:ext uri="{FF2B5EF4-FFF2-40B4-BE49-F238E27FC236}">
              <a16:creationId xmlns:a16="http://schemas.microsoft.com/office/drawing/2014/main" id="{00000000-0008-0000-0000-00005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4" name="Text Box 1758">
          <a:extLst>
            <a:ext uri="{FF2B5EF4-FFF2-40B4-BE49-F238E27FC236}">
              <a16:creationId xmlns:a16="http://schemas.microsoft.com/office/drawing/2014/main" id="{00000000-0008-0000-0000-00005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5" name="Text Box 1759">
          <a:extLst>
            <a:ext uri="{FF2B5EF4-FFF2-40B4-BE49-F238E27FC236}">
              <a16:creationId xmlns:a16="http://schemas.microsoft.com/office/drawing/2014/main" id="{00000000-0008-0000-0000-00005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6" name="Text Box 1755">
          <a:extLst>
            <a:ext uri="{FF2B5EF4-FFF2-40B4-BE49-F238E27FC236}">
              <a16:creationId xmlns:a16="http://schemas.microsoft.com/office/drawing/2014/main" id="{00000000-0008-0000-0000-00005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7" name="Text Box 1756">
          <a:extLst>
            <a:ext uri="{FF2B5EF4-FFF2-40B4-BE49-F238E27FC236}">
              <a16:creationId xmlns:a16="http://schemas.microsoft.com/office/drawing/2014/main" id="{00000000-0008-0000-0000-00005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8" name="Text Box 1757">
          <a:extLst>
            <a:ext uri="{FF2B5EF4-FFF2-40B4-BE49-F238E27FC236}">
              <a16:creationId xmlns:a16="http://schemas.microsoft.com/office/drawing/2014/main" id="{00000000-0008-0000-0000-00005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6999" name="Text Box 1758">
          <a:extLst>
            <a:ext uri="{FF2B5EF4-FFF2-40B4-BE49-F238E27FC236}">
              <a16:creationId xmlns:a16="http://schemas.microsoft.com/office/drawing/2014/main" id="{00000000-0008-0000-0000-00005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00" name="Text Box 1759">
          <a:extLst>
            <a:ext uri="{FF2B5EF4-FFF2-40B4-BE49-F238E27FC236}">
              <a16:creationId xmlns:a16="http://schemas.microsoft.com/office/drawing/2014/main" id="{00000000-0008-0000-0000-00005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1" name="Text Box 1755">
          <a:extLst>
            <a:ext uri="{FF2B5EF4-FFF2-40B4-BE49-F238E27FC236}">
              <a16:creationId xmlns:a16="http://schemas.microsoft.com/office/drawing/2014/main" id="{00000000-0008-0000-0000-000059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2" name="Text Box 1756">
          <a:extLst>
            <a:ext uri="{FF2B5EF4-FFF2-40B4-BE49-F238E27FC236}">
              <a16:creationId xmlns:a16="http://schemas.microsoft.com/office/drawing/2014/main" id="{00000000-0008-0000-0000-00005A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3" name="Text Box 1757">
          <a:extLst>
            <a:ext uri="{FF2B5EF4-FFF2-40B4-BE49-F238E27FC236}">
              <a16:creationId xmlns:a16="http://schemas.microsoft.com/office/drawing/2014/main" id="{00000000-0008-0000-0000-00005B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4" name="Text Box 1758">
          <a:extLst>
            <a:ext uri="{FF2B5EF4-FFF2-40B4-BE49-F238E27FC236}">
              <a16:creationId xmlns:a16="http://schemas.microsoft.com/office/drawing/2014/main" id="{00000000-0008-0000-0000-00005C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5" name="Text Box 1759">
          <a:extLst>
            <a:ext uri="{FF2B5EF4-FFF2-40B4-BE49-F238E27FC236}">
              <a16:creationId xmlns:a16="http://schemas.microsoft.com/office/drawing/2014/main" id="{00000000-0008-0000-0000-00005D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6" name="Text Box 1755">
          <a:extLst>
            <a:ext uri="{FF2B5EF4-FFF2-40B4-BE49-F238E27FC236}">
              <a16:creationId xmlns:a16="http://schemas.microsoft.com/office/drawing/2014/main" id="{00000000-0008-0000-0000-00005E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7" name="Text Box 1756">
          <a:extLst>
            <a:ext uri="{FF2B5EF4-FFF2-40B4-BE49-F238E27FC236}">
              <a16:creationId xmlns:a16="http://schemas.microsoft.com/office/drawing/2014/main" id="{00000000-0008-0000-0000-00005F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8" name="Text Box 1757">
          <a:extLst>
            <a:ext uri="{FF2B5EF4-FFF2-40B4-BE49-F238E27FC236}">
              <a16:creationId xmlns:a16="http://schemas.microsoft.com/office/drawing/2014/main" id="{00000000-0008-0000-0000-000060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09" name="Text Box 1758">
          <a:extLst>
            <a:ext uri="{FF2B5EF4-FFF2-40B4-BE49-F238E27FC236}">
              <a16:creationId xmlns:a16="http://schemas.microsoft.com/office/drawing/2014/main" id="{00000000-0008-0000-0000-000061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0" name="Text Box 1759">
          <a:extLst>
            <a:ext uri="{FF2B5EF4-FFF2-40B4-BE49-F238E27FC236}">
              <a16:creationId xmlns:a16="http://schemas.microsoft.com/office/drawing/2014/main" id="{00000000-0008-0000-0000-000062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1" name="Text Box 1755">
          <a:extLst>
            <a:ext uri="{FF2B5EF4-FFF2-40B4-BE49-F238E27FC236}">
              <a16:creationId xmlns:a16="http://schemas.microsoft.com/office/drawing/2014/main" id="{00000000-0008-0000-0000-000063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2" name="Text Box 1756">
          <a:extLst>
            <a:ext uri="{FF2B5EF4-FFF2-40B4-BE49-F238E27FC236}">
              <a16:creationId xmlns:a16="http://schemas.microsoft.com/office/drawing/2014/main" id="{00000000-0008-0000-0000-000064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3" name="Text Box 1757">
          <a:extLst>
            <a:ext uri="{FF2B5EF4-FFF2-40B4-BE49-F238E27FC236}">
              <a16:creationId xmlns:a16="http://schemas.microsoft.com/office/drawing/2014/main" id="{00000000-0008-0000-0000-000065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4" name="Text Box 1758">
          <a:extLst>
            <a:ext uri="{FF2B5EF4-FFF2-40B4-BE49-F238E27FC236}">
              <a16:creationId xmlns:a16="http://schemas.microsoft.com/office/drawing/2014/main" id="{00000000-0008-0000-0000-000066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5" name="Text Box 1759">
          <a:extLst>
            <a:ext uri="{FF2B5EF4-FFF2-40B4-BE49-F238E27FC236}">
              <a16:creationId xmlns:a16="http://schemas.microsoft.com/office/drawing/2014/main" id="{00000000-0008-0000-0000-000067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6" name="Text Box 1755">
          <a:extLst>
            <a:ext uri="{FF2B5EF4-FFF2-40B4-BE49-F238E27FC236}">
              <a16:creationId xmlns:a16="http://schemas.microsoft.com/office/drawing/2014/main" id="{00000000-0008-0000-0000-000068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7" name="Text Box 1756">
          <a:extLst>
            <a:ext uri="{FF2B5EF4-FFF2-40B4-BE49-F238E27FC236}">
              <a16:creationId xmlns:a16="http://schemas.microsoft.com/office/drawing/2014/main" id="{00000000-0008-0000-0000-000069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8" name="Text Box 1757">
          <a:extLst>
            <a:ext uri="{FF2B5EF4-FFF2-40B4-BE49-F238E27FC236}">
              <a16:creationId xmlns:a16="http://schemas.microsoft.com/office/drawing/2014/main" id="{00000000-0008-0000-0000-00006A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19" name="Text Box 1758">
          <a:extLst>
            <a:ext uri="{FF2B5EF4-FFF2-40B4-BE49-F238E27FC236}">
              <a16:creationId xmlns:a16="http://schemas.microsoft.com/office/drawing/2014/main" id="{00000000-0008-0000-0000-00006B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020" name="Text Box 1759">
          <a:extLst>
            <a:ext uri="{FF2B5EF4-FFF2-40B4-BE49-F238E27FC236}">
              <a16:creationId xmlns:a16="http://schemas.microsoft.com/office/drawing/2014/main" id="{00000000-0008-0000-0000-00006C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1" name="Text Box 1755">
          <a:extLst>
            <a:ext uri="{FF2B5EF4-FFF2-40B4-BE49-F238E27FC236}">
              <a16:creationId xmlns:a16="http://schemas.microsoft.com/office/drawing/2014/main" id="{00000000-0008-0000-0000-00006D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2" name="Text Box 1756">
          <a:extLst>
            <a:ext uri="{FF2B5EF4-FFF2-40B4-BE49-F238E27FC236}">
              <a16:creationId xmlns:a16="http://schemas.microsoft.com/office/drawing/2014/main" id="{00000000-0008-0000-0000-00006E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3" name="Text Box 1757">
          <a:extLst>
            <a:ext uri="{FF2B5EF4-FFF2-40B4-BE49-F238E27FC236}">
              <a16:creationId xmlns:a16="http://schemas.microsoft.com/office/drawing/2014/main" id="{00000000-0008-0000-0000-00006F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4" name="Text Box 1758">
          <a:extLst>
            <a:ext uri="{FF2B5EF4-FFF2-40B4-BE49-F238E27FC236}">
              <a16:creationId xmlns:a16="http://schemas.microsoft.com/office/drawing/2014/main" id="{00000000-0008-0000-0000-000070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5" name="Text Box 1759">
          <a:extLst>
            <a:ext uri="{FF2B5EF4-FFF2-40B4-BE49-F238E27FC236}">
              <a16:creationId xmlns:a16="http://schemas.microsoft.com/office/drawing/2014/main" id="{00000000-0008-0000-0000-000071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6" name="Text Box 1755">
          <a:extLst>
            <a:ext uri="{FF2B5EF4-FFF2-40B4-BE49-F238E27FC236}">
              <a16:creationId xmlns:a16="http://schemas.microsoft.com/office/drawing/2014/main" id="{00000000-0008-0000-0000-000072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7" name="Text Box 1756">
          <a:extLst>
            <a:ext uri="{FF2B5EF4-FFF2-40B4-BE49-F238E27FC236}">
              <a16:creationId xmlns:a16="http://schemas.microsoft.com/office/drawing/2014/main" id="{00000000-0008-0000-0000-000073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8" name="Text Box 1757">
          <a:extLst>
            <a:ext uri="{FF2B5EF4-FFF2-40B4-BE49-F238E27FC236}">
              <a16:creationId xmlns:a16="http://schemas.microsoft.com/office/drawing/2014/main" id="{00000000-0008-0000-0000-000074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29" name="Text Box 1758">
          <a:extLst>
            <a:ext uri="{FF2B5EF4-FFF2-40B4-BE49-F238E27FC236}">
              <a16:creationId xmlns:a16="http://schemas.microsoft.com/office/drawing/2014/main" id="{00000000-0008-0000-0000-000075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0" name="Text Box 1759">
          <a:extLst>
            <a:ext uri="{FF2B5EF4-FFF2-40B4-BE49-F238E27FC236}">
              <a16:creationId xmlns:a16="http://schemas.microsoft.com/office/drawing/2014/main" id="{00000000-0008-0000-0000-000076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1" name="Text Box 1755">
          <a:extLst>
            <a:ext uri="{FF2B5EF4-FFF2-40B4-BE49-F238E27FC236}">
              <a16:creationId xmlns:a16="http://schemas.microsoft.com/office/drawing/2014/main" id="{00000000-0008-0000-0000-000077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2" name="Text Box 1756">
          <a:extLst>
            <a:ext uri="{FF2B5EF4-FFF2-40B4-BE49-F238E27FC236}">
              <a16:creationId xmlns:a16="http://schemas.microsoft.com/office/drawing/2014/main" id="{00000000-0008-0000-0000-000078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3" name="Text Box 1757">
          <a:extLst>
            <a:ext uri="{FF2B5EF4-FFF2-40B4-BE49-F238E27FC236}">
              <a16:creationId xmlns:a16="http://schemas.microsoft.com/office/drawing/2014/main" id="{00000000-0008-0000-0000-000079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4" name="Text Box 1758">
          <a:extLst>
            <a:ext uri="{FF2B5EF4-FFF2-40B4-BE49-F238E27FC236}">
              <a16:creationId xmlns:a16="http://schemas.microsoft.com/office/drawing/2014/main" id="{00000000-0008-0000-0000-00007A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5" name="Text Box 1759">
          <a:extLst>
            <a:ext uri="{FF2B5EF4-FFF2-40B4-BE49-F238E27FC236}">
              <a16:creationId xmlns:a16="http://schemas.microsoft.com/office/drawing/2014/main" id="{00000000-0008-0000-0000-00007B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6" name="Text Box 1755">
          <a:extLst>
            <a:ext uri="{FF2B5EF4-FFF2-40B4-BE49-F238E27FC236}">
              <a16:creationId xmlns:a16="http://schemas.microsoft.com/office/drawing/2014/main" id="{00000000-0008-0000-0000-00007C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7" name="Text Box 1756">
          <a:extLst>
            <a:ext uri="{FF2B5EF4-FFF2-40B4-BE49-F238E27FC236}">
              <a16:creationId xmlns:a16="http://schemas.microsoft.com/office/drawing/2014/main" id="{00000000-0008-0000-0000-00007D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8" name="Text Box 1757">
          <a:extLst>
            <a:ext uri="{FF2B5EF4-FFF2-40B4-BE49-F238E27FC236}">
              <a16:creationId xmlns:a16="http://schemas.microsoft.com/office/drawing/2014/main" id="{00000000-0008-0000-0000-00007E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39" name="Text Box 1758">
          <a:extLst>
            <a:ext uri="{FF2B5EF4-FFF2-40B4-BE49-F238E27FC236}">
              <a16:creationId xmlns:a16="http://schemas.microsoft.com/office/drawing/2014/main" id="{00000000-0008-0000-0000-00007F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040" name="Text Box 1759">
          <a:extLst>
            <a:ext uri="{FF2B5EF4-FFF2-40B4-BE49-F238E27FC236}">
              <a16:creationId xmlns:a16="http://schemas.microsoft.com/office/drawing/2014/main" id="{00000000-0008-0000-0000-000080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1" name="Text Box 1755">
          <a:extLst>
            <a:ext uri="{FF2B5EF4-FFF2-40B4-BE49-F238E27FC236}">
              <a16:creationId xmlns:a16="http://schemas.microsoft.com/office/drawing/2014/main" id="{00000000-0008-0000-0000-00008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2" name="Text Box 1756">
          <a:extLst>
            <a:ext uri="{FF2B5EF4-FFF2-40B4-BE49-F238E27FC236}">
              <a16:creationId xmlns:a16="http://schemas.microsoft.com/office/drawing/2014/main" id="{00000000-0008-0000-0000-00008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3" name="Text Box 1757">
          <a:extLst>
            <a:ext uri="{FF2B5EF4-FFF2-40B4-BE49-F238E27FC236}">
              <a16:creationId xmlns:a16="http://schemas.microsoft.com/office/drawing/2014/main" id="{00000000-0008-0000-0000-00008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4" name="Text Box 1758">
          <a:extLst>
            <a:ext uri="{FF2B5EF4-FFF2-40B4-BE49-F238E27FC236}">
              <a16:creationId xmlns:a16="http://schemas.microsoft.com/office/drawing/2014/main" id="{00000000-0008-0000-0000-00008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5" name="Text Box 1759">
          <a:extLst>
            <a:ext uri="{FF2B5EF4-FFF2-40B4-BE49-F238E27FC236}">
              <a16:creationId xmlns:a16="http://schemas.microsoft.com/office/drawing/2014/main" id="{00000000-0008-0000-0000-00008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6" name="Text Box 1755">
          <a:extLst>
            <a:ext uri="{FF2B5EF4-FFF2-40B4-BE49-F238E27FC236}">
              <a16:creationId xmlns:a16="http://schemas.microsoft.com/office/drawing/2014/main" id="{00000000-0008-0000-0000-00008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7" name="Text Box 1756">
          <a:extLst>
            <a:ext uri="{FF2B5EF4-FFF2-40B4-BE49-F238E27FC236}">
              <a16:creationId xmlns:a16="http://schemas.microsoft.com/office/drawing/2014/main" id="{00000000-0008-0000-0000-00008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8" name="Text Box 1757">
          <a:extLst>
            <a:ext uri="{FF2B5EF4-FFF2-40B4-BE49-F238E27FC236}">
              <a16:creationId xmlns:a16="http://schemas.microsoft.com/office/drawing/2014/main" id="{00000000-0008-0000-0000-00008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49" name="Text Box 1758">
          <a:extLst>
            <a:ext uri="{FF2B5EF4-FFF2-40B4-BE49-F238E27FC236}">
              <a16:creationId xmlns:a16="http://schemas.microsoft.com/office/drawing/2014/main" id="{00000000-0008-0000-0000-00008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0" name="Text Box 1759">
          <a:extLst>
            <a:ext uri="{FF2B5EF4-FFF2-40B4-BE49-F238E27FC236}">
              <a16:creationId xmlns:a16="http://schemas.microsoft.com/office/drawing/2014/main" id="{00000000-0008-0000-0000-00008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1" name="Text Box 1755">
          <a:extLst>
            <a:ext uri="{FF2B5EF4-FFF2-40B4-BE49-F238E27FC236}">
              <a16:creationId xmlns:a16="http://schemas.microsoft.com/office/drawing/2014/main" id="{00000000-0008-0000-0000-00008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2" name="Text Box 1756">
          <a:extLst>
            <a:ext uri="{FF2B5EF4-FFF2-40B4-BE49-F238E27FC236}">
              <a16:creationId xmlns:a16="http://schemas.microsoft.com/office/drawing/2014/main" id="{00000000-0008-0000-0000-00008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3" name="Text Box 1757">
          <a:extLst>
            <a:ext uri="{FF2B5EF4-FFF2-40B4-BE49-F238E27FC236}">
              <a16:creationId xmlns:a16="http://schemas.microsoft.com/office/drawing/2014/main" id="{00000000-0008-0000-0000-00008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4" name="Text Box 1758">
          <a:extLst>
            <a:ext uri="{FF2B5EF4-FFF2-40B4-BE49-F238E27FC236}">
              <a16:creationId xmlns:a16="http://schemas.microsoft.com/office/drawing/2014/main" id="{00000000-0008-0000-0000-00008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5" name="Text Box 1759">
          <a:extLst>
            <a:ext uri="{FF2B5EF4-FFF2-40B4-BE49-F238E27FC236}">
              <a16:creationId xmlns:a16="http://schemas.microsoft.com/office/drawing/2014/main" id="{00000000-0008-0000-0000-00008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6" name="Text Box 1755">
          <a:extLst>
            <a:ext uri="{FF2B5EF4-FFF2-40B4-BE49-F238E27FC236}">
              <a16:creationId xmlns:a16="http://schemas.microsoft.com/office/drawing/2014/main" id="{00000000-0008-0000-0000-00009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7" name="Text Box 1756">
          <a:extLst>
            <a:ext uri="{FF2B5EF4-FFF2-40B4-BE49-F238E27FC236}">
              <a16:creationId xmlns:a16="http://schemas.microsoft.com/office/drawing/2014/main" id="{00000000-0008-0000-0000-00009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8" name="Text Box 1757">
          <a:extLst>
            <a:ext uri="{FF2B5EF4-FFF2-40B4-BE49-F238E27FC236}">
              <a16:creationId xmlns:a16="http://schemas.microsoft.com/office/drawing/2014/main" id="{00000000-0008-0000-0000-00009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59" name="Text Box 1758">
          <a:extLst>
            <a:ext uri="{FF2B5EF4-FFF2-40B4-BE49-F238E27FC236}">
              <a16:creationId xmlns:a16="http://schemas.microsoft.com/office/drawing/2014/main" id="{00000000-0008-0000-0000-00009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0" name="Text Box 1759">
          <a:extLst>
            <a:ext uri="{FF2B5EF4-FFF2-40B4-BE49-F238E27FC236}">
              <a16:creationId xmlns:a16="http://schemas.microsoft.com/office/drawing/2014/main" id="{00000000-0008-0000-0000-00009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1" name="Text Box 1755">
          <a:extLst>
            <a:ext uri="{FF2B5EF4-FFF2-40B4-BE49-F238E27FC236}">
              <a16:creationId xmlns:a16="http://schemas.microsoft.com/office/drawing/2014/main" id="{00000000-0008-0000-0000-00009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2" name="Text Box 1756">
          <a:extLst>
            <a:ext uri="{FF2B5EF4-FFF2-40B4-BE49-F238E27FC236}">
              <a16:creationId xmlns:a16="http://schemas.microsoft.com/office/drawing/2014/main" id="{00000000-0008-0000-0000-00009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3" name="Text Box 1757">
          <a:extLst>
            <a:ext uri="{FF2B5EF4-FFF2-40B4-BE49-F238E27FC236}">
              <a16:creationId xmlns:a16="http://schemas.microsoft.com/office/drawing/2014/main" id="{00000000-0008-0000-0000-00009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4" name="Text Box 1758">
          <a:extLst>
            <a:ext uri="{FF2B5EF4-FFF2-40B4-BE49-F238E27FC236}">
              <a16:creationId xmlns:a16="http://schemas.microsoft.com/office/drawing/2014/main" id="{00000000-0008-0000-0000-00009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5" name="Text Box 1759">
          <a:extLst>
            <a:ext uri="{FF2B5EF4-FFF2-40B4-BE49-F238E27FC236}">
              <a16:creationId xmlns:a16="http://schemas.microsoft.com/office/drawing/2014/main" id="{00000000-0008-0000-0000-00009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6" name="Text Box 1755">
          <a:extLst>
            <a:ext uri="{FF2B5EF4-FFF2-40B4-BE49-F238E27FC236}">
              <a16:creationId xmlns:a16="http://schemas.microsoft.com/office/drawing/2014/main" id="{00000000-0008-0000-0000-00009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7" name="Text Box 1756">
          <a:extLst>
            <a:ext uri="{FF2B5EF4-FFF2-40B4-BE49-F238E27FC236}">
              <a16:creationId xmlns:a16="http://schemas.microsoft.com/office/drawing/2014/main" id="{00000000-0008-0000-0000-00009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8" name="Text Box 1757">
          <a:extLst>
            <a:ext uri="{FF2B5EF4-FFF2-40B4-BE49-F238E27FC236}">
              <a16:creationId xmlns:a16="http://schemas.microsoft.com/office/drawing/2014/main" id="{00000000-0008-0000-0000-00009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69" name="Text Box 1758">
          <a:extLst>
            <a:ext uri="{FF2B5EF4-FFF2-40B4-BE49-F238E27FC236}">
              <a16:creationId xmlns:a16="http://schemas.microsoft.com/office/drawing/2014/main" id="{00000000-0008-0000-0000-00009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0" name="Text Box 1759">
          <a:extLst>
            <a:ext uri="{FF2B5EF4-FFF2-40B4-BE49-F238E27FC236}">
              <a16:creationId xmlns:a16="http://schemas.microsoft.com/office/drawing/2014/main" id="{00000000-0008-0000-0000-00009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1" name="Text Box 1755">
          <a:extLst>
            <a:ext uri="{FF2B5EF4-FFF2-40B4-BE49-F238E27FC236}">
              <a16:creationId xmlns:a16="http://schemas.microsoft.com/office/drawing/2014/main" id="{00000000-0008-0000-0000-00009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2" name="Text Box 1756">
          <a:extLst>
            <a:ext uri="{FF2B5EF4-FFF2-40B4-BE49-F238E27FC236}">
              <a16:creationId xmlns:a16="http://schemas.microsoft.com/office/drawing/2014/main" id="{00000000-0008-0000-0000-0000A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3" name="Text Box 1757">
          <a:extLst>
            <a:ext uri="{FF2B5EF4-FFF2-40B4-BE49-F238E27FC236}">
              <a16:creationId xmlns:a16="http://schemas.microsoft.com/office/drawing/2014/main" id="{00000000-0008-0000-0000-0000A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4" name="Text Box 1758">
          <a:extLst>
            <a:ext uri="{FF2B5EF4-FFF2-40B4-BE49-F238E27FC236}">
              <a16:creationId xmlns:a16="http://schemas.microsoft.com/office/drawing/2014/main" id="{00000000-0008-0000-0000-0000A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5" name="Text Box 1759">
          <a:extLst>
            <a:ext uri="{FF2B5EF4-FFF2-40B4-BE49-F238E27FC236}">
              <a16:creationId xmlns:a16="http://schemas.microsoft.com/office/drawing/2014/main" id="{00000000-0008-0000-0000-0000A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6" name="Text Box 1755">
          <a:extLst>
            <a:ext uri="{FF2B5EF4-FFF2-40B4-BE49-F238E27FC236}">
              <a16:creationId xmlns:a16="http://schemas.microsoft.com/office/drawing/2014/main" id="{00000000-0008-0000-0000-0000A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7" name="Text Box 1756">
          <a:extLst>
            <a:ext uri="{FF2B5EF4-FFF2-40B4-BE49-F238E27FC236}">
              <a16:creationId xmlns:a16="http://schemas.microsoft.com/office/drawing/2014/main" id="{00000000-0008-0000-0000-0000A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8" name="Text Box 1757">
          <a:extLst>
            <a:ext uri="{FF2B5EF4-FFF2-40B4-BE49-F238E27FC236}">
              <a16:creationId xmlns:a16="http://schemas.microsoft.com/office/drawing/2014/main" id="{00000000-0008-0000-0000-0000A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79" name="Text Box 1758">
          <a:extLst>
            <a:ext uri="{FF2B5EF4-FFF2-40B4-BE49-F238E27FC236}">
              <a16:creationId xmlns:a16="http://schemas.microsoft.com/office/drawing/2014/main" id="{00000000-0008-0000-0000-0000A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0" name="Text Box 1759">
          <a:extLst>
            <a:ext uri="{FF2B5EF4-FFF2-40B4-BE49-F238E27FC236}">
              <a16:creationId xmlns:a16="http://schemas.microsoft.com/office/drawing/2014/main" id="{00000000-0008-0000-0000-0000A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1" name="Text Box 1755">
          <a:extLst>
            <a:ext uri="{FF2B5EF4-FFF2-40B4-BE49-F238E27FC236}">
              <a16:creationId xmlns:a16="http://schemas.microsoft.com/office/drawing/2014/main" id="{00000000-0008-0000-0000-0000A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2" name="Text Box 1756">
          <a:extLst>
            <a:ext uri="{FF2B5EF4-FFF2-40B4-BE49-F238E27FC236}">
              <a16:creationId xmlns:a16="http://schemas.microsoft.com/office/drawing/2014/main" id="{00000000-0008-0000-0000-0000A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3" name="Text Box 1757">
          <a:extLst>
            <a:ext uri="{FF2B5EF4-FFF2-40B4-BE49-F238E27FC236}">
              <a16:creationId xmlns:a16="http://schemas.microsoft.com/office/drawing/2014/main" id="{00000000-0008-0000-0000-0000A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4" name="Text Box 1758">
          <a:extLst>
            <a:ext uri="{FF2B5EF4-FFF2-40B4-BE49-F238E27FC236}">
              <a16:creationId xmlns:a16="http://schemas.microsoft.com/office/drawing/2014/main" id="{00000000-0008-0000-0000-0000A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5" name="Text Box 1759">
          <a:extLst>
            <a:ext uri="{FF2B5EF4-FFF2-40B4-BE49-F238E27FC236}">
              <a16:creationId xmlns:a16="http://schemas.microsoft.com/office/drawing/2014/main" id="{00000000-0008-0000-0000-0000A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6" name="Text Box 1755">
          <a:extLst>
            <a:ext uri="{FF2B5EF4-FFF2-40B4-BE49-F238E27FC236}">
              <a16:creationId xmlns:a16="http://schemas.microsoft.com/office/drawing/2014/main" id="{00000000-0008-0000-0000-0000A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7" name="Text Box 1756">
          <a:extLst>
            <a:ext uri="{FF2B5EF4-FFF2-40B4-BE49-F238E27FC236}">
              <a16:creationId xmlns:a16="http://schemas.microsoft.com/office/drawing/2014/main" id="{00000000-0008-0000-0000-0000A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8" name="Text Box 1757">
          <a:extLst>
            <a:ext uri="{FF2B5EF4-FFF2-40B4-BE49-F238E27FC236}">
              <a16:creationId xmlns:a16="http://schemas.microsoft.com/office/drawing/2014/main" id="{00000000-0008-0000-0000-0000B0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89" name="Text Box 1758">
          <a:extLst>
            <a:ext uri="{FF2B5EF4-FFF2-40B4-BE49-F238E27FC236}">
              <a16:creationId xmlns:a16="http://schemas.microsoft.com/office/drawing/2014/main" id="{00000000-0008-0000-0000-0000B1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0" name="Text Box 1759">
          <a:extLst>
            <a:ext uri="{FF2B5EF4-FFF2-40B4-BE49-F238E27FC236}">
              <a16:creationId xmlns:a16="http://schemas.microsoft.com/office/drawing/2014/main" id="{00000000-0008-0000-0000-0000B2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1" name="Text Box 1755">
          <a:extLst>
            <a:ext uri="{FF2B5EF4-FFF2-40B4-BE49-F238E27FC236}">
              <a16:creationId xmlns:a16="http://schemas.microsoft.com/office/drawing/2014/main" id="{00000000-0008-0000-0000-0000B3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2" name="Text Box 1756">
          <a:extLst>
            <a:ext uri="{FF2B5EF4-FFF2-40B4-BE49-F238E27FC236}">
              <a16:creationId xmlns:a16="http://schemas.microsoft.com/office/drawing/2014/main" id="{00000000-0008-0000-0000-0000B4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3" name="Text Box 1757">
          <a:extLst>
            <a:ext uri="{FF2B5EF4-FFF2-40B4-BE49-F238E27FC236}">
              <a16:creationId xmlns:a16="http://schemas.microsoft.com/office/drawing/2014/main" id="{00000000-0008-0000-0000-0000B5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4" name="Text Box 1758">
          <a:extLst>
            <a:ext uri="{FF2B5EF4-FFF2-40B4-BE49-F238E27FC236}">
              <a16:creationId xmlns:a16="http://schemas.microsoft.com/office/drawing/2014/main" id="{00000000-0008-0000-0000-0000B6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5" name="Text Box 1759">
          <a:extLst>
            <a:ext uri="{FF2B5EF4-FFF2-40B4-BE49-F238E27FC236}">
              <a16:creationId xmlns:a16="http://schemas.microsoft.com/office/drawing/2014/main" id="{00000000-0008-0000-0000-0000B7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6" name="Text Box 1755">
          <a:extLst>
            <a:ext uri="{FF2B5EF4-FFF2-40B4-BE49-F238E27FC236}">
              <a16:creationId xmlns:a16="http://schemas.microsoft.com/office/drawing/2014/main" id="{00000000-0008-0000-0000-0000B8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7" name="Text Box 1756">
          <a:extLst>
            <a:ext uri="{FF2B5EF4-FFF2-40B4-BE49-F238E27FC236}">
              <a16:creationId xmlns:a16="http://schemas.microsoft.com/office/drawing/2014/main" id="{00000000-0008-0000-0000-0000B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8" name="Text Box 1757">
          <a:extLst>
            <a:ext uri="{FF2B5EF4-FFF2-40B4-BE49-F238E27FC236}">
              <a16:creationId xmlns:a16="http://schemas.microsoft.com/office/drawing/2014/main" id="{00000000-0008-0000-0000-0000B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099" name="Text Box 1758">
          <a:extLst>
            <a:ext uri="{FF2B5EF4-FFF2-40B4-BE49-F238E27FC236}">
              <a16:creationId xmlns:a16="http://schemas.microsoft.com/office/drawing/2014/main" id="{00000000-0008-0000-0000-0000B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00" name="Text Box 1759">
          <a:extLst>
            <a:ext uri="{FF2B5EF4-FFF2-40B4-BE49-F238E27FC236}">
              <a16:creationId xmlns:a16="http://schemas.microsoft.com/office/drawing/2014/main" id="{00000000-0008-0000-0000-0000B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1" name="Text Box 1755">
          <a:extLst>
            <a:ext uri="{FF2B5EF4-FFF2-40B4-BE49-F238E27FC236}">
              <a16:creationId xmlns:a16="http://schemas.microsoft.com/office/drawing/2014/main" id="{00000000-0008-0000-0000-0000BD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2" name="Text Box 1756">
          <a:extLst>
            <a:ext uri="{FF2B5EF4-FFF2-40B4-BE49-F238E27FC236}">
              <a16:creationId xmlns:a16="http://schemas.microsoft.com/office/drawing/2014/main" id="{00000000-0008-0000-0000-0000BE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3" name="Text Box 1757">
          <a:extLst>
            <a:ext uri="{FF2B5EF4-FFF2-40B4-BE49-F238E27FC236}">
              <a16:creationId xmlns:a16="http://schemas.microsoft.com/office/drawing/2014/main" id="{00000000-0008-0000-0000-0000BF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4" name="Text Box 1758">
          <a:extLst>
            <a:ext uri="{FF2B5EF4-FFF2-40B4-BE49-F238E27FC236}">
              <a16:creationId xmlns:a16="http://schemas.microsoft.com/office/drawing/2014/main" id="{00000000-0008-0000-0000-0000C0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5" name="Text Box 1759">
          <a:extLst>
            <a:ext uri="{FF2B5EF4-FFF2-40B4-BE49-F238E27FC236}">
              <a16:creationId xmlns:a16="http://schemas.microsoft.com/office/drawing/2014/main" id="{00000000-0008-0000-0000-0000C1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6" name="Text Box 1755">
          <a:extLst>
            <a:ext uri="{FF2B5EF4-FFF2-40B4-BE49-F238E27FC236}">
              <a16:creationId xmlns:a16="http://schemas.microsoft.com/office/drawing/2014/main" id="{00000000-0008-0000-0000-0000C2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7" name="Text Box 1756">
          <a:extLst>
            <a:ext uri="{FF2B5EF4-FFF2-40B4-BE49-F238E27FC236}">
              <a16:creationId xmlns:a16="http://schemas.microsoft.com/office/drawing/2014/main" id="{00000000-0008-0000-0000-0000C3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8" name="Text Box 1757">
          <a:extLst>
            <a:ext uri="{FF2B5EF4-FFF2-40B4-BE49-F238E27FC236}">
              <a16:creationId xmlns:a16="http://schemas.microsoft.com/office/drawing/2014/main" id="{00000000-0008-0000-0000-0000C4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09" name="Text Box 1758">
          <a:extLst>
            <a:ext uri="{FF2B5EF4-FFF2-40B4-BE49-F238E27FC236}">
              <a16:creationId xmlns:a16="http://schemas.microsoft.com/office/drawing/2014/main" id="{00000000-0008-0000-0000-0000C5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0" name="Text Box 1759">
          <a:extLst>
            <a:ext uri="{FF2B5EF4-FFF2-40B4-BE49-F238E27FC236}">
              <a16:creationId xmlns:a16="http://schemas.microsoft.com/office/drawing/2014/main" id="{00000000-0008-0000-0000-0000C6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1" name="Text Box 1755">
          <a:extLst>
            <a:ext uri="{FF2B5EF4-FFF2-40B4-BE49-F238E27FC236}">
              <a16:creationId xmlns:a16="http://schemas.microsoft.com/office/drawing/2014/main" id="{00000000-0008-0000-0000-0000C7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2" name="Text Box 1756">
          <a:extLst>
            <a:ext uri="{FF2B5EF4-FFF2-40B4-BE49-F238E27FC236}">
              <a16:creationId xmlns:a16="http://schemas.microsoft.com/office/drawing/2014/main" id="{00000000-0008-0000-0000-0000C8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3" name="Text Box 1757">
          <a:extLst>
            <a:ext uri="{FF2B5EF4-FFF2-40B4-BE49-F238E27FC236}">
              <a16:creationId xmlns:a16="http://schemas.microsoft.com/office/drawing/2014/main" id="{00000000-0008-0000-0000-0000C9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4" name="Text Box 1758">
          <a:extLst>
            <a:ext uri="{FF2B5EF4-FFF2-40B4-BE49-F238E27FC236}">
              <a16:creationId xmlns:a16="http://schemas.microsoft.com/office/drawing/2014/main" id="{00000000-0008-0000-0000-0000CA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5" name="Text Box 1759">
          <a:extLst>
            <a:ext uri="{FF2B5EF4-FFF2-40B4-BE49-F238E27FC236}">
              <a16:creationId xmlns:a16="http://schemas.microsoft.com/office/drawing/2014/main" id="{00000000-0008-0000-0000-0000CB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6" name="Text Box 1755">
          <a:extLst>
            <a:ext uri="{FF2B5EF4-FFF2-40B4-BE49-F238E27FC236}">
              <a16:creationId xmlns:a16="http://schemas.microsoft.com/office/drawing/2014/main" id="{00000000-0008-0000-0000-0000CC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7" name="Text Box 1756">
          <a:extLst>
            <a:ext uri="{FF2B5EF4-FFF2-40B4-BE49-F238E27FC236}">
              <a16:creationId xmlns:a16="http://schemas.microsoft.com/office/drawing/2014/main" id="{00000000-0008-0000-0000-0000CD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8" name="Text Box 1757">
          <a:extLst>
            <a:ext uri="{FF2B5EF4-FFF2-40B4-BE49-F238E27FC236}">
              <a16:creationId xmlns:a16="http://schemas.microsoft.com/office/drawing/2014/main" id="{00000000-0008-0000-0000-0000CE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19" name="Text Box 1758">
          <a:extLst>
            <a:ext uri="{FF2B5EF4-FFF2-40B4-BE49-F238E27FC236}">
              <a16:creationId xmlns:a16="http://schemas.microsoft.com/office/drawing/2014/main" id="{00000000-0008-0000-0000-0000CF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120" name="Text Box 1759">
          <a:extLst>
            <a:ext uri="{FF2B5EF4-FFF2-40B4-BE49-F238E27FC236}">
              <a16:creationId xmlns:a16="http://schemas.microsoft.com/office/drawing/2014/main" id="{00000000-0008-0000-0000-0000D01B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21" name="Text Box 1755">
          <a:extLst>
            <a:ext uri="{FF2B5EF4-FFF2-40B4-BE49-F238E27FC236}">
              <a16:creationId xmlns:a16="http://schemas.microsoft.com/office/drawing/2014/main" id="{00000000-0008-0000-0000-0000D1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22" name="Text Box 1756">
          <a:extLst>
            <a:ext uri="{FF2B5EF4-FFF2-40B4-BE49-F238E27FC236}">
              <a16:creationId xmlns:a16="http://schemas.microsoft.com/office/drawing/2014/main" id="{00000000-0008-0000-0000-0000D2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23" name="Text Box 1757">
          <a:extLst>
            <a:ext uri="{FF2B5EF4-FFF2-40B4-BE49-F238E27FC236}">
              <a16:creationId xmlns:a16="http://schemas.microsoft.com/office/drawing/2014/main" id="{00000000-0008-0000-0000-0000D3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24" name="Text Box 1758">
          <a:extLst>
            <a:ext uri="{FF2B5EF4-FFF2-40B4-BE49-F238E27FC236}">
              <a16:creationId xmlns:a16="http://schemas.microsoft.com/office/drawing/2014/main" id="{00000000-0008-0000-0000-0000D4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25" name="Text Box 1759">
          <a:extLst>
            <a:ext uri="{FF2B5EF4-FFF2-40B4-BE49-F238E27FC236}">
              <a16:creationId xmlns:a16="http://schemas.microsoft.com/office/drawing/2014/main" id="{00000000-0008-0000-0000-0000D5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26" name="Text Box 1755">
          <a:extLst>
            <a:ext uri="{FF2B5EF4-FFF2-40B4-BE49-F238E27FC236}">
              <a16:creationId xmlns:a16="http://schemas.microsoft.com/office/drawing/2014/main" id="{00000000-0008-0000-0000-0000D6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27" name="Text Box 1756">
          <a:extLst>
            <a:ext uri="{FF2B5EF4-FFF2-40B4-BE49-F238E27FC236}">
              <a16:creationId xmlns:a16="http://schemas.microsoft.com/office/drawing/2014/main" id="{00000000-0008-0000-0000-0000D7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28" name="Text Box 1757">
          <a:extLst>
            <a:ext uri="{FF2B5EF4-FFF2-40B4-BE49-F238E27FC236}">
              <a16:creationId xmlns:a16="http://schemas.microsoft.com/office/drawing/2014/main" id="{00000000-0008-0000-0000-0000D8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29" name="Text Box 1758">
          <a:extLst>
            <a:ext uri="{FF2B5EF4-FFF2-40B4-BE49-F238E27FC236}">
              <a16:creationId xmlns:a16="http://schemas.microsoft.com/office/drawing/2014/main" id="{00000000-0008-0000-0000-0000D9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30" name="Text Box 1759">
          <a:extLst>
            <a:ext uri="{FF2B5EF4-FFF2-40B4-BE49-F238E27FC236}">
              <a16:creationId xmlns:a16="http://schemas.microsoft.com/office/drawing/2014/main" id="{00000000-0008-0000-0000-0000DA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31" name="Text Box 1755">
          <a:extLst>
            <a:ext uri="{FF2B5EF4-FFF2-40B4-BE49-F238E27FC236}">
              <a16:creationId xmlns:a16="http://schemas.microsoft.com/office/drawing/2014/main" id="{00000000-0008-0000-0000-0000DB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32" name="Text Box 1756">
          <a:extLst>
            <a:ext uri="{FF2B5EF4-FFF2-40B4-BE49-F238E27FC236}">
              <a16:creationId xmlns:a16="http://schemas.microsoft.com/office/drawing/2014/main" id="{00000000-0008-0000-0000-0000DC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33" name="Text Box 1757">
          <a:extLst>
            <a:ext uri="{FF2B5EF4-FFF2-40B4-BE49-F238E27FC236}">
              <a16:creationId xmlns:a16="http://schemas.microsoft.com/office/drawing/2014/main" id="{00000000-0008-0000-0000-0000DD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34" name="Text Box 1758">
          <a:extLst>
            <a:ext uri="{FF2B5EF4-FFF2-40B4-BE49-F238E27FC236}">
              <a16:creationId xmlns:a16="http://schemas.microsoft.com/office/drawing/2014/main" id="{00000000-0008-0000-0000-0000DE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135" name="Text Box 1759">
          <a:extLst>
            <a:ext uri="{FF2B5EF4-FFF2-40B4-BE49-F238E27FC236}">
              <a16:creationId xmlns:a16="http://schemas.microsoft.com/office/drawing/2014/main" id="{00000000-0008-0000-0000-0000DF1B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36" name="Text Box 1755">
          <a:extLst>
            <a:ext uri="{FF2B5EF4-FFF2-40B4-BE49-F238E27FC236}">
              <a16:creationId xmlns:a16="http://schemas.microsoft.com/office/drawing/2014/main" id="{00000000-0008-0000-0000-0000E0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37" name="Text Box 1756">
          <a:extLst>
            <a:ext uri="{FF2B5EF4-FFF2-40B4-BE49-F238E27FC236}">
              <a16:creationId xmlns:a16="http://schemas.microsoft.com/office/drawing/2014/main" id="{00000000-0008-0000-0000-0000E1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38" name="Text Box 1757">
          <a:extLst>
            <a:ext uri="{FF2B5EF4-FFF2-40B4-BE49-F238E27FC236}">
              <a16:creationId xmlns:a16="http://schemas.microsoft.com/office/drawing/2014/main" id="{00000000-0008-0000-0000-0000E2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39" name="Text Box 1758">
          <a:extLst>
            <a:ext uri="{FF2B5EF4-FFF2-40B4-BE49-F238E27FC236}">
              <a16:creationId xmlns:a16="http://schemas.microsoft.com/office/drawing/2014/main" id="{00000000-0008-0000-0000-0000E3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140" name="Text Box 1759">
          <a:extLst>
            <a:ext uri="{FF2B5EF4-FFF2-40B4-BE49-F238E27FC236}">
              <a16:creationId xmlns:a16="http://schemas.microsoft.com/office/drawing/2014/main" id="{00000000-0008-0000-0000-0000E41B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1" name="Text Box 1755">
          <a:extLst>
            <a:ext uri="{FF2B5EF4-FFF2-40B4-BE49-F238E27FC236}">
              <a16:creationId xmlns:a16="http://schemas.microsoft.com/office/drawing/2014/main" id="{00000000-0008-0000-0000-0000E5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2" name="Text Box 1756">
          <a:extLst>
            <a:ext uri="{FF2B5EF4-FFF2-40B4-BE49-F238E27FC236}">
              <a16:creationId xmlns:a16="http://schemas.microsoft.com/office/drawing/2014/main" id="{00000000-0008-0000-0000-0000E6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3" name="Text Box 1757">
          <a:extLst>
            <a:ext uri="{FF2B5EF4-FFF2-40B4-BE49-F238E27FC236}">
              <a16:creationId xmlns:a16="http://schemas.microsoft.com/office/drawing/2014/main" id="{00000000-0008-0000-0000-0000E7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4" name="Text Box 1758">
          <a:extLst>
            <a:ext uri="{FF2B5EF4-FFF2-40B4-BE49-F238E27FC236}">
              <a16:creationId xmlns:a16="http://schemas.microsoft.com/office/drawing/2014/main" id="{00000000-0008-0000-0000-0000E8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5" name="Text Box 1759">
          <a:extLst>
            <a:ext uri="{FF2B5EF4-FFF2-40B4-BE49-F238E27FC236}">
              <a16:creationId xmlns:a16="http://schemas.microsoft.com/office/drawing/2014/main" id="{00000000-0008-0000-0000-0000E9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6" name="Text Box 1755">
          <a:extLst>
            <a:ext uri="{FF2B5EF4-FFF2-40B4-BE49-F238E27FC236}">
              <a16:creationId xmlns:a16="http://schemas.microsoft.com/office/drawing/2014/main" id="{00000000-0008-0000-0000-0000EA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7" name="Text Box 1756">
          <a:extLst>
            <a:ext uri="{FF2B5EF4-FFF2-40B4-BE49-F238E27FC236}">
              <a16:creationId xmlns:a16="http://schemas.microsoft.com/office/drawing/2014/main" id="{00000000-0008-0000-0000-0000EB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8" name="Text Box 1757">
          <a:extLst>
            <a:ext uri="{FF2B5EF4-FFF2-40B4-BE49-F238E27FC236}">
              <a16:creationId xmlns:a16="http://schemas.microsoft.com/office/drawing/2014/main" id="{00000000-0008-0000-0000-0000EC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49" name="Text Box 1758">
          <a:extLst>
            <a:ext uri="{FF2B5EF4-FFF2-40B4-BE49-F238E27FC236}">
              <a16:creationId xmlns:a16="http://schemas.microsoft.com/office/drawing/2014/main" id="{00000000-0008-0000-0000-0000ED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0" name="Text Box 1759">
          <a:extLst>
            <a:ext uri="{FF2B5EF4-FFF2-40B4-BE49-F238E27FC236}">
              <a16:creationId xmlns:a16="http://schemas.microsoft.com/office/drawing/2014/main" id="{00000000-0008-0000-0000-0000EE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1" name="Text Box 1755">
          <a:extLst>
            <a:ext uri="{FF2B5EF4-FFF2-40B4-BE49-F238E27FC236}">
              <a16:creationId xmlns:a16="http://schemas.microsoft.com/office/drawing/2014/main" id="{00000000-0008-0000-0000-0000EF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2" name="Text Box 1756">
          <a:extLst>
            <a:ext uri="{FF2B5EF4-FFF2-40B4-BE49-F238E27FC236}">
              <a16:creationId xmlns:a16="http://schemas.microsoft.com/office/drawing/2014/main" id="{00000000-0008-0000-0000-0000F0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3" name="Text Box 1757">
          <a:extLst>
            <a:ext uri="{FF2B5EF4-FFF2-40B4-BE49-F238E27FC236}">
              <a16:creationId xmlns:a16="http://schemas.microsoft.com/office/drawing/2014/main" id="{00000000-0008-0000-0000-0000F1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4" name="Text Box 1758">
          <a:extLst>
            <a:ext uri="{FF2B5EF4-FFF2-40B4-BE49-F238E27FC236}">
              <a16:creationId xmlns:a16="http://schemas.microsoft.com/office/drawing/2014/main" id="{00000000-0008-0000-0000-0000F2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5" name="Text Box 1759">
          <a:extLst>
            <a:ext uri="{FF2B5EF4-FFF2-40B4-BE49-F238E27FC236}">
              <a16:creationId xmlns:a16="http://schemas.microsoft.com/office/drawing/2014/main" id="{00000000-0008-0000-0000-0000F3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6" name="Text Box 1755">
          <a:extLst>
            <a:ext uri="{FF2B5EF4-FFF2-40B4-BE49-F238E27FC236}">
              <a16:creationId xmlns:a16="http://schemas.microsoft.com/office/drawing/2014/main" id="{00000000-0008-0000-0000-0000F4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7" name="Text Box 1756">
          <a:extLst>
            <a:ext uri="{FF2B5EF4-FFF2-40B4-BE49-F238E27FC236}">
              <a16:creationId xmlns:a16="http://schemas.microsoft.com/office/drawing/2014/main" id="{00000000-0008-0000-0000-0000F5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8" name="Text Box 1757">
          <a:extLst>
            <a:ext uri="{FF2B5EF4-FFF2-40B4-BE49-F238E27FC236}">
              <a16:creationId xmlns:a16="http://schemas.microsoft.com/office/drawing/2014/main" id="{00000000-0008-0000-0000-0000F6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59" name="Text Box 1758">
          <a:extLst>
            <a:ext uri="{FF2B5EF4-FFF2-40B4-BE49-F238E27FC236}">
              <a16:creationId xmlns:a16="http://schemas.microsoft.com/office/drawing/2014/main" id="{00000000-0008-0000-0000-0000F7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160" name="Text Box 1759">
          <a:extLst>
            <a:ext uri="{FF2B5EF4-FFF2-40B4-BE49-F238E27FC236}">
              <a16:creationId xmlns:a16="http://schemas.microsoft.com/office/drawing/2014/main" id="{00000000-0008-0000-0000-0000F81B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1" name="Text Box 1755">
          <a:extLst>
            <a:ext uri="{FF2B5EF4-FFF2-40B4-BE49-F238E27FC236}">
              <a16:creationId xmlns:a16="http://schemas.microsoft.com/office/drawing/2014/main" id="{00000000-0008-0000-0000-0000F9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2" name="Text Box 1756">
          <a:extLst>
            <a:ext uri="{FF2B5EF4-FFF2-40B4-BE49-F238E27FC236}">
              <a16:creationId xmlns:a16="http://schemas.microsoft.com/office/drawing/2014/main" id="{00000000-0008-0000-0000-0000FA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3" name="Text Box 1757">
          <a:extLst>
            <a:ext uri="{FF2B5EF4-FFF2-40B4-BE49-F238E27FC236}">
              <a16:creationId xmlns:a16="http://schemas.microsoft.com/office/drawing/2014/main" id="{00000000-0008-0000-0000-0000FB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4" name="Text Box 1758">
          <a:extLst>
            <a:ext uri="{FF2B5EF4-FFF2-40B4-BE49-F238E27FC236}">
              <a16:creationId xmlns:a16="http://schemas.microsoft.com/office/drawing/2014/main" id="{00000000-0008-0000-0000-0000FC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5" name="Text Box 1759">
          <a:extLst>
            <a:ext uri="{FF2B5EF4-FFF2-40B4-BE49-F238E27FC236}">
              <a16:creationId xmlns:a16="http://schemas.microsoft.com/office/drawing/2014/main" id="{00000000-0008-0000-0000-0000FD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6" name="Text Box 1755">
          <a:extLst>
            <a:ext uri="{FF2B5EF4-FFF2-40B4-BE49-F238E27FC236}">
              <a16:creationId xmlns:a16="http://schemas.microsoft.com/office/drawing/2014/main" id="{00000000-0008-0000-0000-0000FE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7" name="Text Box 1756">
          <a:extLst>
            <a:ext uri="{FF2B5EF4-FFF2-40B4-BE49-F238E27FC236}">
              <a16:creationId xmlns:a16="http://schemas.microsoft.com/office/drawing/2014/main" id="{00000000-0008-0000-0000-0000FF1B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8" name="Text Box 1757">
          <a:extLst>
            <a:ext uri="{FF2B5EF4-FFF2-40B4-BE49-F238E27FC236}">
              <a16:creationId xmlns:a16="http://schemas.microsoft.com/office/drawing/2014/main" id="{00000000-0008-0000-0000-00000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69" name="Text Box 1758">
          <a:extLst>
            <a:ext uri="{FF2B5EF4-FFF2-40B4-BE49-F238E27FC236}">
              <a16:creationId xmlns:a16="http://schemas.microsoft.com/office/drawing/2014/main" id="{00000000-0008-0000-0000-00000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0" name="Text Box 1759">
          <a:extLst>
            <a:ext uri="{FF2B5EF4-FFF2-40B4-BE49-F238E27FC236}">
              <a16:creationId xmlns:a16="http://schemas.microsoft.com/office/drawing/2014/main" id="{00000000-0008-0000-0000-00000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1" name="Text Box 1755">
          <a:extLst>
            <a:ext uri="{FF2B5EF4-FFF2-40B4-BE49-F238E27FC236}">
              <a16:creationId xmlns:a16="http://schemas.microsoft.com/office/drawing/2014/main" id="{00000000-0008-0000-0000-00000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2" name="Text Box 1756">
          <a:extLst>
            <a:ext uri="{FF2B5EF4-FFF2-40B4-BE49-F238E27FC236}">
              <a16:creationId xmlns:a16="http://schemas.microsoft.com/office/drawing/2014/main" id="{00000000-0008-0000-0000-00000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3" name="Text Box 1757">
          <a:extLst>
            <a:ext uri="{FF2B5EF4-FFF2-40B4-BE49-F238E27FC236}">
              <a16:creationId xmlns:a16="http://schemas.microsoft.com/office/drawing/2014/main" id="{00000000-0008-0000-0000-00000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4" name="Text Box 1758">
          <a:extLst>
            <a:ext uri="{FF2B5EF4-FFF2-40B4-BE49-F238E27FC236}">
              <a16:creationId xmlns:a16="http://schemas.microsoft.com/office/drawing/2014/main" id="{00000000-0008-0000-0000-00000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5" name="Text Box 1759">
          <a:extLst>
            <a:ext uri="{FF2B5EF4-FFF2-40B4-BE49-F238E27FC236}">
              <a16:creationId xmlns:a16="http://schemas.microsoft.com/office/drawing/2014/main" id="{00000000-0008-0000-0000-00000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6" name="Text Box 1755">
          <a:extLst>
            <a:ext uri="{FF2B5EF4-FFF2-40B4-BE49-F238E27FC236}">
              <a16:creationId xmlns:a16="http://schemas.microsoft.com/office/drawing/2014/main" id="{00000000-0008-0000-0000-00000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7" name="Text Box 1756">
          <a:extLst>
            <a:ext uri="{FF2B5EF4-FFF2-40B4-BE49-F238E27FC236}">
              <a16:creationId xmlns:a16="http://schemas.microsoft.com/office/drawing/2014/main" id="{00000000-0008-0000-0000-00000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8" name="Text Box 1757">
          <a:extLst>
            <a:ext uri="{FF2B5EF4-FFF2-40B4-BE49-F238E27FC236}">
              <a16:creationId xmlns:a16="http://schemas.microsoft.com/office/drawing/2014/main" id="{00000000-0008-0000-0000-00000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79" name="Text Box 1758">
          <a:extLst>
            <a:ext uri="{FF2B5EF4-FFF2-40B4-BE49-F238E27FC236}">
              <a16:creationId xmlns:a16="http://schemas.microsoft.com/office/drawing/2014/main" id="{00000000-0008-0000-0000-00000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0" name="Text Box 1759">
          <a:extLst>
            <a:ext uri="{FF2B5EF4-FFF2-40B4-BE49-F238E27FC236}">
              <a16:creationId xmlns:a16="http://schemas.microsoft.com/office/drawing/2014/main" id="{00000000-0008-0000-0000-00000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1" name="Text Box 1755">
          <a:extLst>
            <a:ext uri="{FF2B5EF4-FFF2-40B4-BE49-F238E27FC236}">
              <a16:creationId xmlns:a16="http://schemas.microsoft.com/office/drawing/2014/main" id="{00000000-0008-0000-0000-00000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2" name="Text Box 1756">
          <a:extLst>
            <a:ext uri="{FF2B5EF4-FFF2-40B4-BE49-F238E27FC236}">
              <a16:creationId xmlns:a16="http://schemas.microsoft.com/office/drawing/2014/main" id="{00000000-0008-0000-0000-00000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3" name="Text Box 1757">
          <a:extLst>
            <a:ext uri="{FF2B5EF4-FFF2-40B4-BE49-F238E27FC236}">
              <a16:creationId xmlns:a16="http://schemas.microsoft.com/office/drawing/2014/main" id="{00000000-0008-0000-0000-00000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4" name="Text Box 1758">
          <a:extLst>
            <a:ext uri="{FF2B5EF4-FFF2-40B4-BE49-F238E27FC236}">
              <a16:creationId xmlns:a16="http://schemas.microsoft.com/office/drawing/2014/main" id="{00000000-0008-0000-0000-00001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5" name="Text Box 1759">
          <a:extLst>
            <a:ext uri="{FF2B5EF4-FFF2-40B4-BE49-F238E27FC236}">
              <a16:creationId xmlns:a16="http://schemas.microsoft.com/office/drawing/2014/main" id="{00000000-0008-0000-0000-00001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6" name="Text Box 1755">
          <a:extLst>
            <a:ext uri="{FF2B5EF4-FFF2-40B4-BE49-F238E27FC236}">
              <a16:creationId xmlns:a16="http://schemas.microsoft.com/office/drawing/2014/main" id="{00000000-0008-0000-0000-00001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7" name="Text Box 1756">
          <a:extLst>
            <a:ext uri="{FF2B5EF4-FFF2-40B4-BE49-F238E27FC236}">
              <a16:creationId xmlns:a16="http://schemas.microsoft.com/office/drawing/2014/main" id="{00000000-0008-0000-0000-00001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8" name="Text Box 1757">
          <a:extLst>
            <a:ext uri="{FF2B5EF4-FFF2-40B4-BE49-F238E27FC236}">
              <a16:creationId xmlns:a16="http://schemas.microsoft.com/office/drawing/2014/main" id="{00000000-0008-0000-0000-00001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89" name="Text Box 1758">
          <a:extLst>
            <a:ext uri="{FF2B5EF4-FFF2-40B4-BE49-F238E27FC236}">
              <a16:creationId xmlns:a16="http://schemas.microsoft.com/office/drawing/2014/main" id="{00000000-0008-0000-0000-00001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0" name="Text Box 1759">
          <a:extLst>
            <a:ext uri="{FF2B5EF4-FFF2-40B4-BE49-F238E27FC236}">
              <a16:creationId xmlns:a16="http://schemas.microsoft.com/office/drawing/2014/main" id="{00000000-0008-0000-0000-00001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1" name="Text Box 1755">
          <a:extLst>
            <a:ext uri="{FF2B5EF4-FFF2-40B4-BE49-F238E27FC236}">
              <a16:creationId xmlns:a16="http://schemas.microsoft.com/office/drawing/2014/main" id="{00000000-0008-0000-0000-00001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2" name="Text Box 1756">
          <a:extLst>
            <a:ext uri="{FF2B5EF4-FFF2-40B4-BE49-F238E27FC236}">
              <a16:creationId xmlns:a16="http://schemas.microsoft.com/office/drawing/2014/main" id="{00000000-0008-0000-0000-00001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3" name="Text Box 1757">
          <a:extLst>
            <a:ext uri="{FF2B5EF4-FFF2-40B4-BE49-F238E27FC236}">
              <a16:creationId xmlns:a16="http://schemas.microsoft.com/office/drawing/2014/main" id="{00000000-0008-0000-0000-00001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4" name="Text Box 1758">
          <a:extLst>
            <a:ext uri="{FF2B5EF4-FFF2-40B4-BE49-F238E27FC236}">
              <a16:creationId xmlns:a16="http://schemas.microsoft.com/office/drawing/2014/main" id="{00000000-0008-0000-0000-00001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5" name="Text Box 1759">
          <a:extLst>
            <a:ext uri="{FF2B5EF4-FFF2-40B4-BE49-F238E27FC236}">
              <a16:creationId xmlns:a16="http://schemas.microsoft.com/office/drawing/2014/main" id="{00000000-0008-0000-0000-00001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6" name="Text Box 1755">
          <a:extLst>
            <a:ext uri="{FF2B5EF4-FFF2-40B4-BE49-F238E27FC236}">
              <a16:creationId xmlns:a16="http://schemas.microsoft.com/office/drawing/2014/main" id="{00000000-0008-0000-0000-00001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7" name="Text Box 1756">
          <a:extLst>
            <a:ext uri="{FF2B5EF4-FFF2-40B4-BE49-F238E27FC236}">
              <a16:creationId xmlns:a16="http://schemas.microsoft.com/office/drawing/2014/main" id="{00000000-0008-0000-0000-00001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8" name="Text Box 1757">
          <a:extLst>
            <a:ext uri="{FF2B5EF4-FFF2-40B4-BE49-F238E27FC236}">
              <a16:creationId xmlns:a16="http://schemas.microsoft.com/office/drawing/2014/main" id="{00000000-0008-0000-0000-00001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199" name="Text Box 1758">
          <a:extLst>
            <a:ext uri="{FF2B5EF4-FFF2-40B4-BE49-F238E27FC236}">
              <a16:creationId xmlns:a16="http://schemas.microsoft.com/office/drawing/2014/main" id="{00000000-0008-0000-0000-00001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0" name="Text Box 1759">
          <a:extLst>
            <a:ext uri="{FF2B5EF4-FFF2-40B4-BE49-F238E27FC236}">
              <a16:creationId xmlns:a16="http://schemas.microsoft.com/office/drawing/2014/main" id="{00000000-0008-0000-0000-00002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1" name="Text Box 1755">
          <a:extLst>
            <a:ext uri="{FF2B5EF4-FFF2-40B4-BE49-F238E27FC236}">
              <a16:creationId xmlns:a16="http://schemas.microsoft.com/office/drawing/2014/main" id="{00000000-0008-0000-0000-00002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2" name="Text Box 1756">
          <a:extLst>
            <a:ext uri="{FF2B5EF4-FFF2-40B4-BE49-F238E27FC236}">
              <a16:creationId xmlns:a16="http://schemas.microsoft.com/office/drawing/2014/main" id="{00000000-0008-0000-0000-00002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3" name="Text Box 1757">
          <a:extLst>
            <a:ext uri="{FF2B5EF4-FFF2-40B4-BE49-F238E27FC236}">
              <a16:creationId xmlns:a16="http://schemas.microsoft.com/office/drawing/2014/main" id="{00000000-0008-0000-0000-00002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4" name="Text Box 1758">
          <a:extLst>
            <a:ext uri="{FF2B5EF4-FFF2-40B4-BE49-F238E27FC236}">
              <a16:creationId xmlns:a16="http://schemas.microsoft.com/office/drawing/2014/main" id="{00000000-0008-0000-0000-00002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5" name="Text Box 1759">
          <a:extLst>
            <a:ext uri="{FF2B5EF4-FFF2-40B4-BE49-F238E27FC236}">
              <a16:creationId xmlns:a16="http://schemas.microsoft.com/office/drawing/2014/main" id="{00000000-0008-0000-0000-00002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6" name="Text Box 1755">
          <a:extLst>
            <a:ext uri="{FF2B5EF4-FFF2-40B4-BE49-F238E27FC236}">
              <a16:creationId xmlns:a16="http://schemas.microsoft.com/office/drawing/2014/main" id="{00000000-0008-0000-0000-00002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7" name="Text Box 1756">
          <a:extLst>
            <a:ext uri="{FF2B5EF4-FFF2-40B4-BE49-F238E27FC236}">
              <a16:creationId xmlns:a16="http://schemas.microsoft.com/office/drawing/2014/main" id="{00000000-0008-0000-0000-00002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8" name="Text Box 1757">
          <a:extLst>
            <a:ext uri="{FF2B5EF4-FFF2-40B4-BE49-F238E27FC236}">
              <a16:creationId xmlns:a16="http://schemas.microsoft.com/office/drawing/2014/main" id="{00000000-0008-0000-0000-00002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09" name="Text Box 1758">
          <a:extLst>
            <a:ext uri="{FF2B5EF4-FFF2-40B4-BE49-F238E27FC236}">
              <a16:creationId xmlns:a16="http://schemas.microsoft.com/office/drawing/2014/main" id="{00000000-0008-0000-0000-00002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0" name="Text Box 1759">
          <a:extLst>
            <a:ext uri="{FF2B5EF4-FFF2-40B4-BE49-F238E27FC236}">
              <a16:creationId xmlns:a16="http://schemas.microsoft.com/office/drawing/2014/main" id="{00000000-0008-0000-0000-00002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1" name="Text Box 1755">
          <a:extLst>
            <a:ext uri="{FF2B5EF4-FFF2-40B4-BE49-F238E27FC236}">
              <a16:creationId xmlns:a16="http://schemas.microsoft.com/office/drawing/2014/main" id="{00000000-0008-0000-0000-00002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2" name="Text Box 1756">
          <a:extLst>
            <a:ext uri="{FF2B5EF4-FFF2-40B4-BE49-F238E27FC236}">
              <a16:creationId xmlns:a16="http://schemas.microsoft.com/office/drawing/2014/main" id="{00000000-0008-0000-0000-00002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3" name="Text Box 1757">
          <a:extLst>
            <a:ext uri="{FF2B5EF4-FFF2-40B4-BE49-F238E27FC236}">
              <a16:creationId xmlns:a16="http://schemas.microsoft.com/office/drawing/2014/main" id="{00000000-0008-0000-0000-00002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4" name="Text Box 1758">
          <a:extLst>
            <a:ext uri="{FF2B5EF4-FFF2-40B4-BE49-F238E27FC236}">
              <a16:creationId xmlns:a16="http://schemas.microsoft.com/office/drawing/2014/main" id="{00000000-0008-0000-0000-00002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5" name="Text Box 1759">
          <a:extLst>
            <a:ext uri="{FF2B5EF4-FFF2-40B4-BE49-F238E27FC236}">
              <a16:creationId xmlns:a16="http://schemas.microsoft.com/office/drawing/2014/main" id="{00000000-0008-0000-0000-00002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6" name="Text Box 1755">
          <a:extLst>
            <a:ext uri="{FF2B5EF4-FFF2-40B4-BE49-F238E27FC236}">
              <a16:creationId xmlns:a16="http://schemas.microsoft.com/office/drawing/2014/main" id="{00000000-0008-0000-0000-00003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7" name="Text Box 1756">
          <a:extLst>
            <a:ext uri="{FF2B5EF4-FFF2-40B4-BE49-F238E27FC236}">
              <a16:creationId xmlns:a16="http://schemas.microsoft.com/office/drawing/2014/main" id="{00000000-0008-0000-0000-00003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8" name="Text Box 1757">
          <a:extLst>
            <a:ext uri="{FF2B5EF4-FFF2-40B4-BE49-F238E27FC236}">
              <a16:creationId xmlns:a16="http://schemas.microsoft.com/office/drawing/2014/main" id="{00000000-0008-0000-0000-00003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19" name="Text Box 1758">
          <a:extLst>
            <a:ext uri="{FF2B5EF4-FFF2-40B4-BE49-F238E27FC236}">
              <a16:creationId xmlns:a16="http://schemas.microsoft.com/office/drawing/2014/main" id="{00000000-0008-0000-0000-00003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20" name="Text Box 1759">
          <a:extLst>
            <a:ext uri="{FF2B5EF4-FFF2-40B4-BE49-F238E27FC236}">
              <a16:creationId xmlns:a16="http://schemas.microsoft.com/office/drawing/2014/main" id="{00000000-0008-0000-0000-00003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1" name="Text Box 1755">
          <a:extLst>
            <a:ext uri="{FF2B5EF4-FFF2-40B4-BE49-F238E27FC236}">
              <a16:creationId xmlns:a16="http://schemas.microsoft.com/office/drawing/2014/main" id="{00000000-0008-0000-0000-000035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2" name="Text Box 1756">
          <a:extLst>
            <a:ext uri="{FF2B5EF4-FFF2-40B4-BE49-F238E27FC236}">
              <a16:creationId xmlns:a16="http://schemas.microsoft.com/office/drawing/2014/main" id="{00000000-0008-0000-0000-000036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3" name="Text Box 1757">
          <a:extLst>
            <a:ext uri="{FF2B5EF4-FFF2-40B4-BE49-F238E27FC236}">
              <a16:creationId xmlns:a16="http://schemas.microsoft.com/office/drawing/2014/main" id="{00000000-0008-0000-0000-000037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4" name="Text Box 1758">
          <a:extLst>
            <a:ext uri="{FF2B5EF4-FFF2-40B4-BE49-F238E27FC236}">
              <a16:creationId xmlns:a16="http://schemas.microsoft.com/office/drawing/2014/main" id="{00000000-0008-0000-0000-000038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5" name="Text Box 1759">
          <a:extLst>
            <a:ext uri="{FF2B5EF4-FFF2-40B4-BE49-F238E27FC236}">
              <a16:creationId xmlns:a16="http://schemas.microsoft.com/office/drawing/2014/main" id="{00000000-0008-0000-0000-000039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6" name="Text Box 1755">
          <a:extLst>
            <a:ext uri="{FF2B5EF4-FFF2-40B4-BE49-F238E27FC236}">
              <a16:creationId xmlns:a16="http://schemas.microsoft.com/office/drawing/2014/main" id="{00000000-0008-0000-0000-00003A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7" name="Text Box 1756">
          <a:extLst>
            <a:ext uri="{FF2B5EF4-FFF2-40B4-BE49-F238E27FC236}">
              <a16:creationId xmlns:a16="http://schemas.microsoft.com/office/drawing/2014/main" id="{00000000-0008-0000-0000-00003B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8" name="Text Box 1757">
          <a:extLst>
            <a:ext uri="{FF2B5EF4-FFF2-40B4-BE49-F238E27FC236}">
              <a16:creationId xmlns:a16="http://schemas.microsoft.com/office/drawing/2014/main" id="{00000000-0008-0000-0000-00003C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29" name="Text Box 1758">
          <a:extLst>
            <a:ext uri="{FF2B5EF4-FFF2-40B4-BE49-F238E27FC236}">
              <a16:creationId xmlns:a16="http://schemas.microsoft.com/office/drawing/2014/main" id="{00000000-0008-0000-0000-00003D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0" name="Text Box 1759">
          <a:extLst>
            <a:ext uri="{FF2B5EF4-FFF2-40B4-BE49-F238E27FC236}">
              <a16:creationId xmlns:a16="http://schemas.microsoft.com/office/drawing/2014/main" id="{00000000-0008-0000-0000-00003E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1" name="Text Box 1755">
          <a:extLst>
            <a:ext uri="{FF2B5EF4-FFF2-40B4-BE49-F238E27FC236}">
              <a16:creationId xmlns:a16="http://schemas.microsoft.com/office/drawing/2014/main" id="{00000000-0008-0000-0000-00003F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2" name="Text Box 1756">
          <a:extLst>
            <a:ext uri="{FF2B5EF4-FFF2-40B4-BE49-F238E27FC236}">
              <a16:creationId xmlns:a16="http://schemas.microsoft.com/office/drawing/2014/main" id="{00000000-0008-0000-0000-000040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3" name="Text Box 1757">
          <a:extLst>
            <a:ext uri="{FF2B5EF4-FFF2-40B4-BE49-F238E27FC236}">
              <a16:creationId xmlns:a16="http://schemas.microsoft.com/office/drawing/2014/main" id="{00000000-0008-0000-0000-000041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4" name="Text Box 1758">
          <a:extLst>
            <a:ext uri="{FF2B5EF4-FFF2-40B4-BE49-F238E27FC236}">
              <a16:creationId xmlns:a16="http://schemas.microsoft.com/office/drawing/2014/main" id="{00000000-0008-0000-0000-000042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5" name="Text Box 1759">
          <a:extLst>
            <a:ext uri="{FF2B5EF4-FFF2-40B4-BE49-F238E27FC236}">
              <a16:creationId xmlns:a16="http://schemas.microsoft.com/office/drawing/2014/main" id="{00000000-0008-0000-0000-000043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6" name="Text Box 1755">
          <a:extLst>
            <a:ext uri="{FF2B5EF4-FFF2-40B4-BE49-F238E27FC236}">
              <a16:creationId xmlns:a16="http://schemas.microsoft.com/office/drawing/2014/main" id="{00000000-0008-0000-0000-000044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7" name="Text Box 1756">
          <a:extLst>
            <a:ext uri="{FF2B5EF4-FFF2-40B4-BE49-F238E27FC236}">
              <a16:creationId xmlns:a16="http://schemas.microsoft.com/office/drawing/2014/main" id="{00000000-0008-0000-0000-000045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8" name="Text Box 1757">
          <a:extLst>
            <a:ext uri="{FF2B5EF4-FFF2-40B4-BE49-F238E27FC236}">
              <a16:creationId xmlns:a16="http://schemas.microsoft.com/office/drawing/2014/main" id="{00000000-0008-0000-0000-000046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39" name="Text Box 1758">
          <a:extLst>
            <a:ext uri="{FF2B5EF4-FFF2-40B4-BE49-F238E27FC236}">
              <a16:creationId xmlns:a16="http://schemas.microsoft.com/office/drawing/2014/main" id="{00000000-0008-0000-0000-000047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40" name="Text Box 1759">
          <a:extLst>
            <a:ext uri="{FF2B5EF4-FFF2-40B4-BE49-F238E27FC236}">
              <a16:creationId xmlns:a16="http://schemas.microsoft.com/office/drawing/2014/main" id="{00000000-0008-0000-0000-000048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1" name="Text Box 1755">
          <a:extLst>
            <a:ext uri="{FF2B5EF4-FFF2-40B4-BE49-F238E27FC236}">
              <a16:creationId xmlns:a16="http://schemas.microsoft.com/office/drawing/2014/main" id="{00000000-0008-0000-0000-000049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2" name="Text Box 1756">
          <a:extLst>
            <a:ext uri="{FF2B5EF4-FFF2-40B4-BE49-F238E27FC236}">
              <a16:creationId xmlns:a16="http://schemas.microsoft.com/office/drawing/2014/main" id="{00000000-0008-0000-0000-00004A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3" name="Text Box 1757">
          <a:extLst>
            <a:ext uri="{FF2B5EF4-FFF2-40B4-BE49-F238E27FC236}">
              <a16:creationId xmlns:a16="http://schemas.microsoft.com/office/drawing/2014/main" id="{00000000-0008-0000-0000-00004B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4" name="Text Box 1758">
          <a:extLst>
            <a:ext uri="{FF2B5EF4-FFF2-40B4-BE49-F238E27FC236}">
              <a16:creationId xmlns:a16="http://schemas.microsoft.com/office/drawing/2014/main" id="{00000000-0008-0000-0000-00004C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5" name="Text Box 1759">
          <a:extLst>
            <a:ext uri="{FF2B5EF4-FFF2-40B4-BE49-F238E27FC236}">
              <a16:creationId xmlns:a16="http://schemas.microsoft.com/office/drawing/2014/main" id="{00000000-0008-0000-0000-00004D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6" name="Text Box 1755">
          <a:extLst>
            <a:ext uri="{FF2B5EF4-FFF2-40B4-BE49-F238E27FC236}">
              <a16:creationId xmlns:a16="http://schemas.microsoft.com/office/drawing/2014/main" id="{00000000-0008-0000-0000-00004E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7" name="Text Box 1756">
          <a:extLst>
            <a:ext uri="{FF2B5EF4-FFF2-40B4-BE49-F238E27FC236}">
              <a16:creationId xmlns:a16="http://schemas.microsoft.com/office/drawing/2014/main" id="{00000000-0008-0000-0000-00004F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8" name="Text Box 1757">
          <a:extLst>
            <a:ext uri="{FF2B5EF4-FFF2-40B4-BE49-F238E27FC236}">
              <a16:creationId xmlns:a16="http://schemas.microsoft.com/office/drawing/2014/main" id="{00000000-0008-0000-0000-000050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49" name="Text Box 1758">
          <a:extLst>
            <a:ext uri="{FF2B5EF4-FFF2-40B4-BE49-F238E27FC236}">
              <a16:creationId xmlns:a16="http://schemas.microsoft.com/office/drawing/2014/main" id="{00000000-0008-0000-0000-000051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0" name="Text Box 1759">
          <a:extLst>
            <a:ext uri="{FF2B5EF4-FFF2-40B4-BE49-F238E27FC236}">
              <a16:creationId xmlns:a16="http://schemas.microsoft.com/office/drawing/2014/main" id="{00000000-0008-0000-0000-000052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1" name="Text Box 1755">
          <a:extLst>
            <a:ext uri="{FF2B5EF4-FFF2-40B4-BE49-F238E27FC236}">
              <a16:creationId xmlns:a16="http://schemas.microsoft.com/office/drawing/2014/main" id="{00000000-0008-0000-0000-000053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2" name="Text Box 1756">
          <a:extLst>
            <a:ext uri="{FF2B5EF4-FFF2-40B4-BE49-F238E27FC236}">
              <a16:creationId xmlns:a16="http://schemas.microsoft.com/office/drawing/2014/main" id="{00000000-0008-0000-0000-000054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3" name="Text Box 1757">
          <a:extLst>
            <a:ext uri="{FF2B5EF4-FFF2-40B4-BE49-F238E27FC236}">
              <a16:creationId xmlns:a16="http://schemas.microsoft.com/office/drawing/2014/main" id="{00000000-0008-0000-0000-000055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4" name="Text Box 1758">
          <a:extLst>
            <a:ext uri="{FF2B5EF4-FFF2-40B4-BE49-F238E27FC236}">
              <a16:creationId xmlns:a16="http://schemas.microsoft.com/office/drawing/2014/main" id="{00000000-0008-0000-0000-000056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5" name="Text Box 1759">
          <a:extLst>
            <a:ext uri="{FF2B5EF4-FFF2-40B4-BE49-F238E27FC236}">
              <a16:creationId xmlns:a16="http://schemas.microsoft.com/office/drawing/2014/main" id="{00000000-0008-0000-0000-000057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6" name="Text Box 1755">
          <a:extLst>
            <a:ext uri="{FF2B5EF4-FFF2-40B4-BE49-F238E27FC236}">
              <a16:creationId xmlns:a16="http://schemas.microsoft.com/office/drawing/2014/main" id="{00000000-0008-0000-0000-000058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7" name="Text Box 1756">
          <a:extLst>
            <a:ext uri="{FF2B5EF4-FFF2-40B4-BE49-F238E27FC236}">
              <a16:creationId xmlns:a16="http://schemas.microsoft.com/office/drawing/2014/main" id="{00000000-0008-0000-0000-000059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8" name="Text Box 1757">
          <a:extLst>
            <a:ext uri="{FF2B5EF4-FFF2-40B4-BE49-F238E27FC236}">
              <a16:creationId xmlns:a16="http://schemas.microsoft.com/office/drawing/2014/main" id="{00000000-0008-0000-0000-00005A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59" name="Text Box 1758">
          <a:extLst>
            <a:ext uri="{FF2B5EF4-FFF2-40B4-BE49-F238E27FC236}">
              <a16:creationId xmlns:a16="http://schemas.microsoft.com/office/drawing/2014/main" id="{00000000-0008-0000-0000-00005B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260" name="Text Box 1759">
          <a:extLst>
            <a:ext uri="{FF2B5EF4-FFF2-40B4-BE49-F238E27FC236}">
              <a16:creationId xmlns:a16="http://schemas.microsoft.com/office/drawing/2014/main" id="{00000000-0008-0000-0000-00005C1C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1" name="Text Box 1755">
          <a:extLst>
            <a:ext uri="{FF2B5EF4-FFF2-40B4-BE49-F238E27FC236}">
              <a16:creationId xmlns:a16="http://schemas.microsoft.com/office/drawing/2014/main" id="{00000000-0008-0000-0000-00005D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2" name="Text Box 1756">
          <a:extLst>
            <a:ext uri="{FF2B5EF4-FFF2-40B4-BE49-F238E27FC236}">
              <a16:creationId xmlns:a16="http://schemas.microsoft.com/office/drawing/2014/main" id="{00000000-0008-0000-0000-00005E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3" name="Text Box 1757">
          <a:extLst>
            <a:ext uri="{FF2B5EF4-FFF2-40B4-BE49-F238E27FC236}">
              <a16:creationId xmlns:a16="http://schemas.microsoft.com/office/drawing/2014/main" id="{00000000-0008-0000-0000-00005F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4" name="Text Box 1758">
          <a:extLst>
            <a:ext uri="{FF2B5EF4-FFF2-40B4-BE49-F238E27FC236}">
              <a16:creationId xmlns:a16="http://schemas.microsoft.com/office/drawing/2014/main" id="{00000000-0008-0000-0000-000060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5" name="Text Box 1759">
          <a:extLst>
            <a:ext uri="{FF2B5EF4-FFF2-40B4-BE49-F238E27FC236}">
              <a16:creationId xmlns:a16="http://schemas.microsoft.com/office/drawing/2014/main" id="{00000000-0008-0000-0000-000061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6" name="Text Box 1755">
          <a:extLst>
            <a:ext uri="{FF2B5EF4-FFF2-40B4-BE49-F238E27FC236}">
              <a16:creationId xmlns:a16="http://schemas.microsoft.com/office/drawing/2014/main" id="{00000000-0008-0000-0000-000062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7" name="Text Box 1756">
          <a:extLst>
            <a:ext uri="{FF2B5EF4-FFF2-40B4-BE49-F238E27FC236}">
              <a16:creationId xmlns:a16="http://schemas.microsoft.com/office/drawing/2014/main" id="{00000000-0008-0000-0000-000063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8" name="Text Box 1757">
          <a:extLst>
            <a:ext uri="{FF2B5EF4-FFF2-40B4-BE49-F238E27FC236}">
              <a16:creationId xmlns:a16="http://schemas.microsoft.com/office/drawing/2014/main" id="{00000000-0008-0000-0000-000064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69" name="Text Box 1758">
          <a:extLst>
            <a:ext uri="{FF2B5EF4-FFF2-40B4-BE49-F238E27FC236}">
              <a16:creationId xmlns:a16="http://schemas.microsoft.com/office/drawing/2014/main" id="{00000000-0008-0000-0000-000065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0" name="Text Box 1759">
          <a:extLst>
            <a:ext uri="{FF2B5EF4-FFF2-40B4-BE49-F238E27FC236}">
              <a16:creationId xmlns:a16="http://schemas.microsoft.com/office/drawing/2014/main" id="{00000000-0008-0000-0000-000066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1" name="Text Box 1755">
          <a:extLst>
            <a:ext uri="{FF2B5EF4-FFF2-40B4-BE49-F238E27FC236}">
              <a16:creationId xmlns:a16="http://schemas.microsoft.com/office/drawing/2014/main" id="{00000000-0008-0000-0000-000067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2" name="Text Box 1756">
          <a:extLst>
            <a:ext uri="{FF2B5EF4-FFF2-40B4-BE49-F238E27FC236}">
              <a16:creationId xmlns:a16="http://schemas.microsoft.com/office/drawing/2014/main" id="{00000000-0008-0000-0000-000068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3" name="Text Box 1757">
          <a:extLst>
            <a:ext uri="{FF2B5EF4-FFF2-40B4-BE49-F238E27FC236}">
              <a16:creationId xmlns:a16="http://schemas.microsoft.com/office/drawing/2014/main" id="{00000000-0008-0000-0000-000069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4" name="Text Box 1758">
          <a:extLst>
            <a:ext uri="{FF2B5EF4-FFF2-40B4-BE49-F238E27FC236}">
              <a16:creationId xmlns:a16="http://schemas.microsoft.com/office/drawing/2014/main" id="{00000000-0008-0000-0000-00006A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5" name="Text Box 1759">
          <a:extLst>
            <a:ext uri="{FF2B5EF4-FFF2-40B4-BE49-F238E27FC236}">
              <a16:creationId xmlns:a16="http://schemas.microsoft.com/office/drawing/2014/main" id="{00000000-0008-0000-0000-00006B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6" name="Text Box 1755">
          <a:extLst>
            <a:ext uri="{FF2B5EF4-FFF2-40B4-BE49-F238E27FC236}">
              <a16:creationId xmlns:a16="http://schemas.microsoft.com/office/drawing/2014/main" id="{00000000-0008-0000-0000-00006C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7" name="Text Box 1756">
          <a:extLst>
            <a:ext uri="{FF2B5EF4-FFF2-40B4-BE49-F238E27FC236}">
              <a16:creationId xmlns:a16="http://schemas.microsoft.com/office/drawing/2014/main" id="{00000000-0008-0000-0000-00006D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8" name="Text Box 1757">
          <a:extLst>
            <a:ext uri="{FF2B5EF4-FFF2-40B4-BE49-F238E27FC236}">
              <a16:creationId xmlns:a16="http://schemas.microsoft.com/office/drawing/2014/main" id="{00000000-0008-0000-0000-00006E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79" name="Text Box 1758">
          <a:extLst>
            <a:ext uri="{FF2B5EF4-FFF2-40B4-BE49-F238E27FC236}">
              <a16:creationId xmlns:a16="http://schemas.microsoft.com/office/drawing/2014/main" id="{00000000-0008-0000-0000-00006F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280" name="Text Box 1759">
          <a:extLst>
            <a:ext uri="{FF2B5EF4-FFF2-40B4-BE49-F238E27FC236}">
              <a16:creationId xmlns:a16="http://schemas.microsoft.com/office/drawing/2014/main" id="{00000000-0008-0000-0000-000070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1" name="Text Box 1755">
          <a:extLst>
            <a:ext uri="{FF2B5EF4-FFF2-40B4-BE49-F238E27FC236}">
              <a16:creationId xmlns:a16="http://schemas.microsoft.com/office/drawing/2014/main" id="{00000000-0008-0000-0000-00007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2" name="Text Box 1756">
          <a:extLst>
            <a:ext uri="{FF2B5EF4-FFF2-40B4-BE49-F238E27FC236}">
              <a16:creationId xmlns:a16="http://schemas.microsoft.com/office/drawing/2014/main" id="{00000000-0008-0000-0000-00007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3" name="Text Box 1757">
          <a:extLst>
            <a:ext uri="{FF2B5EF4-FFF2-40B4-BE49-F238E27FC236}">
              <a16:creationId xmlns:a16="http://schemas.microsoft.com/office/drawing/2014/main" id="{00000000-0008-0000-0000-00007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4" name="Text Box 1758">
          <a:extLst>
            <a:ext uri="{FF2B5EF4-FFF2-40B4-BE49-F238E27FC236}">
              <a16:creationId xmlns:a16="http://schemas.microsoft.com/office/drawing/2014/main" id="{00000000-0008-0000-0000-00007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5" name="Text Box 1759">
          <a:extLst>
            <a:ext uri="{FF2B5EF4-FFF2-40B4-BE49-F238E27FC236}">
              <a16:creationId xmlns:a16="http://schemas.microsoft.com/office/drawing/2014/main" id="{00000000-0008-0000-0000-00007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6" name="Text Box 1755">
          <a:extLst>
            <a:ext uri="{FF2B5EF4-FFF2-40B4-BE49-F238E27FC236}">
              <a16:creationId xmlns:a16="http://schemas.microsoft.com/office/drawing/2014/main" id="{00000000-0008-0000-0000-00007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7" name="Text Box 1756">
          <a:extLst>
            <a:ext uri="{FF2B5EF4-FFF2-40B4-BE49-F238E27FC236}">
              <a16:creationId xmlns:a16="http://schemas.microsoft.com/office/drawing/2014/main" id="{00000000-0008-0000-0000-00007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8" name="Text Box 1757">
          <a:extLst>
            <a:ext uri="{FF2B5EF4-FFF2-40B4-BE49-F238E27FC236}">
              <a16:creationId xmlns:a16="http://schemas.microsoft.com/office/drawing/2014/main" id="{00000000-0008-0000-0000-00007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89" name="Text Box 1758">
          <a:extLst>
            <a:ext uri="{FF2B5EF4-FFF2-40B4-BE49-F238E27FC236}">
              <a16:creationId xmlns:a16="http://schemas.microsoft.com/office/drawing/2014/main" id="{00000000-0008-0000-0000-00007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0" name="Text Box 1759">
          <a:extLst>
            <a:ext uri="{FF2B5EF4-FFF2-40B4-BE49-F238E27FC236}">
              <a16:creationId xmlns:a16="http://schemas.microsoft.com/office/drawing/2014/main" id="{00000000-0008-0000-0000-00007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1" name="Text Box 1755">
          <a:extLst>
            <a:ext uri="{FF2B5EF4-FFF2-40B4-BE49-F238E27FC236}">
              <a16:creationId xmlns:a16="http://schemas.microsoft.com/office/drawing/2014/main" id="{00000000-0008-0000-0000-00007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2" name="Text Box 1756">
          <a:extLst>
            <a:ext uri="{FF2B5EF4-FFF2-40B4-BE49-F238E27FC236}">
              <a16:creationId xmlns:a16="http://schemas.microsoft.com/office/drawing/2014/main" id="{00000000-0008-0000-0000-00007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3" name="Text Box 1757">
          <a:extLst>
            <a:ext uri="{FF2B5EF4-FFF2-40B4-BE49-F238E27FC236}">
              <a16:creationId xmlns:a16="http://schemas.microsoft.com/office/drawing/2014/main" id="{00000000-0008-0000-0000-00007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4" name="Text Box 1758">
          <a:extLst>
            <a:ext uri="{FF2B5EF4-FFF2-40B4-BE49-F238E27FC236}">
              <a16:creationId xmlns:a16="http://schemas.microsoft.com/office/drawing/2014/main" id="{00000000-0008-0000-0000-00007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5" name="Text Box 1759">
          <a:extLst>
            <a:ext uri="{FF2B5EF4-FFF2-40B4-BE49-F238E27FC236}">
              <a16:creationId xmlns:a16="http://schemas.microsoft.com/office/drawing/2014/main" id="{00000000-0008-0000-0000-00007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6" name="Text Box 1755">
          <a:extLst>
            <a:ext uri="{FF2B5EF4-FFF2-40B4-BE49-F238E27FC236}">
              <a16:creationId xmlns:a16="http://schemas.microsoft.com/office/drawing/2014/main" id="{00000000-0008-0000-0000-00008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7" name="Text Box 1756">
          <a:extLst>
            <a:ext uri="{FF2B5EF4-FFF2-40B4-BE49-F238E27FC236}">
              <a16:creationId xmlns:a16="http://schemas.microsoft.com/office/drawing/2014/main" id="{00000000-0008-0000-0000-00008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8" name="Text Box 1757">
          <a:extLst>
            <a:ext uri="{FF2B5EF4-FFF2-40B4-BE49-F238E27FC236}">
              <a16:creationId xmlns:a16="http://schemas.microsoft.com/office/drawing/2014/main" id="{00000000-0008-0000-0000-00008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299" name="Text Box 1758">
          <a:extLst>
            <a:ext uri="{FF2B5EF4-FFF2-40B4-BE49-F238E27FC236}">
              <a16:creationId xmlns:a16="http://schemas.microsoft.com/office/drawing/2014/main" id="{00000000-0008-0000-0000-00008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00" name="Text Box 1759">
          <a:extLst>
            <a:ext uri="{FF2B5EF4-FFF2-40B4-BE49-F238E27FC236}">
              <a16:creationId xmlns:a16="http://schemas.microsoft.com/office/drawing/2014/main" id="{00000000-0008-0000-0000-00008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1" name="Text Box 1755">
          <a:extLst>
            <a:ext uri="{FF2B5EF4-FFF2-40B4-BE49-F238E27FC236}">
              <a16:creationId xmlns:a16="http://schemas.microsoft.com/office/drawing/2014/main" id="{00000000-0008-0000-0000-000085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2" name="Text Box 1756">
          <a:extLst>
            <a:ext uri="{FF2B5EF4-FFF2-40B4-BE49-F238E27FC236}">
              <a16:creationId xmlns:a16="http://schemas.microsoft.com/office/drawing/2014/main" id="{00000000-0008-0000-0000-000086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3" name="Text Box 1757">
          <a:extLst>
            <a:ext uri="{FF2B5EF4-FFF2-40B4-BE49-F238E27FC236}">
              <a16:creationId xmlns:a16="http://schemas.microsoft.com/office/drawing/2014/main" id="{00000000-0008-0000-0000-000087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4" name="Text Box 1758">
          <a:extLst>
            <a:ext uri="{FF2B5EF4-FFF2-40B4-BE49-F238E27FC236}">
              <a16:creationId xmlns:a16="http://schemas.microsoft.com/office/drawing/2014/main" id="{00000000-0008-0000-0000-000088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5" name="Text Box 1759">
          <a:extLst>
            <a:ext uri="{FF2B5EF4-FFF2-40B4-BE49-F238E27FC236}">
              <a16:creationId xmlns:a16="http://schemas.microsoft.com/office/drawing/2014/main" id="{00000000-0008-0000-0000-000089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6" name="Text Box 1755">
          <a:extLst>
            <a:ext uri="{FF2B5EF4-FFF2-40B4-BE49-F238E27FC236}">
              <a16:creationId xmlns:a16="http://schemas.microsoft.com/office/drawing/2014/main" id="{00000000-0008-0000-0000-00008A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7" name="Text Box 1756">
          <a:extLst>
            <a:ext uri="{FF2B5EF4-FFF2-40B4-BE49-F238E27FC236}">
              <a16:creationId xmlns:a16="http://schemas.microsoft.com/office/drawing/2014/main" id="{00000000-0008-0000-0000-00008B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8" name="Text Box 1757">
          <a:extLst>
            <a:ext uri="{FF2B5EF4-FFF2-40B4-BE49-F238E27FC236}">
              <a16:creationId xmlns:a16="http://schemas.microsoft.com/office/drawing/2014/main" id="{00000000-0008-0000-0000-00008C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09" name="Text Box 1758">
          <a:extLst>
            <a:ext uri="{FF2B5EF4-FFF2-40B4-BE49-F238E27FC236}">
              <a16:creationId xmlns:a16="http://schemas.microsoft.com/office/drawing/2014/main" id="{00000000-0008-0000-0000-00008D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0" name="Text Box 1759">
          <a:extLst>
            <a:ext uri="{FF2B5EF4-FFF2-40B4-BE49-F238E27FC236}">
              <a16:creationId xmlns:a16="http://schemas.microsoft.com/office/drawing/2014/main" id="{00000000-0008-0000-0000-00008E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1" name="Text Box 1755">
          <a:extLst>
            <a:ext uri="{FF2B5EF4-FFF2-40B4-BE49-F238E27FC236}">
              <a16:creationId xmlns:a16="http://schemas.microsoft.com/office/drawing/2014/main" id="{00000000-0008-0000-0000-00008F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2" name="Text Box 1756">
          <a:extLst>
            <a:ext uri="{FF2B5EF4-FFF2-40B4-BE49-F238E27FC236}">
              <a16:creationId xmlns:a16="http://schemas.microsoft.com/office/drawing/2014/main" id="{00000000-0008-0000-0000-000090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3" name="Text Box 1757">
          <a:extLst>
            <a:ext uri="{FF2B5EF4-FFF2-40B4-BE49-F238E27FC236}">
              <a16:creationId xmlns:a16="http://schemas.microsoft.com/office/drawing/2014/main" id="{00000000-0008-0000-0000-000091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4" name="Text Box 1758">
          <a:extLst>
            <a:ext uri="{FF2B5EF4-FFF2-40B4-BE49-F238E27FC236}">
              <a16:creationId xmlns:a16="http://schemas.microsoft.com/office/drawing/2014/main" id="{00000000-0008-0000-0000-000092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5" name="Text Box 1759">
          <a:extLst>
            <a:ext uri="{FF2B5EF4-FFF2-40B4-BE49-F238E27FC236}">
              <a16:creationId xmlns:a16="http://schemas.microsoft.com/office/drawing/2014/main" id="{00000000-0008-0000-0000-000093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6" name="Text Box 1755">
          <a:extLst>
            <a:ext uri="{FF2B5EF4-FFF2-40B4-BE49-F238E27FC236}">
              <a16:creationId xmlns:a16="http://schemas.microsoft.com/office/drawing/2014/main" id="{00000000-0008-0000-0000-000094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7" name="Text Box 1756">
          <a:extLst>
            <a:ext uri="{FF2B5EF4-FFF2-40B4-BE49-F238E27FC236}">
              <a16:creationId xmlns:a16="http://schemas.microsoft.com/office/drawing/2014/main" id="{00000000-0008-0000-0000-000095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8" name="Text Box 1757">
          <a:extLst>
            <a:ext uri="{FF2B5EF4-FFF2-40B4-BE49-F238E27FC236}">
              <a16:creationId xmlns:a16="http://schemas.microsoft.com/office/drawing/2014/main" id="{00000000-0008-0000-0000-000096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19" name="Text Box 1758">
          <a:extLst>
            <a:ext uri="{FF2B5EF4-FFF2-40B4-BE49-F238E27FC236}">
              <a16:creationId xmlns:a16="http://schemas.microsoft.com/office/drawing/2014/main" id="{00000000-0008-0000-0000-000097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320" name="Text Box 1759">
          <a:extLst>
            <a:ext uri="{FF2B5EF4-FFF2-40B4-BE49-F238E27FC236}">
              <a16:creationId xmlns:a16="http://schemas.microsoft.com/office/drawing/2014/main" id="{00000000-0008-0000-0000-0000981C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1" name="Text Box 1755">
          <a:extLst>
            <a:ext uri="{FF2B5EF4-FFF2-40B4-BE49-F238E27FC236}">
              <a16:creationId xmlns:a16="http://schemas.microsoft.com/office/drawing/2014/main" id="{00000000-0008-0000-0000-000099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2" name="Text Box 1756">
          <a:extLst>
            <a:ext uri="{FF2B5EF4-FFF2-40B4-BE49-F238E27FC236}">
              <a16:creationId xmlns:a16="http://schemas.microsoft.com/office/drawing/2014/main" id="{00000000-0008-0000-0000-00009A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3" name="Text Box 1757">
          <a:extLst>
            <a:ext uri="{FF2B5EF4-FFF2-40B4-BE49-F238E27FC236}">
              <a16:creationId xmlns:a16="http://schemas.microsoft.com/office/drawing/2014/main" id="{00000000-0008-0000-0000-00009B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4" name="Text Box 1758">
          <a:extLst>
            <a:ext uri="{FF2B5EF4-FFF2-40B4-BE49-F238E27FC236}">
              <a16:creationId xmlns:a16="http://schemas.microsoft.com/office/drawing/2014/main" id="{00000000-0008-0000-0000-00009C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5" name="Text Box 1759">
          <a:extLst>
            <a:ext uri="{FF2B5EF4-FFF2-40B4-BE49-F238E27FC236}">
              <a16:creationId xmlns:a16="http://schemas.microsoft.com/office/drawing/2014/main" id="{00000000-0008-0000-0000-00009D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6" name="Text Box 1755">
          <a:extLst>
            <a:ext uri="{FF2B5EF4-FFF2-40B4-BE49-F238E27FC236}">
              <a16:creationId xmlns:a16="http://schemas.microsoft.com/office/drawing/2014/main" id="{00000000-0008-0000-0000-00009E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7" name="Text Box 1756">
          <a:extLst>
            <a:ext uri="{FF2B5EF4-FFF2-40B4-BE49-F238E27FC236}">
              <a16:creationId xmlns:a16="http://schemas.microsoft.com/office/drawing/2014/main" id="{00000000-0008-0000-0000-00009F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8" name="Text Box 1757">
          <a:extLst>
            <a:ext uri="{FF2B5EF4-FFF2-40B4-BE49-F238E27FC236}">
              <a16:creationId xmlns:a16="http://schemas.microsoft.com/office/drawing/2014/main" id="{00000000-0008-0000-0000-0000A0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29" name="Text Box 1758">
          <a:extLst>
            <a:ext uri="{FF2B5EF4-FFF2-40B4-BE49-F238E27FC236}">
              <a16:creationId xmlns:a16="http://schemas.microsoft.com/office/drawing/2014/main" id="{00000000-0008-0000-0000-0000A1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0" name="Text Box 1759">
          <a:extLst>
            <a:ext uri="{FF2B5EF4-FFF2-40B4-BE49-F238E27FC236}">
              <a16:creationId xmlns:a16="http://schemas.microsoft.com/office/drawing/2014/main" id="{00000000-0008-0000-0000-0000A2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1" name="Text Box 1755">
          <a:extLst>
            <a:ext uri="{FF2B5EF4-FFF2-40B4-BE49-F238E27FC236}">
              <a16:creationId xmlns:a16="http://schemas.microsoft.com/office/drawing/2014/main" id="{00000000-0008-0000-0000-0000A3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2" name="Text Box 1756">
          <a:extLst>
            <a:ext uri="{FF2B5EF4-FFF2-40B4-BE49-F238E27FC236}">
              <a16:creationId xmlns:a16="http://schemas.microsoft.com/office/drawing/2014/main" id="{00000000-0008-0000-0000-0000A4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3" name="Text Box 1757">
          <a:extLst>
            <a:ext uri="{FF2B5EF4-FFF2-40B4-BE49-F238E27FC236}">
              <a16:creationId xmlns:a16="http://schemas.microsoft.com/office/drawing/2014/main" id="{00000000-0008-0000-0000-0000A5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4" name="Text Box 1758">
          <a:extLst>
            <a:ext uri="{FF2B5EF4-FFF2-40B4-BE49-F238E27FC236}">
              <a16:creationId xmlns:a16="http://schemas.microsoft.com/office/drawing/2014/main" id="{00000000-0008-0000-0000-0000A6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5" name="Text Box 1759">
          <a:extLst>
            <a:ext uri="{FF2B5EF4-FFF2-40B4-BE49-F238E27FC236}">
              <a16:creationId xmlns:a16="http://schemas.microsoft.com/office/drawing/2014/main" id="{00000000-0008-0000-0000-0000A7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6" name="Text Box 1755">
          <a:extLst>
            <a:ext uri="{FF2B5EF4-FFF2-40B4-BE49-F238E27FC236}">
              <a16:creationId xmlns:a16="http://schemas.microsoft.com/office/drawing/2014/main" id="{00000000-0008-0000-0000-0000A8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7" name="Text Box 1756">
          <a:extLst>
            <a:ext uri="{FF2B5EF4-FFF2-40B4-BE49-F238E27FC236}">
              <a16:creationId xmlns:a16="http://schemas.microsoft.com/office/drawing/2014/main" id="{00000000-0008-0000-0000-0000A9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8" name="Text Box 1757">
          <a:extLst>
            <a:ext uri="{FF2B5EF4-FFF2-40B4-BE49-F238E27FC236}">
              <a16:creationId xmlns:a16="http://schemas.microsoft.com/office/drawing/2014/main" id="{00000000-0008-0000-0000-0000AA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39" name="Text Box 1758">
          <a:extLst>
            <a:ext uri="{FF2B5EF4-FFF2-40B4-BE49-F238E27FC236}">
              <a16:creationId xmlns:a16="http://schemas.microsoft.com/office/drawing/2014/main" id="{00000000-0008-0000-0000-0000AB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340" name="Text Box 1759">
          <a:extLst>
            <a:ext uri="{FF2B5EF4-FFF2-40B4-BE49-F238E27FC236}">
              <a16:creationId xmlns:a16="http://schemas.microsoft.com/office/drawing/2014/main" id="{00000000-0008-0000-0000-0000AC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1" name="Text Box 1755">
          <a:extLst>
            <a:ext uri="{FF2B5EF4-FFF2-40B4-BE49-F238E27FC236}">
              <a16:creationId xmlns:a16="http://schemas.microsoft.com/office/drawing/2014/main" id="{00000000-0008-0000-0000-0000A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2" name="Text Box 1756">
          <a:extLst>
            <a:ext uri="{FF2B5EF4-FFF2-40B4-BE49-F238E27FC236}">
              <a16:creationId xmlns:a16="http://schemas.microsoft.com/office/drawing/2014/main" id="{00000000-0008-0000-0000-0000A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3" name="Text Box 1757">
          <a:extLst>
            <a:ext uri="{FF2B5EF4-FFF2-40B4-BE49-F238E27FC236}">
              <a16:creationId xmlns:a16="http://schemas.microsoft.com/office/drawing/2014/main" id="{00000000-0008-0000-0000-0000A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4" name="Text Box 1758">
          <a:extLst>
            <a:ext uri="{FF2B5EF4-FFF2-40B4-BE49-F238E27FC236}">
              <a16:creationId xmlns:a16="http://schemas.microsoft.com/office/drawing/2014/main" id="{00000000-0008-0000-0000-0000B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5" name="Text Box 1759">
          <a:extLst>
            <a:ext uri="{FF2B5EF4-FFF2-40B4-BE49-F238E27FC236}">
              <a16:creationId xmlns:a16="http://schemas.microsoft.com/office/drawing/2014/main" id="{00000000-0008-0000-0000-0000B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6" name="Text Box 1755">
          <a:extLst>
            <a:ext uri="{FF2B5EF4-FFF2-40B4-BE49-F238E27FC236}">
              <a16:creationId xmlns:a16="http://schemas.microsoft.com/office/drawing/2014/main" id="{00000000-0008-0000-0000-0000B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7" name="Text Box 1756">
          <a:extLst>
            <a:ext uri="{FF2B5EF4-FFF2-40B4-BE49-F238E27FC236}">
              <a16:creationId xmlns:a16="http://schemas.microsoft.com/office/drawing/2014/main" id="{00000000-0008-0000-0000-0000B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8" name="Text Box 1757">
          <a:extLst>
            <a:ext uri="{FF2B5EF4-FFF2-40B4-BE49-F238E27FC236}">
              <a16:creationId xmlns:a16="http://schemas.microsoft.com/office/drawing/2014/main" id="{00000000-0008-0000-0000-0000B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49" name="Text Box 1758">
          <a:extLst>
            <a:ext uri="{FF2B5EF4-FFF2-40B4-BE49-F238E27FC236}">
              <a16:creationId xmlns:a16="http://schemas.microsoft.com/office/drawing/2014/main" id="{00000000-0008-0000-0000-0000B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0" name="Text Box 1759">
          <a:extLst>
            <a:ext uri="{FF2B5EF4-FFF2-40B4-BE49-F238E27FC236}">
              <a16:creationId xmlns:a16="http://schemas.microsoft.com/office/drawing/2014/main" id="{00000000-0008-0000-0000-0000B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1" name="Text Box 1755">
          <a:extLst>
            <a:ext uri="{FF2B5EF4-FFF2-40B4-BE49-F238E27FC236}">
              <a16:creationId xmlns:a16="http://schemas.microsoft.com/office/drawing/2014/main" id="{00000000-0008-0000-0000-0000B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2" name="Text Box 1756">
          <a:extLst>
            <a:ext uri="{FF2B5EF4-FFF2-40B4-BE49-F238E27FC236}">
              <a16:creationId xmlns:a16="http://schemas.microsoft.com/office/drawing/2014/main" id="{00000000-0008-0000-0000-0000B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3" name="Text Box 1757">
          <a:extLst>
            <a:ext uri="{FF2B5EF4-FFF2-40B4-BE49-F238E27FC236}">
              <a16:creationId xmlns:a16="http://schemas.microsoft.com/office/drawing/2014/main" id="{00000000-0008-0000-0000-0000B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4" name="Text Box 1758">
          <a:extLst>
            <a:ext uri="{FF2B5EF4-FFF2-40B4-BE49-F238E27FC236}">
              <a16:creationId xmlns:a16="http://schemas.microsoft.com/office/drawing/2014/main" id="{00000000-0008-0000-0000-0000B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5" name="Text Box 1759">
          <a:extLst>
            <a:ext uri="{FF2B5EF4-FFF2-40B4-BE49-F238E27FC236}">
              <a16:creationId xmlns:a16="http://schemas.microsoft.com/office/drawing/2014/main" id="{00000000-0008-0000-0000-0000B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6" name="Text Box 1755">
          <a:extLst>
            <a:ext uri="{FF2B5EF4-FFF2-40B4-BE49-F238E27FC236}">
              <a16:creationId xmlns:a16="http://schemas.microsoft.com/office/drawing/2014/main" id="{00000000-0008-0000-0000-0000B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7" name="Text Box 1756">
          <a:extLst>
            <a:ext uri="{FF2B5EF4-FFF2-40B4-BE49-F238E27FC236}">
              <a16:creationId xmlns:a16="http://schemas.microsoft.com/office/drawing/2014/main" id="{00000000-0008-0000-0000-0000B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8" name="Text Box 1757">
          <a:extLst>
            <a:ext uri="{FF2B5EF4-FFF2-40B4-BE49-F238E27FC236}">
              <a16:creationId xmlns:a16="http://schemas.microsoft.com/office/drawing/2014/main" id="{00000000-0008-0000-0000-0000B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59" name="Text Box 1758">
          <a:extLst>
            <a:ext uri="{FF2B5EF4-FFF2-40B4-BE49-F238E27FC236}">
              <a16:creationId xmlns:a16="http://schemas.microsoft.com/office/drawing/2014/main" id="{00000000-0008-0000-0000-0000B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0" name="Text Box 1759">
          <a:extLst>
            <a:ext uri="{FF2B5EF4-FFF2-40B4-BE49-F238E27FC236}">
              <a16:creationId xmlns:a16="http://schemas.microsoft.com/office/drawing/2014/main" id="{00000000-0008-0000-0000-0000C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1" name="Text Box 1755">
          <a:extLst>
            <a:ext uri="{FF2B5EF4-FFF2-40B4-BE49-F238E27FC236}">
              <a16:creationId xmlns:a16="http://schemas.microsoft.com/office/drawing/2014/main" id="{00000000-0008-0000-0000-0000C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2" name="Text Box 1756">
          <a:extLst>
            <a:ext uri="{FF2B5EF4-FFF2-40B4-BE49-F238E27FC236}">
              <a16:creationId xmlns:a16="http://schemas.microsoft.com/office/drawing/2014/main" id="{00000000-0008-0000-0000-0000C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3" name="Text Box 1757">
          <a:extLst>
            <a:ext uri="{FF2B5EF4-FFF2-40B4-BE49-F238E27FC236}">
              <a16:creationId xmlns:a16="http://schemas.microsoft.com/office/drawing/2014/main" id="{00000000-0008-0000-0000-0000C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4" name="Text Box 1758">
          <a:extLst>
            <a:ext uri="{FF2B5EF4-FFF2-40B4-BE49-F238E27FC236}">
              <a16:creationId xmlns:a16="http://schemas.microsoft.com/office/drawing/2014/main" id="{00000000-0008-0000-0000-0000C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5" name="Text Box 1759">
          <a:extLst>
            <a:ext uri="{FF2B5EF4-FFF2-40B4-BE49-F238E27FC236}">
              <a16:creationId xmlns:a16="http://schemas.microsoft.com/office/drawing/2014/main" id="{00000000-0008-0000-0000-0000C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6" name="Text Box 1755">
          <a:extLst>
            <a:ext uri="{FF2B5EF4-FFF2-40B4-BE49-F238E27FC236}">
              <a16:creationId xmlns:a16="http://schemas.microsoft.com/office/drawing/2014/main" id="{00000000-0008-0000-0000-0000C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7" name="Text Box 1756">
          <a:extLst>
            <a:ext uri="{FF2B5EF4-FFF2-40B4-BE49-F238E27FC236}">
              <a16:creationId xmlns:a16="http://schemas.microsoft.com/office/drawing/2014/main" id="{00000000-0008-0000-0000-0000C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8" name="Text Box 1757">
          <a:extLst>
            <a:ext uri="{FF2B5EF4-FFF2-40B4-BE49-F238E27FC236}">
              <a16:creationId xmlns:a16="http://schemas.microsoft.com/office/drawing/2014/main" id="{00000000-0008-0000-0000-0000C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69" name="Text Box 1758">
          <a:extLst>
            <a:ext uri="{FF2B5EF4-FFF2-40B4-BE49-F238E27FC236}">
              <a16:creationId xmlns:a16="http://schemas.microsoft.com/office/drawing/2014/main" id="{00000000-0008-0000-0000-0000C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0" name="Text Box 1759">
          <a:extLst>
            <a:ext uri="{FF2B5EF4-FFF2-40B4-BE49-F238E27FC236}">
              <a16:creationId xmlns:a16="http://schemas.microsoft.com/office/drawing/2014/main" id="{00000000-0008-0000-0000-0000C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1" name="Text Box 1755">
          <a:extLst>
            <a:ext uri="{FF2B5EF4-FFF2-40B4-BE49-F238E27FC236}">
              <a16:creationId xmlns:a16="http://schemas.microsoft.com/office/drawing/2014/main" id="{00000000-0008-0000-0000-0000C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2" name="Text Box 1756">
          <a:extLst>
            <a:ext uri="{FF2B5EF4-FFF2-40B4-BE49-F238E27FC236}">
              <a16:creationId xmlns:a16="http://schemas.microsoft.com/office/drawing/2014/main" id="{00000000-0008-0000-0000-0000C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3" name="Text Box 1757">
          <a:extLst>
            <a:ext uri="{FF2B5EF4-FFF2-40B4-BE49-F238E27FC236}">
              <a16:creationId xmlns:a16="http://schemas.microsoft.com/office/drawing/2014/main" id="{00000000-0008-0000-0000-0000C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4" name="Text Box 1758">
          <a:extLst>
            <a:ext uri="{FF2B5EF4-FFF2-40B4-BE49-F238E27FC236}">
              <a16:creationId xmlns:a16="http://schemas.microsoft.com/office/drawing/2014/main" id="{00000000-0008-0000-0000-0000C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5" name="Text Box 1759">
          <a:extLst>
            <a:ext uri="{FF2B5EF4-FFF2-40B4-BE49-F238E27FC236}">
              <a16:creationId xmlns:a16="http://schemas.microsoft.com/office/drawing/2014/main" id="{00000000-0008-0000-0000-0000C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6" name="Text Box 1755">
          <a:extLst>
            <a:ext uri="{FF2B5EF4-FFF2-40B4-BE49-F238E27FC236}">
              <a16:creationId xmlns:a16="http://schemas.microsoft.com/office/drawing/2014/main" id="{00000000-0008-0000-0000-0000D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7" name="Text Box 1756">
          <a:extLst>
            <a:ext uri="{FF2B5EF4-FFF2-40B4-BE49-F238E27FC236}">
              <a16:creationId xmlns:a16="http://schemas.microsoft.com/office/drawing/2014/main" id="{00000000-0008-0000-0000-0000D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8" name="Text Box 1757">
          <a:extLst>
            <a:ext uri="{FF2B5EF4-FFF2-40B4-BE49-F238E27FC236}">
              <a16:creationId xmlns:a16="http://schemas.microsoft.com/office/drawing/2014/main" id="{00000000-0008-0000-0000-0000D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79" name="Text Box 1758">
          <a:extLst>
            <a:ext uri="{FF2B5EF4-FFF2-40B4-BE49-F238E27FC236}">
              <a16:creationId xmlns:a16="http://schemas.microsoft.com/office/drawing/2014/main" id="{00000000-0008-0000-0000-0000D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0" name="Text Box 1759">
          <a:extLst>
            <a:ext uri="{FF2B5EF4-FFF2-40B4-BE49-F238E27FC236}">
              <a16:creationId xmlns:a16="http://schemas.microsoft.com/office/drawing/2014/main" id="{00000000-0008-0000-0000-0000D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1" name="Text Box 1755">
          <a:extLst>
            <a:ext uri="{FF2B5EF4-FFF2-40B4-BE49-F238E27FC236}">
              <a16:creationId xmlns:a16="http://schemas.microsoft.com/office/drawing/2014/main" id="{00000000-0008-0000-0000-0000D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2" name="Text Box 1756">
          <a:extLst>
            <a:ext uri="{FF2B5EF4-FFF2-40B4-BE49-F238E27FC236}">
              <a16:creationId xmlns:a16="http://schemas.microsoft.com/office/drawing/2014/main" id="{00000000-0008-0000-0000-0000D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3" name="Text Box 1757">
          <a:extLst>
            <a:ext uri="{FF2B5EF4-FFF2-40B4-BE49-F238E27FC236}">
              <a16:creationId xmlns:a16="http://schemas.microsoft.com/office/drawing/2014/main" id="{00000000-0008-0000-0000-0000D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4" name="Text Box 1758">
          <a:extLst>
            <a:ext uri="{FF2B5EF4-FFF2-40B4-BE49-F238E27FC236}">
              <a16:creationId xmlns:a16="http://schemas.microsoft.com/office/drawing/2014/main" id="{00000000-0008-0000-0000-0000D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5" name="Text Box 1759">
          <a:extLst>
            <a:ext uri="{FF2B5EF4-FFF2-40B4-BE49-F238E27FC236}">
              <a16:creationId xmlns:a16="http://schemas.microsoft.com/office/drawing/2014/main" id="{00000000-0008-0000-0000-0000D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6" name="Text Box 1755">
          <a:extLst>
            <a:ext uri="{FF2B5EF4-FFF2-40B4-BE49-F238E27FC236}">
              <a16:creationId xmlns:a16="http://schemas.microsoft.com/office/drawing/2014/main" id="{00000000-0008-0000-0000-0000D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7" name="Text Box 1756">
          <a:extLst>
            <a:ext uri="{FF2B5EF4-FFF2-40B4-BE49-F238E27FC236}">
              <a16:creationId xmlns:a16="http://schemas.microsoft.com/office/drawing/2014/main" id="{00000000-0008-0000-0000-0000D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8" name="Text Box 1757">
          <a:extLst>
            <a:ext uri="{FF2B5EF4-FFF2-40B4-BE49-F238E27FC236}">
              <a16:creationId xmlns:a16="http://schemas.microsoft.com/office/drawing/2014/main" id="{00000000-0008-0000-0000-0000D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89" name="Text Box 1758">
          <a:extLst>
            <a:ext uri="{FF2B5EF4-FFF2-40B4-BE49-F238E27FC236}">
              <a16:creationId xmlns:a16="http://schemas.microsoft.com/office/drawing/2014/main" id="{00000000-0008-0000-0000-0000D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0" name="Text Box 1759">
          <a:extLst>
            <a:ext uri="{FF2B5EF4-FFF2-40B4-BE49-F238E27FC236}">
              <a16:creationId xmlns:a16="http://schemas.microsoft.com/office/drawing/2014/main" id="{00000000-0008-0000-0000-0000D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1" name="Text Box 1755">
          <a:extLst>
            <a:ext uri="{FF2B5EF4-FFF2-40B4-BE49-F238E27FC236}">
              <a16:creationId xmlns:a16="http://schemas.microsoft.com/office/drawing/2014/main" id="{00000000-0008-0000-0000-0000D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2" name="Text Box 1756">
          <a:extLst>
            <a:ext uri="{FF2B5EF4-FFF2-40B4-BE49-F238E27FC236}">
              <a16:creationId xmlns:a16="http://schemas.microsoft.com/office/drawing/2014/main" id="{00000000-0008-0000-0000-0000E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3" name="Text Box 1757">
          <a:extLst>
            <a:ext uri="{FF2B5EF4-FFF2-40B4-BE49-F238E27FC236}">
              <a16:creationId xmlns:a16="http://schemas.microsoft.com/office/drawing/2014/main" id="{00000000-0008-0000-0000-0000E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4" name="Text Box 1758">
          <a:extLst>
            <a:ext uri="{FF2B5EF4-FFF2-40B4-BE49-F238E27FC236}">
              <a16:creationId xmlns:a16="http://schemas.microsoft.com/office/drawing/2014/main" id="{00000000-0008-0000-0000-0000E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5" name="Text Box 1759">
          <a:extLst>
            <a:ext uri="{FF2B5EF4-FFF2-40B4-BE49-F238E27FC236}">
              <a16:creationId xmlns:a16="http://schemas.microsoft.com/office/drawing/2014/main" id="{00000000-0008-0000-0000-0000E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6" name="Text Box 1755">
          <a:extLst>
            <a:ext uri="{FF2B5EF4-FFF2-40B4-BE49-F238E27FC236}">
              <a16:creationId xmlns:a16="http://schemas.microsoft.com/office/drawing/2014/main" id="{00000000-0008-0000-0000-0000E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7" name="Text Box 1756">
          <a:extLst>
            <a:ext uri="{FF2B5EF4-FFF2-40B4-BE49-F238E27FC236}">
              <a16:creationId xmlns:a16="http://schemas.microsoft.com/office/drawing/2014/main" id="{00000000-0008-0000-0000-0000E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8" name="Text Box 1757">
          <a:extLst>
            <a:ext uri="{FF2B5EF4-FFF2-40B4-BE49-F238E27FC236}">
              <a16:creationId xmlns:a16="http://schemas.microsoft.com/office/drawing/2014/main" id="{00000000-0008-0000-0000-0000E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399" name="Text Box 1758">
          <a:extLst>
            <a:ext uri="{FF2B5EF4-FFF2-40B4-BE49-F238E27FC236}">
              <a16:creationId xmlns:a16="http://schemas.microsoft.com/office/drawing/2014/main" id="{00000000-0008-0000-0000-0000E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0" name="Text Box 1759">
          <a:extLst>
            <a:ext uri="{FF2B5EF4-FFF2-40B4-BE49-F238E27FC236}">
              <a16:creationId xmlns:a16="http://schemas.microsoft.com/office/drawing/2014/main" id="{00000000-0008-0000-0000-0000E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1" name="Text Box 1755">
          <a:extLst>
            <a:ext uri="{FF2B5EF4-FFF2-40B4-BE49-F238E27FC236}">
              <a16:creationId xmlns:a16="http://schemas.microsoft.com/office/drawing/2014/main" id="{00000000-0008-0000-0000-0000E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2" name="Text Box 1756">
          <a:extLst>
            <a:ext uri="{FF2B5EF4-FFF2-40B4-BE49-F238E27FC236}">
              <a16:creationId xmlns:a16="http://schemas.microsoft.com/office/drawing/2014/main" id="{00000000-0008-0000-0000-0000E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3" name="Text Box 1757">
          <a:extLst>
            <a:ext uri="{FF2B5EF4-FFF2-40B4-BE49-F238E27FC236}">
              <a16:creationId xmlns:a16="http://schemas.microsoft.com/office/drawing/2014/main" id="{00000000-0008-0000-0000-0000E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4" name="Text Box 1758">
          <a:extLst>
            <a:ext uri="{FF2B5EF4-FFF2-40B4-BE49-F238E27FC236}">
              <a16:creationId xmlns:a16="http://schemas.microsoft.com/office/drawing/2014/main" id="{00000000-0008-0000-0000-0000E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5" name="Text Box 1759">
          <a:extLst>
            <a:ext uri="{FF2B5EF4-FFF2-40B4-BE49-F238E27FC236}">
              <a16:creationId xmlns:a16="http://schemas.microsoft.com/office/drawing/2014/main" id="{00000000-0008-0000-0000-0000ED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6" name="Text Box 1755">
          <a:extLst>
            <a:ext uri="{FF2B5EF4-FFF2-40B4-BE49-F238E27FC236}">
              <a16:creationId xmlns:a16="http://schemas.microsoft.com/office/drawing/2014/main" id="{00000000-0008-0000-0000-0000EE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7" name="Text Box 1756">
          <a:extLst>
            <a:ext uri="{FF2B5EF4-FFF2-40B4-BE49-F238E27FC236}">
              <a16:creationId xmlns:a16="http://schemas.microsoft.com/office/drawing/2014/main" id="{00000000-0008-0000-0000-0000EF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8" name="Text Box 1757">
          <a:extLst>
            <a:ext uri="{FF2B5EF4-FFF2-40B4-BE49-F238E27FC236}">
              <a16:creationId xmlns:a16="http://schemas.microsoft.com/office/drawing/2014/main" id="{00000000-0008-0000-0000-0000F0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09" name="Text Box 1758">
          <a:extLst>
            <a:ext uri="{FF2B5EF4-FFF2-40B4-BE49-F238E27FC236}">
              <a16:creationId xmlns:a16="http://schemas.microsoft.com/office/drawing/2014/main" id="{00000000-0008-0000-0000-0000F1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0" name="Text Box 1759">
          <a:extLst>
            <a:ext uri="{FF2B5EF4-FFF2-40B4-BE49-F238E27FC236}">
              <a16:creationId xmlns:a16="http://schemas.microsoft.com/office/drawing/2014/main" id="{00000000-0008-0000-0000-0000F2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1" name="Text Box 1755">
          <a:extLst>
            <a:ext uri="{FF2B5EF4-FFF2-40B4-BE49-F238E27FC236}">
              <a16:creationId xmlns:a16="http://schemas.microsoft.com/office/drawing/2014/main" id="{00000000-0008-0000-0000-0000F3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2" name="Text Box 1756">
          <a:extLst>
            <a:ext uri="{FF2B5EF4-FFF2-40B4-BE49-F238E27FC236}">
              <a16:creationId xmlns:a16="http://schemas.microsoft.com/office/drawing/2014/main" id="{00000000-0008-0000-0000-0000F4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3" name="Text Box 1757">
          <a:extLst>
            <a:ext uri="{FF2B5EF4-FFF2-40B4-BE49-F238E27FC236}">
              <a16:creationId xmlns:a16="http://schemas.microsoft.com/office/drawing/2014/main" id="{00000000-0008-0000-0000-0000F5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4" name="Text Box 1758">
          <a:extLst>
            <a:ext uri="{FF2B5EF4-FFF2-40B4-BE49-F238E27FC236}">
              <a16:creationId xmlns:a16="http://schemas.microsoft.com/office/drawing/2014/main" id="{00000000-0008-0000-0000-0000F6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5" name="Text Box 1759">
          <a:extLst>
            <a:ext uri="{FF2B5EF4-FFF2-40B4-BE49-F238E27FC236}">
              <a16:creationId xmlns:a16="http://schemas.microsoft.com/office/drawing/2014/main" id="{00000000-0008-0000-0000-0000F7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6" name="Text Box 1755">
          <a:extLst>
            <a:ext uri="{FF2B5EF4-FFF2-40B4-BE49-F238E27FC236}">
              <a16:creationId xmlns:a16="http://schemas.microsoft.com/office/drawing/2014/main" id="{00000000-0008-0000-0000-0000F8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7" name="Text Box 1756">
          <a:extLst>
            <a:ext uri="{FF2B5EF4-FFF2-40B4-BE49-F238E27FC236}">
              <a16:creationId xmlns:a16="http://schemas.microsoft.com/office/drawing/2014/main" id="{00000000-0008-0000-0000-0000F9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8" name="Text Box 1757">
          <a:extLst>
            <a:ext uri="{FF2B5EF4-FFF2-40B4-BE49-F238E27FC236}">
              <a16:creationId xmlns:a16="http://schemas.microsoft.com/office/drawing/2014/main" id="{00000000-0008-0000-0000-0000FA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19" name="Text Box 1758">
          <a:extLst>
            <a:ext uri="{FF2B5EF4-FFF2-40B4-BE49-F238E27FC236}">
              <a16:creationId xmlns:a16="http://schemas.microsoft.com/office/drawing/2014/main" id="{00000000-0008-0000-0000-0000FB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20" name="Text Box 1759">
          <a:extLst>
            <a:ext uri="{FF2B5EF4-FFF2-40B4-BE49-F238E27FC236}">
              <a16:creationId xmlns:a16="http://schemas.microsoft.com/office/drawing/2014/main" id="{00000000-0008-0000-0000-0000FC1C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1" name="Text Box 1755">
          <a:extLst>
            <a:ext uri="{FF2B5EF4-FFF2-40B4-BE49-F238E27FC236}">
              <a16:creationId xmlns:a16="http://schemas.microsoft.com/office/drawing/2014/main" id="{00000000-0008-0000-0000-0000FD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2" name="Text Box 1756">
          <a:extLst>
            <a:ext uri="{FF2B5EF4-FFF2-40B4-BE49-F238E27FC236}">
              <a16:creationId xmlns:a16="http://schemas.microsoft.com/office/drawing/2014/main" id="{00000000-0008-0000-0000-0000FE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3" name="Text Box 1757">
          <a:extLst>
            <a:ext uri="{FF2B5EF4-FFF2-40B4-BE49-F238E27FC236}">
              <a16:creationId xmlns:a16="http://schemas.microsoft.com/office/drawing/2014/main" id="{00000000-0008-0000-0000-0000FF1C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4" name="Text Box 1758">
          <a:extLst>
            <a:ext uri="{FF2B5EF4-FFF2-40B4-BE49-F238E27FC236}">
              <a16:creationId xmlns:a16="http://schemas.microsoft.com/office/drawing/2014/main" id="{00000000-0008-0000-0000-000000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5" name="Text Box 1759">
          <a:extLst>
            <a:ext uri="{FF2B5EF4-FFF2-40B4-BE49-F238E27FC236}">
              <a16:creationId xmlns:a16="http://schemas.microsoft.com/office/drawing/2014/main" id="{00000000-0008-0000-0000-000001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6" name="Text Box 1755">
          <a:extLst>
            <a:ext uri="{FF2B5EF4-FFF2-40B4-BE49-F238E27FC236}">
              <a16:creationId xmlns:a16="http://schemas.microsoft.com/office/drawing/2014/main" id="{00000000-0008-0000-0000-000002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7" name="Text Box 1756">
          <a:extLst>
            <a:ext uri="{FF2B5EF4-FFF2-40B4-BE49-F238E27FC236}">
              <a16:creationId xmlns:a16="http://schemas.microsoft.com/office/drawing/2014/main" id="{00000000-0008-0000-0000-000003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8" name="Text Box 1757">
          <a:extLst>
            <a:ext uri="{FF2B5EF4-FFF2-40B4-BE49-F238E27FC236}">
              <a16:creationId xmlns:a16="http://schemas.microsoft.com/office/drawing/2014/main" id="{00000000-0008-0000-0000-000004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29" name="Text Box 1758">
          <a:extLst>
            <a:ext uri="{FF2B5EF4-FFF2-40B4-BE49-F238E27FC236}">
              <a16:creationId xmlns:a16="http://schemas.microsoft.com/office/drawing/2014/main" id="{00000000-0008-0000-0000-000005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0" name="Text Box 1759">
          <a:extLst>
            <a:ext uri="{FF2B5EF4-FFF2-40B4-BE49-F238E27FC236}">
              <a16:creationId xmlns:a16="http://schemas.microsoft.com/office/drawing/2014/main" id="{00000000-0008-0000-0000-000006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1" name="Text Box 1755">
          <a:extLst>
            <a:ext uri="{FF2B5EF4-FFF2-40B4-BE49-F238E27FC236}">
              <a16:creationId xmlns:a16="http://schemas.microsoft.com/office/drawing/2014/main" id="{00000000-0008-0000-0000-000007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2" name="Text Box 1756">
          <a:extLst>
            <a:ext uri="{FF2B5EF4-FFF2-40B4-BE49-F238E27FC236}">
              <a16:creationId xmlns:a16="http://schemas.microsoft.com/office/drawing/2014/main" id="{00000000-0008-0000-0000-000008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3" name="Text Box 1757">
          <a:extLst>
            <a:ext uri="{FF2B5EF4-FFF2-40B4-BE49-F238E27FC236}">
              <a16:creationId xmlns:a16="http://schemas.microsoft.com/office/drawing/2014/main" id="{00000000-0008-0000-0000-000009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4" name="Text Box 1758">
          <a:extLst>
            <a:ext uri="{FF2B5EF4-FFF2-40B4-BE49-F238E27FC236}">
              <a16:creationId xmlns:a16="http://schemas.microsoft.com/office/drawing/2014/main" id="{00000000-0008-0000-0000-00000A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5" name="Text Box 1759">
          <a:extLst>
            <a:ext uri="{FF2B5EF4-FFF2-40B4-BE49-F238E27FC236}">
              <a16:creationId xmlns:a16="http://schemas.microsoft.com/office/drawing/2014/main" id="{00000000-0008-0000-0000-00000B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6" name="Text Box 1755">
          <a:extLst>
            <a:ext uri="{FF2B5EF4-FFF2-40B4-BE49-F238E27FC236}">
              <a16:creationId xmlns:a16="http://schemas.microsoft.com/office/drawing/2014/main" id="{00000000-0008-0000-0000-00000C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7" name="Text Box 1756">
          <a:extLst>
            <a:ext uri="{FF2B5EF4-FFF2-40B4-BE49-F238E27FC236}">
              <a16:creationId xmlns:a16="http://schemas.microsoft.com/office/drawing/2014/main" id="{00000000-0008-0000-0000-00000D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8" name="Text Box 1757">
          <a:extLst>
            <a:ext uri="{FF2B5EF4-FFF2-40B4-BE49-F238E27FC236}">
              <a16:creationId xmlns:a16="http://schemas.microsoft.com/office/drawing/2014/main" id="{00000000-0008-0000-0000-00000E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39" name="Text Box 1758">
          <a:extLst>
            <a:ext uri="{FF2B5EF4-FFF2-40B4-BE49-F238E27FC236}">
              <a16:creationId xmlns:a16="http://schemas.microsoft.com/office/drawing/2014/main" id="{00000000-0008-0000-0000-00000F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440" name="Text Box 1759">
          <a:extLst>
            <a:ext uri="{FF2B5EF4-FFF2-40B4-BE49-F238E27FC236}">
              <a16:creationId xmlns:a16="http://schemas.microsoft.com/office/drawing/2014/main" id="{00000000-0008-0000-0000-000010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1" name="Text Box 1755">
          <a:extLst>
            <a:ext uri="{FF2B5EF4-FFF2-40B4-BE49-F238E27FC236}">
              <a16:creationId xmlns:a16="http://schemas.microsoft.com/office/drawing/2014/main" id="{00000000-0008-0000-0000-000011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2" name="Text Box 1756">
          <a:extLst>
            <a:ext uri="{FF2B5EF4-FFF2-40B4-BE49-F238E27FC236}">
              <a16:creationId xmlns:a16="http://schemas.microsoft.com/office/drawing/2014/main" id="{00000000-0008-0000-0000-000012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3" name="Text Box 1757">
          <a:extLst>
            <a:ext uri="{FF2B5EF4-FFF2-40B4-BE49-F238E27FC236}">
              <a16:creationId xmlns:a16="http://schemas.microsoft.com/office/drawing/2014/main" id="{00000000-0008-0000-0000-000013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4" name="Text Box 1758">
          <a:extLst>
            <a:ext uri="{FF2B5EF4-FFF2-40B4-BE49-F238E27FC236}">
              <a16:creationId xmlns:a16="http://schemas.microsoft.com/office/drawing/2014/main" id="{00000000-0008-0000-0000-000014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5" name="Text Box 1759">
          <a:extLst>
            <a:ext uri="{FF2B5EF4-FFF2-40B4-BE49-F238E27FC236}">
              <a16:creationId xmlns:a16="http://schemas.microsoft.com/office/drawing/2014/main" id="{00000000-0008-0000-0000-000015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6" name="Text Box 1755">
          <a:extLst>
            <a:ext uri="{FF2B5EF4-FFF2-40B4-BE49-F238E27FC236}">
              <a16:creationId xmlns:a16="http://schemas.microsoft.com/office/drawing/2014/main" id="{00000000-0008-0000-0000-000016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7" name="Text Box 1756">
          <a:extLst>
            <a:ext uri="{FF2B5EF4-FFF2-40B4-BE49-F238E27FC236}">
              <a16:creationId xmlns:a16="http://schemas.microsoft.com/office/drawing/2014/main" id="{00000000-0008-0000-0000-000017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8" name="Text Box 1757">
          <a:extLst>
            <a:ext uri="{FF2B5EF4-FFF2-40B4-BE49-F238E27FC236}">
              <a16:creationId xmlns:a16="http://schemas.microsoft.com/office/drawing/2014/main" id="{00000000-0008-0000-0000-000018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49" name="Text Box 1758">
          <a:extLst>
            <a:ext uri="{FF2B5EF4-FFF2-40B4-BE49-F238E27FC236}">
              <a16:creationId xmlns:a16="http://schemas.microsoft.com/office/drawing/2014/main" id="{00000000-0008-0000-0000-000019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0" name="Text Box 1759">
          <a:extLst>
            <a:ext uri="{FF2B5EF4-FFF2-40B4-BE49-F238E27FC236}">
              <a16:creationId xmlns:a16="http://schemas.microsoft.com/office/drawing/2014/main" id="{00000000-0008-0000-0000-00001A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1" name="Text Box 1755">
          <a:extLst>
            <a:ext uri="{FF2B5EF4-FFF2-40B4-BE49-F238E27FC236}">
              <a16:creationId xmlns:a16="http://schemas.microsoft.com/office/drawing/2014/main" id="{00000000-0008-0000-0000-00001B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2" name="Text Box 1756">
          <a:extLst>
            <a:ext uri="{FF2B5EF4-FFF2-40B4-BE49-F238E27FC236}">
              <a16:creationId xmlns:a16="http://schemas.microsoft.com/office/drawing/2014/main" id="{00000000-0008-0000-0000-00001C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3" name="Text Box 1757">
          <a:extLst>
            <a:ext uri="{FF2B5EF4-FFF2-40B4-BE49-F238E27FC236}">
              <a16:creationId xmlns:a16="http://schemas.microsoft.com/office/drawing/2014/main" id="{00000000-0008-0000-0000-00001D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4" name="Text Box 1758">
          <a:extLst>
            <a:ext uri="{FF2B5EF4-FFF2-40B4-BE49-F238E27FC236}">
              <a16:creationId xmlns:a16="http://schemas.microsoft.com/office/drawing/2014/main" id="{00000000-0008-0000-0000-00001E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5" name="Text Box 1759">
          <a:extLst>
            <a:ext uri="{FF2B5EF4-FFF2-40B4-BE49-F238E27FC236}">
              <a16:creationId xmlns:a16="http://schemas.microsoft.com/office/drawing/2014/main" id="{00000000-0008-0000-0000-00001F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6" name="Text Box 1755">
          <a:extLst>
            <a:ext uri="{FF2B5EF4-FFF2-40B4-BE49-F238E27FC236}">
              <a16:creationId xmlns:a16="http://schemas.microsoft.com/office/drawing/2014/main" id="{00000000-0008-0000-0000-000020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7" name="Text Box 1756">
          <a:extLst>
            <a:ext uri="{FF2B5EF4-FFF2-40B4-BE49-F238E27FC236}">
              <a16:creationId xmlns:a16="http://schemas.microsoft.com/office/drawing/2014/main" id="{00000000-0008-0000-0000-000021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8" name="Text Box 1757">
          <a:extLst>
            <a:ext uri="{FF2B5EF4-FFF2-40B4-BE49-F238E27FC236}">
              <a16:creationId xmlns:a16="http://schemas.microsoft.com/office/drawing/2014/main" id="{00000000-0008-0000-0000-000022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59" name="Text Box 1758">
          <a:extLst>
            <a:ext uri="{FF2B5EF4-FFF2-40B4-BE49-F238E27FC236}">
              <a16:creationId xmlns:a16="http://schemas.microsoft.com/office/drawing/2014/main" id="{00000000-0008-0000-0000-000023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460" name="Text Box 1759">
          <a:extLst>
            <a:ext uri="{FF2B5EF4-FFF2-40B4-BE49-F238E27FC236}">
              <a16:creationId xmlns:a16="http://schemas.microsoft.com/office/drawing/2014/main" id="{00000000-0008-0000-0000-000024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1" name="Text Box 1755">
          <a:extLst>
            <a:ext uri="{FF2B5EF4-FFF2-40B4-BE49-F238E27FC236}">
              <a16:creationId xmlns:a16="http://schemas.microsoft.com/office/drawing/2014/main" id="{00000000-0008-0000-0000-00002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2" name="Text Box 1756">
          <a:extLst>
            <a:ext uri="{FF2B5EF4-FFF2-40B4-BE49-F238E27FC236}">
              <a16:creationId xmlns:a16="http://schemas.microsoft.com/office/drawing/2014/main" id="{00000000-0008-0000-0000-00002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3" name="Text Box 1757">
          <a:extLst>
            <a:ext uri="{FF2B5EF4-FFF2-40B4-BE49-F238E27FC236}">
              <a16:creationId xmlns:a16="http://schemas.microsoft.com/office/drawing/2014/main" id="{00000000-0008-0000-0000-00002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4" name="Text Box 1758">
          <a:extLst>
            <a:ext uri="{FF2B5EF4-FFF2-40B4-BE49-F238E27FC236}">
              <a16:creationId xmlns:a16="http://schemas.microsoft.com/office/drawing/2014/main" id="{00000000-0008-0000-0000-00002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5" name="Text Box 1759">
          <a:extLst>
            <a:ext uri="{FF2B5EF4-FFF2-40B4-BE49-F238E27FC236}">
              <a16:creationId xmlns:a16="http://schemas.microsoft.com/office/drawing/2014/main" id="{00000000-0008-0000-0000-00002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6" name="Text Box 1755">
          <a:extLst>
            <a:ext uri="{FF2B5EF4-FFF2-40B4-BE49-F238E27FC236}">
              <a16:creationId xmlns:a16="http://schemas.microsoft.com/office/drawing/2014/main" id="{00000000-0008-0000-0000-00002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7" name="Text Box 1756">
          <a:extLst>
            <a:ext uri="{FF2B5EF4-FFF2-40B4-BE49-F238E27FC236}">
              <a16:creationId xmlns:a16="http://schemas.microsoft.com/office/drawing/2014/main" id="{00000000-0008-0000-0000-00002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8" name="Text Box 1757">
          <a:extLst>
            <a:ext uri="{FF2B5EF4-FFF2-40B4-BE49-F238E27FC236}">
              <a16:creationId xmlns:a16="http://schemas.microsoft.com/office/drawing/2014/main" id="{00000000-0008-0000-0000-00002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69" name="Text Box 1758">
          <a:extLst>
            <a:ext uri="{FF2B5EF4-FFF2-40B4-BE49-F238E27FC236}">
              <a16:creationId xmlns:a16="http://schemas.microsoft.com/office/drawing/2014/main" id="{00000000-0008-0000-0000-00002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0" name="Text Box 1759">
          <a:extLst>
            <a:ext uri="{FF2B5EF4-FFF2-40B4-BE49-F238E27FC236}">
              <a16:creationId xmlns:a16="http://schemas.microsoft.com/office/drawing/2014/main" id="{00000000-0008-0000-0000-00002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1" name="Text Box 1755">
          <a:extLst>
            <a:ext uri="{FF2B5EF4-FFF2-40B4-BE49-F238E27FC236}">
              <a16:creationId xmlns:a16="http://schemas.microsoft.com/office/drawing/2014/main" id="{00000000-0008-0000-0000-00002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2" name="Text Box 1756">
          <a:extLst>
            <a:ext uri="{FF2B5EF4-FFF2-40B4-BE49-F238E27FC236}">
              <a16:creationId xmlns:a16="http://schemas.microsoft.com/office/drawing/2014/main" id="{00000000-0008-0000-0000-00003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3" name="Text Box 1757">
          <a:extLst>
            <a:ext uri="{FF2B5EF4-FFF2-40B4-BE49-F238E27FC236}">
              <a16:creationId xmlns:a16="http://schemas.microsoft.com/office/drawing/2014/main" id="{00000000-0008-0000-0000-00003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4" name="Text Box 1758">
          <a:extLst>
            <a:ext uri="{FF2B5EF4-FFF2-40B4-BE49-F238E27FC236}">
              <a16:creationId xmlns:a16="http://schemas.microsoft.com/office/drawing/2014/main" id="{00000000-0008-0000-0000-00003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5" name="Text Box 1759">
          <a:extLst>
            <a:ext uri="{FF2B5EF4-FFF2-40B4-BE49-F238E27FC236}">
              <a16:creationId xmlns:a16="http://schemas.microsoft.com/office/drawing/2014/main" id="{00000000-0008-0000-0000-00003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6" name="Text Box 1755">
          <a:extLst>
            <a:ext uri="{FF2B5EF4-FFF2-40B4-BE49-F238E27FC236}">
              <a16:creationId xmlns:a16="http://schemas.microsoft.com/office/drawing/2014/main" id="{00000000-0008-0000-0000-00003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7" name="Text Box 1756">
          <a:extLst>
            <a:ext uri="{FF2B5EF4-FFF2-40B4-BE49-F238E27FC236}">
              <a16:creationId xmlns:a16="http://schemas.microsoft.com/office/drawing/2014/main" id="{00000000-0008-0000-0000-00003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8" name="Text Box 1757">
          <a:extLst>
            <a:ext uri="{FF2B5EF4-FFF2-40B4-BE49-F238E27FC236}">
              <a16:creationId xmlns:a16="http://schemas.microsoft.com/office/drawing/2014/main" id="{00000000-0008-0000-0000-00003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79" name="Text Box 1758">
          <a:extLst>
            <a:ext uri="{FF2B5EF4-FFF2-40B4-BE49-F238E27FC236}">
              <a16:creationId xmlns:a16="http://schemas.microsoft.com/office/drawing/2014/main" id="{00000000-0008-0000-0000-00003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0" name="Text Box 1759">
          <a:extLst>
            <a:ext uri="{FF2B5EF4-FFF2-40B4-BE49-F238E27FC236}">
              <a16:creationId xmlns:a16="http://schemas.microsoft.com/office/drawing/2014/main" id="{00000000-0008-0000-0000-00003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1" name="Text Box 1755">
          <a:extLst>
            <a:ext uri="{FF2B5EF4-FFF2-40B4-BE49-F238E27FC236}">
              <a16:creationId xmlns:a16="http://schemas.microsoft.com/office/drawing/2014/main" id="{00000000-0008-0000-0000-00003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2" name="Text Box 1756">
          <a:extLst>
            <a:ext uri="{FF2B5EF4-FFF2-40B4-BE49-F238E27FC236}">
              <a16:creationId xmlns:a16="http://schemas.microsoft.com/office/drawing/2014/main" id="{00000000-0008-0000-0000-00003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3" name="Text Box 1757">
          <a:extLst>
            <a:ext uri="{FF2B5EF4-FFF2-40B4-BE49-F238E27FC236}">
              <a16:creationId xmlns:a16="http://schemas.microsoft.com/office/drawing/2014/main" id="{00000000-0008-0000-0000-00003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4" name="Text Box 1758">
          <a:extLst>
            <a:ext uri="{FF2B5EF4-FFF2-40B4-BE49-F238E27FC236}">
              <a16:creationId xmlns:a16="http://schemas.microsoft.com/office/drawing/2014/main" id="{00000000-0008-0000-0000-00003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5" name="Text Box 1759">
          <a:extLst>
            <a:ext uri="{FF2B5EF4-FFF2-40B4-BE49-F238E27FC236}">
              <a16:creationId xmlns:a16="http://schemas.microsoft.com/office/drawing/2014/main" id="{00000000-0008-0000-0000-00003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6" name="Text Box 1755">
          <a:extLst>
            <a:ext uri="{FF2B5EF4-FFF2-40B4-BE49-F238E27FC236}">
              <a16:creationId xmlns:a16="http://schemas.microsoft.com/office/drawing/2014/main" id="{00000000-0008-0000-0000-00003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7" name="Text Box 1756">
          <a:extLst>
            <a:ext uri="{FF2B5EF4-FFF2-40B4-BE49-F238E27FC236}">
              <a16:creationId xmlns:a16="http://schemas.microsoft.com/office/drawing/2014/main" id="{00000000-0008-0000-0000-00003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8" name="Text Box 1757">
          <a:extLst>
            <a:ext uri="{FF2B5EF4-FFF2-40B4-BE49-F238E27FC236}">
              <a16:creationId xmlns:a16="http://schemas.microsoft.com/office/drawing/2014/main" id="{00000000-0008-0000-0000-00004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89" name="Text Box 1758">
          <a:extLst>
            <a:ext uri="{FF2B5EF4-FFF2-40B4-BE49-F238E27FC236}">
              <a16:creationId xmlns:a16="http://schemas.microsoft.com/office/drawing/2014/main" id="{00000000-0008-0000-0000-00004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0" name="Text Box 1759">
          <a:extLst>
            <a:ext uri="{FF2B5EF4-FFF2-40B4-BE49-F238E27FC236}">
              <a16:creationId xmlns:a16="http://schemas.microsoft.com/office/drawing/2014/main" id="{00000000-0008-0000-0000-00004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1" name="Text Box 1755">
          <a:extLst>
            <a:ext uri="{FF2B5EF4-FFF2-40B4-BE49-F238E27FC236}">
              <a16:creationId xmlns:a16="http://schemas.microsoft.com/office/drawing/2014/main" id="{00000000-0008-0000-0000-00004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2" name="Text Box 1756">
          <a:extLst>
            <a:ext uri="{FF2B5EF4-FFF2-40B4-BE49-F238E27FC236}">
              <a16:creationId xmlns:a16="http://schemas.microsoft.com/office/drawing/2014/main" id="{00000000-0008-0000-0000-00004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3" name="Text Box 1757">
          <a:extLst>
            <a:ext uri="{FF2B5EF4-FFF2-40B4-BE49-F238E27FC236}">
              <a16:creationId xmlns:a16="http://schemas.microsoft.com/office/drawing/2014/main" id="{00000000-0008-0000-0000-00004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4" name="Text Box 1758">
          <a:extLst>
            <a:ext uri="{FF2B5EF4-FFF2-40B4-BE49-F238E27FC236}">
              <a16:creationId xmlns:a16="http://schemas.microsoft.com/office/drawing/2014/main" id="{00000000-0008-0000-0000-00004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5" name="Text Box 1759">
          <a:extLst>
            <a:ext uri="{FF2B5EF4-FFF2-40B4-BE49-F238E27FC236}">
              <a16:creationId xmlns:a16="http://schemas.microsoft.com/office/drawing/2014/main" id="{00000000-0008-0000-0000-00004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6" name="Text Box 1755">
          <a:extLst>
            <a:ext uri="{FF2B5EF4-FFF2-40B4-BE49-F238E27FC236}">
              <a16:creationId xmlns:a16="http://schemas.microsoft.com/office/drawing/2014/main" id="{00000000-0008-0000-0000-00004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7" name="Text Box 1756">
          <a:extLst>
            <a:ext uri="{FF2B5EF4-FFF2-40B4-BE49-F238E27FC236}">
              <a16:creationId xmlns:a16="http://schemas.microsoft.com/office/drawing/2014/main" id="{00000000-0008-0000-0000-00004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8" name="Text Box 1757">
          <a:extLst>
            <a:ext uri="{FF2B5EF4-FFF2-40B4-BE49-F238E27FC236}">
              <a16:creationId xmlns:a16="http://schemas.microsoft.com/office/drawing/2014/main" id="{00000000-0008-0000-0000-00004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499" name="Text Box 1758">
          <a:extLst>
            <a:ext uri="{FF2B5EF4-FFF2-40B4-BE49-F238E27FC236}">
              <a16:creationId xmlns:a16="http://schemas.microsoft.com/office/drawing/2014/main" id="{00000000-0008-0000-0000-00004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0" name="Text Box 1759">
          <a:extLst>
            <a:ext uri="{FF2B5EF4-FFF2-40B4-BE49-F238E27FC236}">
              <a16:creationId xmlns:a16="http://schemas.microsoft.com/office/drawing/2014/main" id="{00000000-0008-0000-0000-00004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1" name="Text Box 1755">
          <a:extLst>
            <a:ext uri="{FF2B5EF4-FFF2-40B4-BE49-F238E27FC236}">
              <a16:creationId xmlns:a16="http://schemas.microsoft.com/office/drawing/2014/main" id="{00000000-0008-0000-0000-00004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2" name="Text Box 1756">
          <a:extLst>
            <a:ext uri="{FF2B5EF4-FFF2-40B4-BE49-F238E27FC236}">
              <a16:creationId xmlns:a16="http://schemas.microsoft.com/office/drawing/2014/main" id="{00000000-0008-0000-0000-00004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3" name="Text Box 1757">
          <a:extLst>
            <a:ext uri="{FF2B5EF4-FFF2-40B4-BE49-F238E27FC236}">
              <a16:creationId xmlns:a16="http://schemas.microsoft.com/office/drawing/2014/main" id="{00000000-0008-0000-0000-00004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4" name="Text Box 1758">
          <a:extLst>
            <a:ext uri="{FF2B5EF4-FFF2-40B4-BE49-F238E27FC236}">
              <a16:creationId xmlns:a16="http://schemas.microsoft.com/office/drawing/2014/main" id="{00000000-0008-0000-0000-00005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5" name="Text Box 1759">
          <a:extLst>
            <a:ext uri="{FF2B5EF4-FFF2-40B4-BE49-F238E27FC236}">
              <a16:creationId xmlns:a16="http://schemas.microsoft.com/office/drawing/2014/main" id="{00000000-0008-0000-0000-00005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6" name="Text Box 1755">
          <a:extLst>
            <a:ext uri="{FF2B5EF4-FFF2-40B4-BE49-F238E27FC236}">
              <a16:creationId xmlns:a16="http://schemas.microsoft.com/office/drawing/2014/main" id="{00000000-0008-0000-0000-00005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7" name="Text Box 1756">
          <a:extLst>
            <a:ext uri="{FF2B5EF4-FFF2-40B4-BE49-F238E27FC236}">
              <a16:creationId xmlns:a16="http://schemas.microsoft.com/office/drawing/2014/main" id="{00000000-0008-0000-0000-00005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8" name="Text Box 1757">
          <a:extLst>
            <a:ext uri="{FF2B5EF4-FFF2-40B4-BE49-F238E27FC236}">
              <a16:creationId xmlns:a16="http://schemas.microsoft.com/office/drawing/2014/main" id="{00000000-0008-0000-0000-00005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09" name="Text Box 1758">
          <a:extLst>
            <a:ext uri="{FF2B5EF4-FFF2-40B4-BE49-F238E27FC236}">
              <a16:creationId xmlns:a16="http://schemas.microsoft.com/office/drawing/2014/main" id="{00000000-0008-0000-0000-00005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0" name="Text Box 1759">
          <a:extLst>
            <a:ext uri="{FF2B5EF4-FFF2-40B4-BE49-F238E27FC236}">
              <a16:creationId xmlns:a16="http://schemas.microsoft.com/office/drawing/2014/main" id="{00000000-0008-0000-0000-00005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1" name="Text Box 1755">
          <a:extLst>
            <a:ext uri="{FF2B5EF4-FFF2-40B4-BE49-F238E27FC236}">
              <a16:creationId xmlns:a16="http://schemas.microsoft.com/office/drawing/2014/main" id="{00000000-0008-0000-0000-00005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2" name="Text Box 1756">
          <a:extLst>
            <a:ext uri="{FF2B5EF4-FFF2-40B4-BE49-F238E27FC236}">
              <a16:creationId xmlns:a16="http://schemas.microsoft.com/office/drawing/2014/main" id="{00000000-0008-0000-0000-00005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3" name="Text Box 1757">
          <a:extLst>
            <a:ext uri="{FF2B5EF4-FFF2-40B4-BE49-F238E27FC236}">
              <a16:creationId xmlns:a16="http://schemas.microsoft.com/office/drawing/2014/main" id="{00000000-0008-0000-0000-00005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4" name="Text Box 1758">
          <a:extLst>
            <a:ext uri="{FF2B5EF4-FFF2-40B4-BE49-F238E27FC236}">
              <a16:creationId xmlns:a16="http://schemas.microsoft.com/office/drawing/2014/main" id="{00000000-0008-0000-0000-00005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5" name="Text Box 1759">
          <a:extLst>
            <a:ext uri="{FF2B5EF4-FFF2-40B4-BE49-F238E27FC236}">
              <a16:creationId xmlns:a16="http://schemas.microsoft.com/office/drawing/2014/main" id="{00000000-0008-0000-0000-00005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6" name="Text Box 1755">
          <a:extLst>
            <a:ext uri="{FF2B5EF4-FFF2-40B4-BE49-F238E27FC236}">
              <a16:creationId xmlns:a16="http://schemas.microsoft.com/office/drawing/2014/main" id="{00000000-0008-0000-0000-00005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7" name="Text Box 1756">
          <a:extLst>
            <a:ext uri="{FF2B5EF4-FFF2-40B4-BE49-F238E27FC236}">
              <a16:creationId xmlns:a16="http://schemas.microsoft.com/office/drawing/2014/main" id="{00000000-0008-0000-0000-00005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8" name="Text Box 1757">
          <a:extLst>
            <a:ext uri="{FF2B5EF4-FFF2-40B4-BE49-F238E27FC236}">
              <a16:creationId xmlns:a16="http://schemas.microsoft.com/office/drawing/2014/main" id="{00000000-0008-0000-0000-00005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19" name="Text Box 1758">
          <a:extLst>
            <a:ext uri="{FF2B5EF4-FFF2-40B4-BE49-F238E27FC236}">
              <a16:creationId xmlns:a16="http://schemas.microsoft.com/office/drawing/2014/main" id="{00000000-0008-0000-0000-00005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20" name="Text Box 1759">
          <a:extLst>
            <a:ext uri="{FF2B5EF4-FFF2-40B4-BE49-F238E27FC236}">
              <a16:creationId xmlns:a16="http://schemas.microsoft.com/office/drawing/2014/main" id="{00000000-0008-0000-0000-00006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1" name="Text Box 1755">
          <a:extLst>
            <a:ext uri="{FF2B5EF4-FFF2-40B4-BE49-F238E27FC236}">
              <a16:creationId xmlns:a16="http://schemas.microsoft.com/office/drawing/2014/main" id="{00000000-0008-0000-0000-000061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2" name="Text Box 1756">
          <a:extLst>
            <a:ext uri="{FF2B5EF4-FFF2-40B4-BE49-F238E27FC236}">
              <a16:creationId xmlns:a16="http://schemas.microsoft.com/office/drawing/2014/main" id="{00000000-0008-0000-0000-000062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3" name="Text Box 1757">
          <a:extLst>
            <a:ext uri="{FF2B5EF4-FFF2-40B4-BE49-F238E27FC236}">
              <a16:creationId xmlns:a16="http://schemas.microsoft.com/office/drawing/2014/main" id="{00000000-0008-0000-0000-000063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4" name="Text Box 1758">
          <a:extLst>
            <a:ext uri="{FF2B5EF4-FFF2-40B4-BE49-F238E27FC236}">
              <a16:creationId xmlns:a16="http://schemas.microsoft.com/office/drawing/2014/main" id="{00000000-0008-0000-0000-000064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5" name="Text Box 1759">
          <a:extLst>
            <a:ext uri="{FF2B5EF4-FFF2-40B4-BE49-F238E27FC236}">
              <a16:creationId xmlns:a16="http://schemas.microsoft.com/office/drawing/2014/main" id="{00000000-0008-0000-0000-000065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6" name="Text Box 1755">
          <a:extLst>
            <a:ext uri="{FF2B5EF4-FFF2-40B4-BE49-F238E27FC236}">
              <a16:creationId xmlns:a16="http://schemas.microsoft.com/office/drawing/2014/main" id="{00000000-0008-0000-0000-000066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7" name="Text Box 1756">
          <a:extLst>
            <a:ext uri="{FF2B5EF4-FFF2-40B4-BE49-F238E27FC236}">
              <a16:creationId xmlns:a16="http://schemas.microsoft.com/office/drawing/2014/main" id="{00000000-0008-0000-0000-000067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8" name="Text Box 1757">
          <a:extLst>
            <a:ext uri="{FF2B5EF4-FFF2-40B4-BE49-F238E27FC236}">
              <a16:creationId xmlns:a16="http://schemas.microsoft.com/office/drawing/2014/main" id="{00000000-0008-0000-0000-000068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29" name="Text Box 1758">
          <a:extLst>
            <a:ext uri="{FF2B5EF4-FFF2-40B4-BE49-F238E27FC236}">
              <a16:creationId xmlns:a16="http://schemas.microsoft.com/office/drawing/2014/main" id="{00000000-0008-0000-0000-000069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0" name="Text Box 1759">
          <a:extLst>
            <a:ext uri="{FF2B5EF4-FFF2-40B4-BE49-F238E27FC236}">
              <a16:creationId xmlns:a16="http://schemas.microsoft.com/office/drawing/2014/main" id="{00000000-0008-0000-0000-00006A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1" name="Text Box 1755">
          <a:extLst>
            <a:ext uri="{FF2B5EF4-FFF2-40B4-BE49-F238E27FC236}">
              <a16:creationId xmlns:a16="http://schemas.microsoft.com/office/drawing/2014/main" id="{00000000-0008-0000-0000-00006B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2" name="Text Box 1756">
          <a:extLst>
            <a:ext uri="{FF2B5EF4-FFF2-40B4-BE49-F238E27FC236}">
              <a16:creationId xmlns:a16="http://schemas.microsoft.com/office/drawing/2014/main" id="{00000000-0008-0000-0000-00006C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3" name="Text Box 1757">
          <a:extLst>
            <a:ext uri="{FF2B5EF4-FFF2-40B4-BE49-F238E27FC236}">
              <a16:creationId xmlns:a16="http://schemas.microsoft.com/office/drawing/2014/main" id="{00000000-0008-0000-0000-00006D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4" name="Text Box 1758">
          <a:extLst>
            <a:ext uri="{FF2B5EF4-FFF2-40B4-BE49-F238E27FC236}">
              <a16:creationId xmlns:a16="http://schemas.microsoft.com/office/drawing/2014/main" id="{00000000-0008-0000-0000-00006E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5" name="Text Box 1759">
          <a:extLst>
            <a:ext uri="{FF2B5EF4-FFF2-40B4-BE49-F238E27FC236}">
              <a16:creationId xmlns:a16="http://schemas.microsoft.com/office/drawing/2014/main" id="{00000000-0008-0000-0000-00006F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6" name="Text Box 1755">
          <a:extLst>
            <a:ext uri="{FF2B5EF4-FFF2-40B4-BE49-F238E27FC236}">
              <a16:creationId xmlns:a16="http://schemas.microsoft.com/office/drawing/2014/main" id="{00000000-0008-0000-0000-000070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7" name="Text Box 1756">
          <a:extLst>
            <a:ext uri="{FF2B5EF4-FFF2-40B4-BE49-F238E27FC236}">
              <a16:creationId xmlns:a16="http://schemas.microsoft.com/office/drawing/2014/main" id="{00000000-0008-0000-0000-000071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8" name="Text Box 1757">
          <a:extLst>
            <a:ext uri="{FF2B5EF4-FFF2-40B4-BE49-F238E27FC236}">
              <a16:creationId xmlns:a16="http://schemas.microsoft.com/office/drawing/2014/main" id="{00000000-0008-0000-0000-000072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39" name="Text Box 1758">
          <a:extLst>
            <a:ext uri="{FF2B5EF4-FFF2-40B4-BE49-F238E27FC236}">
              <a16:creationId xmlns:a16="http://schemas.microsoft.com/office/drawing/2014/main" id="{00000000-0008-0000-0000-000073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540" name="Text Box 1759">
          <a:extLst>
            <a:ext uri="{FF2B5EF4-FFF2-40B4-BE49-F238E27FC236}">
              <a16:creationId xmlns:a16="http://schemas.microsoft.com/office/drawing/2014/main" id="{00000000-0008-0000-0000-0000741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41" name="Text Box 1755">
          <a:extLst>
            <a:ext uri="{FF2B5EF4-FFF2-40B4-BE49-F238E27FC236}">
              <a16:creationId xmlns:a16="http://schemas.microsoft.com/office/drawing/2014/main" id="{00000000-0008-0000-0000-000075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42" name="Text Box 1756">
          <a:extLst>
            <a:ext uri="{FF2B5EF4-FFF2-40B4-BE49-F238E27FC236}">
              <a16:creationId xmlns:a16="http://schemas.microsoft.com/office/drawing/2014/main" id="{00000000-0008-0000-0000-000076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43" name="Text Box 1757">
          <a:extLst>
            <a:ext uri="{FF2B5EF4-FFF2-40B4-BE49-F238E27FC236}">
              <a16:creationId xmlns:a16="http://schemas.microsoft.com/office/drawing/2014/main" id="{00000000-0008-0000-0000-000077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44" name="Text Box 1758">
          <a:extLst>
            <a:ext uri="{FF2B5EF4-FFF2-40B4-BE49-F238E27FC236}">
              <a16:creationId xmlns:a16="http://schemas.microsoft.com/office/drawing/2014/main" id="{00000000-0008-0000-0000-000078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45" name="Text Box 1759">
          <a:extLst>
            <a:ext uri="{FF2B5EF4-FFF2-40B4-BE49-F238E27FC236}">
              <a16:creationId xmlns:a16="http://schemas.microsoft.com/office/drawing/2014/main" id="{00000000-0008-0000-0000-000079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46" name="Text Box 1755">
          <a:extLst>
            <a:ext uri="{FF2B5EF4-FFF2-40B4-BE49-F238E27FC236}">
              <a16:creationId xmlns:a16="http://schemas.microsoft.com/office/drawing/2014/main" id="{00000000-0008-0000-0000-00007A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47" name="Text Box 1756">
          <a:extLst>
            <a:ext uri="{FF2B5EF4-FFF2-40B4-BE49-F238E27FC236}">
              <a16:creationId xmlns:a16="http://schemas.microsoft.com/office/drawing/2014/main" id="{00000000-0008-0000-0000-00007B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48" name="Text Box 1757">
          <a:extLst>
            <a:ext uri="{FF2B5EF4-FFF2-40B4-BE49-F238E27FC236}">
              <a16:creationId xmlns:a16="http://schemas.microsoft.com/office/drawing/2014/main" id="{00000000-0008-0000-0000-00007C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49" name="Text Box 1758">
          <a:extLst>
            <a:ext uri="{FF2B5EF4-FFF2-40B4-BE49-F238E27FC236}">
              <a16:creationId xmlns:a16="http://schemas.microsoft.com/office/drawing/2014/main" id="{00000000-0008-0000-0000-00007D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50" name="Text Box 1759">
          <a:extLst>
            <a:ext uri="{FF2B5EF4-FFF2-40B4-BE49-F238E27FC236}">
              <a16:creationId xmlns:a16="http://schemas.microsoft.com/office/drawing/2014/main" id="{00000000-0008-0000-0000-00007E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51" name="Text Box 1755">
          <a:extLst>
            <a:ext uri="{FF2B5EF4-FFF2-40B4-BE49-F238E27FC236}">
              <a16:creationId xmlns:a16="http://schemas.microsoft.com/office/drawing/2014/main" id="{00000000-0008-0000-0000-00007F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52" name="Text Box 1756">
          <a:extLst>
            <a:ext uri="{FF2B5EF4-FFF2-40B4-BE49-F238E27FC236}">
              <a16:creationId xmlns:a16="http://schemas.microsoft.com/office/drawing/2014/main" id="{00000000-0008-0000-0000-000080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53" name="Text Box 1757">
          <a:extLst>
            <a:ext uri="{FF2B5EF4-FFF2-40B4-BE49-F238E27FC236}">
              <a16:creationId xmlns:a16="http://schemas.microsoft.com/office/drawing/2014/main" id="{00000000-0008-0000-0000-000081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54" name="Text Box 1758">
          <a:extLst>
            <a:ext uri="{FF2B5EF4-FFF2-40B4-BE49-F238E27FC236}">
              <a16:creationId xmlns:a16="http://schemas.microsoft.com/office/drawing/2014/main" id="{00000000-0008-0000-0000-000082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555" name="Text Box 1759">
          <a:extLst>
            <a:ext uri="{FF2B5EF4-FFF2-40B4-BE49-F238E27FC236}">
              <a16:creationId xmlns:a16="http://schemas.microsoft.com/office/drawing/2014/main" id="{00000000-0008-0000-0000-000083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56" name="Text Box 1755">
          <a:extLst>
            <a:ext uri="{FF2B5EF4-FFF2-40B4-BE49-F238E27FC236}">
              <a16:creationId xmlns:a16="http://schemas.microsoft.com/office/drawing/2014/main" id="{00000000-0008-0000-0000-000084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57" name="Text Box 1756">
          <a:extLst>
            <a:ext uri="{FF2B5EF4-FFF2-40B4-BE49-F238E27FC236}">
              <a16:creationId xmlns:a16="http://schemas.microsoft.com/office/drawing/2014/main" id="{00000000-0008-0000-0000-000085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58" name="Text Box 1757">
          <a:extLst>
            <a:ext uri="{FF2B5EF4-FFF2-40B4-BE49-F238E27FC236}">
              <a16:creationId xmlns:a16="http://schemas.microsoft.com/office/drawing/2014/main" id="{00000000-0008-0000-0000-000086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59" name="Text Box 1758">
          <a:extLst>
            <a:ext uri="{FF2B5EF4-FFF2-40B4-BE49-F238E27FC236}">
              <a16:creationId xmlns:a16="http://schemas.microsoft.com/office/drawing/2014/main" id="{00000000-0008-0000-0000-000087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560" name="Text Box 1759">
          <a:extLst>
            <a:ext uri="{FF2B5EF4-FFF2-40B4-BE49-F238E27FC236}">
              <a16:creationId xmlns:a16="http://schemas.microsoft.com/office/drawing/2014/main" id="{00000000-0008-0000-0000-0000881D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1" name="Text Box 1755">
          <a:extLst>
            <a:ext uri="{FF2B5EF4-FFF2-40B4-BE49-F238E27FC236}">
              <a16:creationId xmlns:a16="http://schemas.microsoft.com/office/drawing/2014/main" id="{00000000-0008-0000-0000-000089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2" name="Text Box 1756">
          <a:extLst>
            <a:ext uri="{FF2B5EF4-FFF2-40B4-BE49-F238E27FC236}">
              <a16:creationId xmlns:a16="http://schemas.microsoft.com/office/drawing/2014/main" id="{00000000-0008-0000-0000-00008A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3" name="Text Box 1757">
          <a:extLst>
            <a:ext uri="{FF2B5EF4-FFF2-40B4-BE49-F238E27FC236}">
              <a16:creationId xmlns:a16="http://schemas.microsoft.com/office/drawing/2014/main" id="{00000000-0008-0000-0000-00008B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4" name="Text Box 1758">
          <a:extLst>
            <a:ext uri="{FF2B5EF4-FFF2-40B4-BE49-F238E27FC236}">
              <a16:creationId xmlns:a16="http://schemas.microsoft.com/office/drawing/2014/main" id="{00000000-0008-0000-0000-00008C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5" name="Text Box 1759">
          <a:extLst>
            <a:ext uri="{FF2B5EF4-FFF2-40B4-BE49-F238E27FC236}">
              <a16:creationId xmlns:a16="http://schemas.microsoft.com/office/drawing/2014/main" id="{00000000-0008-0000-0000-00008D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6" name="Text Box 1755">
          <a:extLst>
            <a:ext uri="{FF2B5EF4-FFF2-40B4-BE49-F238E27FC236}">
              <a16:creationId xmlns:a16="http://schemas.microsoft.com/office/drawing/2014/main" id="{00000000-0008-0000-0000-00008E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7" name="Text Box 1756">
          <a:extLst>
            <a:ext uri="{FF2B5EF4-FFF2-40B4-BE49-F238E27FC236}">
              <a16:creationId xmlns:a16="http://schemas.microsoft.com/office/drawing/2014/main" id="{00000000-0008-0000-0000-00008F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8" name="Text Box 1757">
          <a:extLst>
            <a:ext uri="{FF2B5EF4-FFF2-40B4-BE49-F238E27FC236}">
              <a16:creationId xmlns:a16="http://schemas.microsoft.com/office/drawing/2014/main" id="{00000000-0008-0000-0000-000090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69" name="Text Box 1758">
          <a:extLst>
            <a:ext uri="{FF2B5EF4-FFF2-40B4-BE49-F238E27FC236}">
              <a16:creationId xmlns:a16="http://schemas.microsoft.com/office/drawing/2014/main" id="{00000000-0008-0000-0000-000091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0" name="Text Box 1759">
          <a:extLst>
            <a:ext uri="{FF2B5EF4-FFF2-40B4-BE49-F238E27FC236}">
              <a16:creationId xmlns:a16="http://schemas.microsoft.com/office/drawing/2014/main" id="{00000000-0008-0000-0000-000092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1" name="Text Box 1755">
          <a:extLst>
            <a:ext uri="{FF2B5EF4-FFF2-40B4-BE49-F238E27FC236}">
              <a16:creationId xmlns:a16="http://schemas.microsoft.com/office/drawing/2014/main" id="{00000000-0008-0000-0000-000093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2" name="Text Box 1756">
          <a:extLst>
            <a:ext uri="{FF2B5EF4-FFF2-40B4-BE49-F238E27FC236}">
              <a16:creationId xmlns:a16="http://schemas.microsoft.com/office/drawing/2014/main" id="{00000000-0008-0000-0000-000094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3" name="Text Box 1757">
          <a:extLst>
            <a:ext uri="{FF2B5EF4-FFF2-40B4-BE49-F238E27FC236}">
              <a16:creationId xmlns:a16="http://schemas.microsoft.com/office/drawing/2014/main" id="{00000000-0008-0000-0000-000095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4" name="Text Box 1758">
          <a:extLst>
            <a:ext uri="{FF2B5EF4-FFF2-40B4-BE49-F238E27FC236}">
              <a16:creationId xmlns:a16="http://schemas.microsoft.com/office/drawing/2014/main" id="{00000000-0008-0000-0000-000096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5" name="Text Box 1759">
          <a:extLst>
            <a:ext uri="{FF2B5EF4-FFF2-40B4-BE49-F238E27FC236}">
              <a16:creationId xmlns:a16="http://schemas.microsoft.com/office/drawing/2014/main" id="{00000000-0008-0000-0000-000097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6" name="Text Box 1755">
          <a:extLst>
            <a:ext uri="{FF2B5EF4-FFF2-40B4-BE49-F238E27FC236}">
              <a16:creationId xmlns:a16="http://schemas.microsoft.com/office/drawing/2014/main" id="{00000000-0008-0000-0000-000098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7" name="Text Box 1756">
          <a:extLst>
            <a:ext uri="{FF2B5EF4-FFF2-40B4-BE49-F238E27FC236}">
              <a16:creationId xmlns:a16="http://schemas.microsoft.com/office/drawing/2014/main" id="{00000000-0008-0000-0000-000099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8" name="Text Box 1757">
          <a:extLst>
            <a:ext uri="{FF2B5EF4-FFF2-40B4-BE49-F238E27FC236}">
              <a16:creationId xmlns:a16="http://schemas.microsoft.com/office/drawing/2014/main" id="{00000000-0008-0000-0000-00009A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79" name="Text Box 1758">
          <a:extLst>
            <a:ext uri="{FF2B5EF4-FFF2-40B4-BE49-F238E27FC236}">
              <a16:creationId xmlns:a16="http://schemas.microsoft.com/office/drawing/2014/main" id="{00000000-0008-0000-0000-00009B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580" name="Text Box 1759">
          <a:extLst>
            <a:ext uri="{FF2B5EF4-FFF2-40B4-BE49-F238E27FC236}">
              <a16:creationId xmlns:a16="http://schemas.microsoft.com/office/drawing/2014/main" id="{00000000-0008-0000-0000-00009C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1" name="Text Box 1755">
          <a:extLst>
            <a:ext uri="{FF2B5EF4-FFF2-40B4-BE49-F238E27FC236}">
              <a16:creationId xmlns:a16="http://schemas.microsoft.com/office/drawing/2014/main" id="{00000000-0008-0000-0000-00009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2" name="Text Box 1756">
          <a:extLst>
            <a:ext uri="{FF2B5EF4-FFF2-40B4-BE49-F238E27FC236}">
              <a16:creationId xmlns:a16="http://schemas.microsoft.com/office/drawing/2014/main" id="{00000000-0008-0000-0000-00009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3" name="Text Box 1757">
          <a:extLst>
            <a:ext uri="{FF2B5EF4-FFF2-40B4-BE49-F238E27FC236}">
              <a16:creationId xmlns:a16="http://schemas.microsoft.com/office/drawing/2014/main" id="{00000000-0008-0000-0000-00009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4" name="Text Box 1758">
          <a:extLst>
            <a:ext uri="{FF2B5EF4-FFF2-40B4-BE49-F238E27FC236}">
              <a16:creationId xmlns:a16="http://schemas.microsoft.com/office/drawing/2014/main" id="{00000000-0008-0000-0000-0000A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5" name="Text Box 1759">
          <a:extLst>
            <a:ext uri="{FF2B5EF4-FFF2-40B4-BE49-F238E27FC236}">
              <a16:creationId xmlns:a16="http://schemas.microsoft.com/office/drawing/2014/main" id="{00000000-0008-0000-0000-0000A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6" name="Text Box 1755">
          <a:extLst>
            <a:ext uri="{FF2B5EF4-FFF2-40B4-BE49-F238E27FC236}">
              <a16:creationId xmlns:a16="http://schemas.microsoft.com/office/drawing/2014/main" id="{00000000-0008-0000-0000-0000A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7" name="Text Box 1756">
          <a:extLst>
            <a:ext uri="{FF2B5EF4-FFF2-40B4-BE49-F238E27FC236}">
              <a16:creationId xmlns:a16="http://schemas.microsoft.com/office/drawing/2014/main" id="{00000000-0008-0000-0000-0000A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8" name="Text Box 1757">
          <a:extLst>
            <a:ext uri="{FF2B5EF4-FFF2-40B4-BE49-F238E27FC236}">
              <a16:creationId xmlns:a16="http://schemas.microsoft.com/office/drawing/2014/main" id="{00000000-0008-0000-0000-0000A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89" name="Text Box 1758">
          <a:extLst>
            <a:ext uri="{FF2B5EF4-FFF2-40B4-BE49-F238E27FC236}">
              <a16:creationId xmlns:a16="http://schemas.microsoft.com/office/drawing/2014/main" id="{00000000-0008-0000-0000-0000A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0" name="Text Box 1759">
          <a:extLst>
            <a:ext uri="{FF2B5EF4-FFF2-40B4-BE49-F238E27FC236}">
              <a16:creationId xmlns:a16="http://schemas.microsoft.com/office/drawing/2014/main" id="{00000000-0008-0000-0000-0000A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1" name="Text Box 1755">
          <a:extLst>
            <a:ext uri="{FF2B5EF4-FFF2-40B4-BE49-F238E27FC236}">
              <a16:creationId xmlns:a16="http://schemas.microsoft.com/office/drawing/2014/main" id="{00000000-0008-0000-0000-0000A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2" name="Text Box 1756">
          <a:extLst>
            <a:ext uri="{FF2B5EF4-FFF2-40B4-BE49-F238E27FC236}">
              <a16:creationId xmlns:a16="http://schemas.microsoft.com/office/drawing/2014/main" id="{00000000-0008-0000-0000-0000A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3" name="Text Box 1757">
          <a:extLst>
            <a:ext uri="{FF2B5EF4-FFF2-40B4-BE49-F238E27FC236}">
              <a16:creationId xmlns:a16="http://schemas.microsoft.com/office/drawing/2014/main" id="{00000000-0008-0000-0000-0000A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4" name="Text Box 1758">
          <a:extLst>
            <a:ext uri="{FF2B5EF4-FFF2-40B4-BE49-F238E27FC236}">
              <a16:creationId xmlns:a16="http://schemas.microsoft.com/office/drawing/2014/main" id="{00000000-0008-0000-0000-0000A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5" name="Text Box 1759">
          <a:extLst>
            <a:ext uri="{FF2B5EF4-FFF2-40B4-BE49-F238E27FC236}">
              <a16:creationId xmlns:a16="http://schemas.microsoft.com/office/drawing/2014/main" id="{00000000-0008-0000-0000-0000A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6" name="Text Box 1755">
          <a:extLst>
            <a:ext uri="{FF2B5EF4-FFF2-40B4-BE49-F238E27FC236}">
              <a16:creationId xmlns:a16="http://schemas.microsoft.com/office/drawing/2014/main" id="{00000000-0008-0000-0000-0000A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7" name="Text Box 1756">
          <a:extLst>
            <a:ext uri="{FF2B5EF4-FFF2-40B4-BE49-F238E27FC236}">
              <a16:creationId xmlns:a16="http://schemas.microsoft.com/office/drawing/2014/main" id="{00000000-0008-0000-0000-0000A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8" name="Text Box 1757">
          <a:extLst>
            <a:ext uri="{FF2B5EF4-FFF2-40B4-BE49-F238E27FC236}">
              <a16:creationId xmlns:a16="http://schemas.microsoft.com/office/drawing/2014/main" id="{00000000-0008-0000-0000-0000A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599" name="Text Box 1758">
          <a:extLst>
            <a:ext uri="{FF2B5EF4-FFF2-40B4-BE49-F238E27FC236}">
              <a16:creationId xmlns:a16="http://schemas.microsoft.com/office/drawing/2014/main" id="{00000000-0008-0000-0000-0000A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0" name="Text Box 1759">
          <a:extLst>
            <a:ext uri="{FF2B5EF4-FFF2-40B4-BE49-F238E27FC236}">
              <a16:creationId xmlns:a16="http://schemas.microsoft.com/office/drawing/2014/main" id="{00000000-0008-0000-0000-0000B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1" name="Text Box 1755">
          <a:extLst>
            <a:ext uri="{FF2B5EF4-FFF2-40B4-BE49-F238E27FC236}">
              <a16:creationId xmlns:a16="http://schemas.microsoft.com/office/drawing/2014/main" id="{00000000-0008-0000-0000-0000B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2" name="Text Box 1756">
          <a:extLst>
            <a:ext uri="{FF2B5EF4-FFF2-40B4-BE49-F238E27FC236}">
              <a16:creationId xmlns:a16="http://schemas.microsoft.com/office/drawing/2014/main" id="{00000000-0008-0000-0000-0000B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3" name="Text Box 1757">
          <a:extLst>
            <a:ext uri="{FF2B5EF4-FFF2-40B4-BE49-F238E27FC236}">
              <a16:creationId xmlns:a16="http://schemas.microsoft.com/office/drawing/2014/main" id="{00000000-0008-0000-0000-0000B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4" name="Text Box 1758">
          <a:extLst>
            <a:ext uri="{FF2B5EF4-FFF2-40B4-BE49-F238E27FC236}">
              <a16:creationId xmlns:a16="http://schemas.microsoft.com/office/drawing/2014/main" id="{00000000-0008-0000-0000-0000B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5" name="Text Box 1759">
          <a:extLst>
            <a:ext uri="{FF2B5EF4-FFF2-40B4-BE49-F238E27FC236}">
              <a16:creationId xmlns:a16="http://schemas.microsoft.com/office/drawing/2014/main" id="{00000000-0008-0000-0000-0000B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6" name="Text Box 1755">
          <a:extLst>
            <a:ext uri="{FF2B5EF4-FFF2-40B4-BE49-F238E27FC236}">
              <a16:creationId xmlns:a16="http://schemas.microsoft.com/office/drawing/2014/main" id="{00000000-0008-0000-0000-0000B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7" name="Text Box 1756">
          <a:extLst>
            <a:ext uri="{FF2B5EF4-FFF2-40B4-BE49-F238E27FC236}">
              <a16:creationId xmlns:a16="http://schemas.microsoft.com/office/drawing/2014/main" id="{00000000-0008-0000-0000-0000B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8" name="Text Box 1757">
          <a:extLst>
            <a:ext uri="{FF2B5EF4-FFF2-40B4-BE49-F238E27FC236}">
              <a16:creationId xmlns:a16="http://schemas.microsoft.com/office/drawing/2014/main" id="{00000000-0008-0000-0000-0000B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09" name="Text Box 1758">
          <a:extLst>
            <a:ext uri="{FF2B5EF4-FFF2-40B4-BE49-F238E27FC236}">
              <a16:creationId xmlns:a16="http://schemas.microsoft.com/office/drawing/2014/main" id="{00000000-0008-0000-0000-0000B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0" name="Text Box 1759">
          <a:extLst>
            <a:ext uri="{FF2B5EF4-FFF2-40B4-BE49-F238E27FC236}">
              <a16:creationId xmlns:a16="http://schemas.microsoft.com/office/drawing/2014/main" id="{00000000-0008-0000-0000-0000B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1" name="Text Box 1755">
          <a:extLst>
            <a:ext uri="{FF2B5EF4-FFF2-40B4-BE49-F238E27FC236}">
              <a16:creationId xmlns:a16="http://schemas.microsoft.com/office/drawing/2014/main" id="{00000000-0008-0000-0000-0000B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2" name="Text Box 1756">
          <a:extLst>
            <a:ext uri="{FF2B5EF4-FFF2-40B4-BE49-F238E27FC236}">
              <a16:creationId xmlns:a16="http://schemas.microsoft.com/office/drawing/2014/main" id="{00000000-0008-0000-0000-0000B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3" name="Text Box 1757">
          <a:extLst>
            <a:ext uri="{FF2B5EF4-FFF2-40B4-BE49-F238E27FC236}">
              <a16:creationId xmlns:a16="http://schemas.microsoft.com/office/drawing/2014/main" id="{00000000-0008-0000-0000-0000B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4" name="Text Box 1758">
          <a:extLst>
            <a:ext uri="{FF2B5EF4-FFF2-40B4-BE49-F238E27FC236}">
              <a16:creationId xmlns:a16="http://schemas.microsoft.com/office/drawing/2014/main" id="{00000000-0008-0000-0000-0000B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5" name="Text Box 1759">
          <a:extLst>
            <a:ext uri="{FF2B5EF4-FFF2-40B4-BE49-F238E27FC236}">
              <a16:creationId xmlns:a16="http://schemas.microsoft.com/office/drawing/2014/main" id="{00000000-0008-0000-0000-0000B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6" name="Text Box 1755">
          <a:extLst>
            <a:ext uri="{FF2B5EF4-FFF2-40B4-BE49-F238E27FC236}">
              <a16:creationId xmlns:a16="http://schemas.microsoft.com/office/drawing/2014/main" id="{00000000-0008-0000-0000-0000C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7" name="Text Box 1756">
          <a:extLst>
            <a:ext uri="{FF2B5EF4-FFF2-40B4-BE49-F238E27FC236}">
              <a16:creationId xmlns:a16="http://schemas.microsoft.com/office/drawing/2014/main" id="{00000000-0008-0000-0000-0000C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8" name="Text Box 1757">
          <a:extLst>
            <a:ext uri="{FF2B5EF4-FFF2-40B4-BE49-F238E27FC236}">
              <a16:creationId xmlns:a16="http://schemas.microsoft.com/office/drawing/2014/main" id="{00000000-0008-0000-0000-0000C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19" name="Text Box 1758">
          <a:extLst>
            <a:ext uri="{FF2B5EF4-FFF2-40B4-BE49-F238E27FC236}">
              <a16:creationId xmlns:a16="http://schemas.microsoft.com/office/drawing/2014/main" id="{00000000-0008-0000-0000-0000C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0" name="Text Box 1759">
          <a:extLst>
            <a:ext uri="{FF2B5EF4-FFF2-40B4-BE49-F238E27FC236}">
              <a16:creationId xmlns:a16="http://schemas.microsoft.com/office/drawing/2014/main" id="{00000000-0008-0000-0000-0000C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1" name="Text Box 1755">
          <a:extLst>
            <a:ext uri="{FF2B5EF4-FFF2-40B4-BE49-F238E27FC236}">
              <a16:creationId xmlns:a16="http://schemas.microsoft.com/office/drawing/2014/main" id="{00000000-0008-0000-0000-0000C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2" name="Text Box 1756">
          <a:extLst>
            <a:ext uri="{FF2B5EF4-FFF2-40B4-BE49-F238E27FC236}">
              <a16:creationId xmlns:a16="http://schemas.microsoft.com/office/drawing/2014/main" id="{00000000-0008-0000-0000-0000C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3" name="Text Box 1757">
          <a:extLst>
            <a:ext uri="{FF2B5EF4-FFF2-40B4-BE49-F238E27FC236}">
              <a16:creationId xmlns:a16="http://schemas.microsoft.com/office/drawing/2014/main" id="{00000000-0008-0000-0000-0000C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4" name="Text Box 1758">
          <a:extLst>
            <a:ext uri="{FF2B5EF4-FFF2-40B4-BE49-F238E27FC236}">
              <a16:creationId xmlns:a16="http://schemas.microsoft.com/office/drawing/2014/main" id="{00000000-0008-0000-0000-0000C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5" name="Text Box 1759">
          <a:extLst>
            <a:ext uri="{FF2B5EF4-FFF2-40B4-BE49-F238E27FC236}">
              <a16:creationId xmlns:a16="http://schemas.microsoft.com/office/drawing/2014/main" id="{00000000-0008-0000-0000-0000C9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6" name="Text Box 1755">
          <a:extLst>
            <a:ext uri="{FF2B5EF4-FFF2-40B4-BE49-F238E27FC236}">
              <a16:creationId xmlns:a16="http://schemas.microsoft.com/office/drawing/2014/main" id="{00000000-0008-0000-0000-0000CA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7" name="Text Box 1756">
          <a:extLst>
            <a:ext uri="{FF2B5EF4-FFF2-40B4-BE49-F238E27FC236}">
              <a16:creationId xmlns:a16="http://schemas.microsoft.com/office/drawing/2014/main" id="{00000000-0008-0000-0000-0000CB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8" name="Text Box 1757">
          <a:extLst>
            <a:ext uri="{FF2B5EF4-FFF2-40B4-BE49-F238E27FC236}">
              <a16:creationId xmlns:a16="http://schemas.microsoft.com/office/drawing/2014/main" id="{00000000-0008-0000-0000-0000CC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29" name="Text Box 1758">
          <a:extLst>
            <a:ext uri="{FF2B5EF4-FFF2-40B4-BE49-F238E27FC236}">
              <a16:creationId xmlns:a16="http://schemas.microsoft.com/office/drawing/2014/main" id="{00000000-0008-0000-0000-0000CD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0" name="Text Box 1759">
          <a:extLst>
            <a:ext uri="{FF2B5EF4-FFF2-40B4-BE49-F238E27FC236}">
              <a16:creationId xmlns:a16="http://schemas.microsoft.com/office/drawing/2014/main" id="{00000000-0008-0000-0000-0000CE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1" name="Text Box 1755">
          <a:extLst>
            <a:ext uri="{FF2B5EF4-FFF2-40B4-BE49-F238E27FC236}">
              <a16:creationId xmlns:a16="http://schemas.microsoft.com/office/drawing/2014/main" id="{00000000-0008-0000-0000-0000CF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2" name="Text Box 1756">
          <a:extLst>
            <a:ext uri="{FF2B5EF4-FFF2-40B4-BE49-F238E27FC236}">
              <a16:creationId xmlns:a16="http://schemas.microsoft.com/office/drawing/2014/main" id="{00000000-0008-0000-0000-0000D0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3" name="Text Box 1757">
          <a:extLst>
            <a:ext uri="{FF2B5EF4-FFF2-40B4-BE49-F238E27FC236}">
              <a16:creationId xmlns:a16="http://schemas.microsoft.com/office/drawing/2014/main" id="{00000000-0008-0000-0000-0000D1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4" name="Text Box 1758">
          <a:extLst>
            <a:ext uri="{FF2B5EF4-FFF2-40B4-BE49-F238E27FC236}">
              <a16:creationId xmlns:a16="http://schemas.microsoft.com/office/drawing/2014/main" id="{00000000-0008-0000-0000-0000D2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5" name="Text Box 1759">
          <a:extLst>
            <a:ext uri="{FF2B5EF4-FFF2-40B4-BE49-F238E27FC236}">
              <a16:creationId xmlns:a16="http://schemas.microsoft.com/office/drawing/2014/main" id="{00000000-0008-0000-0000-0000D3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6" name="Text Box 1755">
          <a:extLst>
            <a:ext uri="{FF2B5EF4-FFF2-40B4-BE49-F238E27FC236}">
              <a16:creationId xmlns:a16="http://schemas.microsoft.com/office/drawing/2014/main" id="{00000000-0008-0000-0000-0000D4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7" name="Text Box 1756">
          <a:extLst>
            <a:ext uri="{FF2B5EF4-FFF2-40B4-BE49-F238E27FC236}">
              <a16:creationId xmlns:a16="http://schemas.microsoft.com/office/drawing/2014/main" id="{00000000-0008-0000-0000-0000D5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8" name="Text Box 1757">
          <a:extLst>
            <a:ext uri="{FF2B5EF4-FFF2-40B4-BE49-F238E27FC236}">
              <a16:creationId xmlns:a16="http://schemas.microsoft.com/office/drawing/2014/main" id="{00000000-0008-0000-0000-0000D6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39" name="Text Box 1758">
          <a:extLst>
            <a:ext uri="{FF2B5EF4-FFF2-40B4-BE49-F238E27FC236}">
              <a16:creationId xmlns:a16="http://schemas.microsoft.com/office/drawing/2014/main" id="{00000000-0008-0000-0000-0000D7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640" name="Text Box 1759">
          <a:extLst>
            <a:ext uri="{FF2B5EF4-FFF2-40B4-BE49-F238E27FC236}">
              <a16:creationId xmlns:a16="http://schemas.microsoft.com/office/drawing/2014/main" id="{00000000-0008-0000-0000-0000D81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1" name="Text Box 1755">
          <a:extLst>
            <a:ext uri="{FF2B5EF4-FFF2-40B4-BE49-F238E27FC236}">
              <a16:creationId xmlns:a16="http://schemas.microsoft.com/office/drawing/2014/main" id="{00000000-0008-0000-0000-0000D9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2" name="Text Box 1756">
          <a:extLst>
            <a:ext uri="{FF2B5EF4-FFF2-40B4-BE49-F238E27FC236}">
              <a16:creationId xmlns:a16="http://schemas.microsoft.com/office/drawing/2014/main" id="{00000000-0008-0000-0000-0000DA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3" name="Text Box 1757">
          <a:extLst>
            <a:ext uri="{FF2B5EF4-FFF2-40B4-BE49-F238E27FC236}">
              <a16:creationId xmlns:a16="http://schemas.microsoft.com/office/drawing/2014/main" id="{00000000-0008-0000-0000-0000DB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4" name="Text Box 1758">
          <a:extLst>
            <a:ext uri="{FF2B5EF4-FFF2-40B4-BE49-F238E27FC236}">
              <a16:creationId xmlns:a16="http://schemas.microsoft.com/office/drawing/2014/main" id="{00000000-0008-0000-0000-0000DC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5" name="Text Box 1759">
          <a:extLst>
            <a:ext uri="{FF2B5EF4-FFF2-40B4-BE49-F238E27FC236}">
              <a16:creationId xmlns:a16="http://schemas.microsoft.com/office/drawing/2014/main" id="{00000000-0008-0000-0000-0000DD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6" name="Text Box 1755">
          <a:extLst>
            <a:ext uri="{FF2B5EF4-FFF2-40B4-BE49-F238E27FC236}">
              <a16:creationId xmlns:a16="http://schemas.microsoft.com/office/drawing/2014/main" id="{00000000-0008-0000-0000-0000DE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7" name="Text Box 1756">
          <a:extLst>
            <a:ext uri="{FF2B5EF4-FFF2-40B4-BE49-F238E27FC236}">
              <a16:creationId xmlns:a16="http://schemas.microsoft.com/office/drawing/2014/main" id="{00000000-0008-0000-0000-0000DF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8" name="Text Box 1757">
          <a:extLst>
            <a:ext uri="{FF2B5EF4-FFF2-40B4-BE49-F238E27FC236}">
              <a16:creationId xmlns:a16="http://schemas.microsoft.com/office/drawing/2014/main" id="{00000000-0008-0000-0000-0000E0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49" name="Text Box 1758">
          <a:extLst>
            <a:ext uri="{FF2B5EF4-FFF2-40B4-BE49-F238E27FC236}">
              <a16:creationId xmlns:a16="http://schemas.microsoft.com/office/drawing/2014/main" id="{00000000-0008-0000-0000-0000E1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0" name="Text Box 1759">
          <a:extLst>
            <a:ext uri="{FF2B5EF4-FFF2-40B4-BE49-F238E27FC236}">
              <a16:creationId xmlns:a16="http://schemas.microsoft.com/office/drawing/2014/main" id="{00000000-0008-0000-0000-0000E2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1" name="Text Box 1755">
          <a:extLst>
            <a:ext uri="{FF2B5EF4-FFF2-40B4-BE49-F238E27FC236}">
              <a16:creationId xmlns:a16="http://schemas.microsoft.com/office/drawing/2014/main" id="{00000000-0008-0000-0000-0000E3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2" name="Text Box 1756">
          <a:extLst>
            <a:ext uri="{FF2B5EF4-FFF2-40B4-BE49-F238E27FC236}">
              <a16:creationId xmlns:a16="http://schemas.microsoft.com/office/drawing/2014/main" id="{00000000-0008-0000-0000-0000E4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3" name="Text Box 1757">
          <a:extLst>
            <a:ext uri="{FF2B5EF4-FFF2-40B4-BE49-F238E27FC236}">
              <a16:creationId xmlns:a16="http://schemas.microsoft.com/office/drawing/2014/main" id="{00000000-0008-0000-0000-0000E5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4" name="Text Box 1758">
          <a:extLst>
            <a:ext uri="{FF2B5EF4-FFF2-40B4-BE49-F238E27FC236}">
              <a16:creationId xmlns:a16="http://schemas.microsoft.com/office/drawing/2014/main" id="{00000000-0008-0000-0000-0000E6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5" name="Text Box 1759">
          <a:extLst>
            <a:ext uri="{FF2B5EF4-FFF2-40B4-BE49-F238E27FC236}">
              <a16:creationId xmlns:a16="http://schemas.microsoft.com/office/drawing/2014/main" id="{00000000-0008-0000-0000-0000E7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6" name="Text Box 1755">
          <a:extLst>
            <a:ext uri="{FF2B5EF4-FFF2-40B4-BE49-F238E27FC236}">
              <a16:creationId xmlns:a16="http://schemas.microsoft.com/office/drawing/2014/main" id="{00000000-0008-0000-0000-0000E8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7" name="Text Box 1756">
          <a:extLst>
            <a:ext uri="{FF2B5EF4-FFF2-40B4-BE49-F238E27FC236}">
              <a16:creationId xmlns:a16="http://schemas.microsoft.com/office/drawing/2014/main" id="{00000000-0008-0000-0000-0000E9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8" name="Text Box 1757">
          <a:extLst>
            <a:ext uri="{FF2B5EF4-FFF2-40B4-BE49-F238E27FC236}">
              <a16:creationId xmlns:a16="http://schemas.microsoft.com/office/drawing/2014/main" id="{00000000-0008-0000-0000-0000EA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59" name="Text Box 1758">
          <a:extLst>
            <a:ext uri="{FF2B5EF4-FFF2-40B4-BE49-F238E27FC236}">
              <a16:creationId xmlns:a16="http://schemas.microsoft.com/office/drawing/2014/main" id="{00000000-0008-0000-0000-0000EB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60" name="Text Box 1759">
          <a:extLst>
            <a:ext uri="{FF2B5EF4-FFF2-40B4-BE49-F238E27FC236}">
              <a16:creationId xmlns:a16="http://schemas.microsoft.com/office/drawing/2014/main" id="{00000000-0008-0000-0000-0000EC1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1" name="Text Box 1755">
          <a:extLst>
            <a:ext uri="{FF2B5EF4-FFF2-40B4-BE49-F238E27FC236}">
              <a16:creationId xmlns:a16="http://schemas.microsoft.com/office/drawing/2014/main" id="{00000000-0008-0000-0000-0000ED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2" name="Text Box 1756">
          <a:extLst>
            <a:ext uri="{FF2B5EF4-FFF2-40B4-BE49-F238E27FC236}">
              <a16:creationId xmlns:a16="http://schemas.microsoft.com/office/drawing/2014/main" id="{00000000-0008-0000-0000-0000EE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3" name="Text Box 1757">
          <a:extLst>
            <a:ext uri="{FF2B5EF4-FFF2-40B4-BE49-F238E27FC236}">
              <a16:creationId xmlns:a16="http://schemas.microsoft.com/office/drawing/2014/main" id="{00000000-0008-0000-0000-0000EF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4" name="Text Box 1758">
          <a:extLst>
            <a:ext uri="{FF2B5EF4-FFF2-40B4-BE49-F238E27FC236}">
              <a16:creationId xmlns:a16="http://schemas.microsoft.com/office/drawing/2014/main" id="{00000000-0008-0000-0000-0000F0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5" name="Text Box 1759">
          <a:extLst>
            <a:ext uri="{FF2B5EF4-FFF2-40B4-BE49-F238E27FC236}">
              <a16:creationId xmlns:a16="http://schemas.microsoft.com/office/drawing/2014/main" id="{00000000-0008-0000-0000-0000F1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6" name="Text Box 1755">
          <a:extLst>
            <a:ext uri="{FF2B5EF4-FFF2-40B4-BE49-F238E27FC236}">
              <a16:creationId xmlns:a16="http://schemas.microsoft.com/office/drawing/2014/main" id="{00000000-0008-0000-0000-0000F2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7" name="Text Box 1756">
          <a:extLst>
            <a:ext uri="{FF2B5EF4-FFF2-40B4-BE49-F238E27FC236}">
              <a16:creationId xmlns:a16="http://schemas.microsoft.com/office/drawing/2014/main" id="{00000000-0008-0000-0000-0000F3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8" name="Text Box 1757">
          <a:extLst>
            <a:ext uri="{FF2B5EF4-FFF2-40B4-BE49-F238E27FC236}">
              <a16:creationId xmlns:a16="http://schemas.microsoft.com/office/drawing/2014/main" id="{00000000-0008-0000-0000-0000F4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69" name="Text Box 1758">
          <a:extLst>
            <a:ext uri="{FF2B5EF4-FFF2-40B4-BE49-F238E27FC236}">
              <a16:creationId xmlns:a16="http://schemas.microsoft.com/office/drawing/2014/main" id="{00000000-0008-0000-0000-0000F5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0" name="Text Box 1759">
          <a:extLst>
            <a:ext uri="{FF2B5EF4-FFF2-40B4-BE49-F238E27FC236}">
              <a16:creationId xmlns:a16="http://schemas.microsoft.com/office/drawing/2014/main" id="{00000000-0008-0000-0000-0000F6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1" name="Text Box 1755">
          <a:extLst>
            <a:ext uri="{FF2B5EF4-FFF2-40B4-BE49-F238E27FC236}">
              <a16:creationId xmlns:a16="http://schemas.microsoft.com/office/drawing/2014/main" id="{00000000-0008-0000-0000-0000F7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2" name="Text Box 1756">
          <a:extLst>
            <a:ext uri="{FF2B5EF4-FFF2-40B4-BE49-F238E27FC236}">
              <a16:creationId xmlns:a16="http://schemas.microsoft.com/office/drawing/2014/main" id="{00000000-0008-0000-0000-0000F8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3" name="Text Box 1757">
          <a:extLst>
            <a:ext uri="{FF2B5EF4-FFF2-40B4-BE49-F238E27FC236}">
              <a16:creationId xmlns:a16="http://schemas.microsoft.com/office/drawing/2014/main" id="{00000000-0008-0000-0000-0000F9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4" name="Text Box 1758">
          <a:extLst>
            <a:ext uri="{FF2B5EF4-FFF2-40B4-BE49-F238E27FC236}">
              <a16:creationId xmlns:a16="http://schemas.microsoft.com/office/drawing/2014/main" id="{00000000-0008-0000-0000-0000FA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5" name="Text Box 1759">
          <a:extLst>
            <a:ext uri="{FF2B5EF4-FFF2-40B4-BE49-F238E27FC236}">
              <a16:creationId xmlns:a16="http://schemas.microsoft.com/office/drawing/2014/main" id="{00000000-0008-0000-0000-0000FB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6" name="Text Box 1755">
          <a:extLst>
            <a:ext uri="{FF2B5EF4-FFF2-40B4-BE49-F238E27FC236}">
              <a16:creationId xmlns:a16="http://schemas.microsoft.com/office/drawing/2014/main" id="{00000000-0008-0000-0000-0000FC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7" name="Text Box 1756">
          <a:extLst>
            <a:ext uri="{FF2B5EF4-FFF2-40B4-BE49-F238E27FC236}">
              <a16:creationId xmlns:a16="http://schemas.microsoft.com/office/drawing/2014/main" id="{00000000-0008-0000-0000-0000FD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8" name="Text Box 1757">
          <a:extLst>
            <a:ext uri="{FF2B5EF4-FFF2-40B4-BE49-F238E27FC236}">
              <a16:creationId xmlns:a16="http://schemas.microsoft.com/office/drawing/2014/main" id="{00000000-0008-0000-0000-0000FE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79" name="Text Box 1758">
          <a:extLst>
            <a:ext uri="{FF2B5EF4-FFF2-40B4-BE49-F238E27FC236}">
              <a16:creationId xmlns:a16="http://schemas.microsoft.com/office/drawing/2014/main" id="{00000000-0008-0000-0000-0000FF1D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680" name="Text Box 1759">
          <a:extLst>
            <a:ext uri="{FF2B5EF4-FFF2-40B4-BE49-F238E27FC236}">
              <a16:creationId xmlns:a16="http://schemas.microsoft.com/office/drawing/2014/main" id="{00000000-0008-0000-0000-0000001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1" name="Text Box 1755">
          <a:extLst>
            <a:ext uri="{FF2B5EF4-FFF2-40B4-BE49-F238E27FC236}">
              <a16:creationId xmlns:a16="http://schemas.microsoft.com/office/drawing/2014/main" id="{00000000-0008-0000-0000-000001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2" name="Text Box 1756">
          <a:extLst>
            <a:ext uri="{FF2B5EF4-FFF2-40B4-BE49-F238E27FC236}">
              <a16:creationId xmlns:a16="http://schemas.microsoft.com/office/drawing/2014/main" id="{00000000-0008-0000-0000-000002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3" name="Text Box 1757">
          <a:extLst>
            <a:ext uri="{FF2B5EF4-FFF2-40B4-BE49-F238E27FC236}">
              <a16:creationId xmlns:a16="http://schemas.microsoft.com/office/drawing/2014/main" id="{00000000-0008-0000-0000-000003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4" name="Text Box 1758">
          <a:extLst>
            <a:ext uri="{FF2B5EF4-FFF2-40B4-BE49-F238E27FC236}">
              <a16:creationId xmlns:a16="http://schemas.microsoft.com/office/drawing/2014/main" id="{00000000-0008-0000-0000-000004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5" name="Text Box 1759">
          <a:extLst>
            <a:ext uri="{FF2B5EF4-FFF2-40B4-BE49-F238E27FC236}">
              <a16:creationId xmlns:a16="http://schemas.microsoft.com/office/drawing/2014/main" id="{00000000-0008-0000-0000-000005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6" name="Text Box 1755">
          <a:extLst>
            <a:ext uri="{FF2B5EF4-FFF2-40B4-BE49-F238E27FC236}">
              <a16:creationId xmlns:a16="http://schemas.microsoft.com/office/drawing/2014/main" id="{00000000-0008-0000-0000-000006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7" name="Text Box 1756">
          <a:extLst>
            <a:ext uri="{FF2B5EF4-FFF2-40B4-BE49-F238E27FC236}">
              <a16:creationId xmlns:a16="http://schemas.microsoft.com/office/drawing/2014/main" id="{00000000-0008-0000-0000-000007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8" name="Text Box 1757">
          <a:extLst>
            <a:ext uri="{FF2B5EF4-FFF2-40B4-BE49-F238E27FC236}">
              <a16:creationId xmlns:a16="http://schemas.microsoft.com/office/drawing/2014/main" id="{00000000-0008-0000-0000-000008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89" name="Text Box 1758">
          <a:extLst>
            <a:ext uri="{FF2B5EF4-FFF2-40B4-BE49-F238E27FC236}">
              <a16:creationId xmlns:a16="http://schemas.microsoft.com/office/drawing/2014/main" id="{00000000-0008-0000-0000-000009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0" name="Text Box 1759">
          <a:extLst>
            <a:ext uri="{FF2B5EF4-FFF2-40B4-BE49-F238E27FC236}">
              <a16:creationId xmlns:a16="http://schemas.microsoft.com/office/drawing/2014/main" id="{00000000-0008-0000-0000-00000A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1" name="Text Box 1755">
          <a:extLst>
            <a:ext uri="{FF2B5EF4-FFF2-40B4-BE49-F238E27FC236}">
              <a16:creationId xmlns:a16="http://schemas.microsoft.com/office/drawing/2014/main" id="{00000000-0008-0000-0000-00000B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2" name="Text Box 1756">
          <a:extLst>
            <a:ext uri="{FF2B5EF4-FFF2-40B4-BE49-F238E27FC236}">
              <a16:creationId xmlns:a16="http://schemas.microsoft.com/office/drawing/2014/main" id="{00000000-0008-0000-0000-00000C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3" name="Text Box 1757">
          <a:extLst>
            <a:ext uri="{FF2B5EF4-FFF2-40B4-BE49-F238E27FC236}">
              <a16:creationId xmlns:a16="http://schemas.microsoft.com/office/drawing/2014/main" id="{00000000-0008-0000-0000-00000D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4" name="Text Box 1758">
          <a:extLst>
            <a:ext uri="{FF2B5EF4-FFF2-40B4-BE49-F238E27FC236}">
              <a16:creationId xmlns:a16="http://schemas.microsoft.com/office/drawing/2014/main" id="{00000000-0008-0000-0000-00000E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5" name="Text Box 1759">
          <a:extLst>
            <a:ext uri="{FF2B5EF4-FFF2-40B4-BE49-F238E27FC236}">
              <a16:creationId xmlns:a16="http://schemas.microsoft.com/office/drawing/2014/main" id="{00000000-0008-0000-0000-00000F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6" name="Text Box 1755">
          <a:extLst>
            <a:ext uri="{FF2B5EF4-FFF2-40B4-BE49-F238E27FC236}">
              <a16:creationId xmlns:a16="http://schemas.microsoft.com/office/drawing/2014/main" id="{00000000-0008-0000-0000-000010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7" name="Text Box 1756">
          <a:extLst>
            <a:ext uri="{FF2B5EF4-FFF2-40B4-BE49-F238E27FC236}">
              <a16:creationId xmlns:a16="http://schemas.microsoft.com/office/drawing/2014/main" id="{00000000-0008-0000-0000-000011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8" name="Text Box 1757">
          <a:extLst>
            <a:ext uri="{FF2B5EF4-FFF2-40B4-BE49-F238E27FC236}">
              <a16:creationId xmlns:a16="http://schemas.microsoft.com/office/drawing/2014/main" id="{00000000-0008-0000-0000-000012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699" name="Text Box 1758">
          <a:extLst>
            <a:ext uri="{FF2B5EF4-FFF2-40B4-BE49-F238E27FC236}">
              <a16:creationId xmlns:a16="http://schemas.microsoft.com/office/drawing/2014/main" id="{00000000-0008-0000-0000-000013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00" name="Text Box 1759">
          <a:extLst>
            <a:ext uri="{FF2B5EF4-FFF2-40B4-BE49-F238E27FC236}">
              <a16:creationId xmlns:a16="http://schemas.microsoft.com/office/drawing/2014/main" id="{00000000-0008-0000-0000-000014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1" name="Text Box 1755">
          <a:extLst>
            <a:ext uri="{FF2B5EF4-FFF2-40B4-BE49-F238E27FC236}">
              <a16:creationId xmlns:a16="http://schemas.microsoft.com/office/drawing/2014/main" id="{00000000-0008-0000-0000-00001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2" name="Text Box 1756">
          <a:extLst>
            <a:ext uri="{FF2B5EF4-FFF2-40B4-BE49-F238E27FC236}">
              <a16:creationId xmlns:a16="http://schemas.microsoft.com/office/drawing/2014/main" id="{00000000-0008-0000-0000-00001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3" name="Text Box 1757">
          <a:extLst>
            <a:ext uri="{FF2B5EF4-FFF2-40B4-BE49-F238E27FC236}">
              <a16:creationId xmlns:a16="http://schemas.microsoft.com/office/drawing/2014/main" id="{00000000-0008-0000-0000-00001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4" name="Text Box 1758">
          <a:extLst>
            <a:ext uri="{FF2B5EF4-FFF2-40B4-BE49-F238E27FC236}">
              <a16:creationId xmlns:a16="http://schemas.microsoft.com/office/drawing/2014/main" id="{00000000-0008-0000-0000-00001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5" name="Text Box 1759">
          <a:extLst>
            <a:ext uri="{FF2B5EF4-FFF2-40B4-BE49-F238E27FC236}">
              <a16:creationId xmlns:a16="http://schemas.microsoft.com/office/drawing/2014/main" id="{00000000-0008-0000-0000-00001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6" name="Text Box 1755">
          <a:extLst>
            <a:ext uri="{FF2B5EF4-FFF2-40B4-BE49-F238E27FC236}">
              <a16:creationId xmlns:a16="http://schemas.microsoft.com/office/drawing/2014/main" id="{00000000-0008-0000-0000-00001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7" name="Text Box 1756">
          <a:extLst>
            <a:ext uri="{FF2B5EF4-FFF2-40B4-BE49-F238E27FC236}">
              <a16:creationId xmlns:a16="http://schemas.microsoft.com/office/drawing/2014/main" id="{00000000-0008-0000-0000-00001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8" name="Text Box 1757">
          <a:extLst>
            <a:ext uri="{FF2B5EF4-FFF2-40B4-BE49-F238E27FC236}">
              <a16:creationId xmlns:a16="http://schemas.microsoft.com/office/drawing/2014/main" id="{00000000-0008-0000-0000-00001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09" name="Text Box 1758">
          <a:extLst>
            <a:ext uri="{FF2B5EF4-FFF2-40B4-BE49-F238E27FC236}">
              <a16:creationId xmlns:a16="http://schemas.microsoft.com/office/drawing/2014/main" id="{00000000-0008-0000-0000-00001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0" name="Text Box 1759">
          <a:extLst>
            <a:ext uri="{FF2B5EF4-FFF2-40B4-BE49-F238E27FC236}">
              <a16:creationId xmlns:a16="http://schemas.microsoft.com/office/drawing/2014/main" id="{00000000-0008-0000-0000-00001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1" name="Text Box 1755">
          <a:extLst>
            <a:ext uri="{FF2B5EF4-FFF2-40B4-BE49-F238E27FC236}">
              <a16:creationId xmlns:a16="http://schemas.microsoft.com/office/drawing/2014/main" id="{00000000-0008-0000-0000-00001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2" name="Text Box 1756">
          <a:extLst>
            <a:ext uri="{FF2B5EF4-FFF2-40B4-BE49-F238E27FC236}">
              <a16:creationId xmlns:a16="http://schemas.microsoft.com/office/drawing/2014/main" id="{00000000-0008-0000-0000-00002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3" name="Text Box 1757">
          <a:extLst>
            <a:ext uri="{FF2B5EF4-FFF2-40B4-BE49-F238E27FC236}">
              <a16:creationId xmlns:a16="http://schemas.microsoft.com/office/drawing/2014/main" id="{00000000-0008-0000-0000-00002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4" name="Text Box 1758">
          <a:extLst>
            <a:ext uri="{FF2B5EF4-FFF2-40B4-BE49-F238E27FC236}">
              <a16:creationId xmlns:a16="http://schemas.microsoft.com/office/drawing/2014/main" id="{00000000-0008-0000-0000-00002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5" name="Text Box 1759">
          <a:extLst>
            <a:ext uri="{FF2B5EF4-FFF2-40B4-BE49-F238E27FC236}">
              <a16:creationId xmlns:a16="http://schemas.microsoft.com/office/drawing/2014/main" id="{00000000-0008-0000-0000-00002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6" name="Text Box 1755">
          <a:extLst>
            <a:ext uri="{FF2B5EF4-FFF2-40B4-BE49-F238E27FC236}">
              <a16:creationId xmlns:a16="http://schemas.microsoft.com/office/drawing/2014/main" id="{00000000-0008-0000-0000-00002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7" name="Text Box 1756">
          <a:extLst>
            <a:ext uri="{FF2B5EF4-FFF2-40B4-BE49-F238E27FC236}">
              <a16:creationId xmlns:a16="http://schemas.microsoft.com/office/drawing/2014/main" id="{00000000-0008-0000-0000-00002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8" name="Text Box 1757">
          <a:extLst>
            <a:ext uri="{FF2B5EF4-FFF2-40B4-BE49-F238E27FC236}">
              <a16:creationId xmlns:a16="http://schemas.microsoft.com/office/drawing/2014/main" id="{00000000-0008-0000-0000-00002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19" name="Text Box 1758">
          <a:extLst>
            <a:ext uri="{FF2B5EF4-FFF2-40B4-BE49-F238E27FC236}">
              <a16:creationId xmlns:a16="http://schemas.microsoft.com/office/drawing/2014/main" id="{00000000-0008-0000-0000-00002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20" name="Text Box 1759">
          <a:extLst>
            <a:ext uri="{FF2B5EF4-FFF2-40B4-BE49-F238E27FC236}">
              <a16:creationId xmlns:a16="http://schemas.microsoft.com/office/drawing/2014/main" id="{00000000-0008-0000-0000-00002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1" name="Text Box 1755">
          <a:extLst>
            <a:ext uri="{FF2B5EF4-FFF2-40B4-BE49-F238E27FC236}">
              <a16:creationId xmlns:a16="http://schemas.microsoft.com/office/drawing/2014/main" id="{00000000-0008-0000-0000-000029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2" name="Text Box 1756">
          <a:extLst>
            <a:ext uri="{FF2B5EF4-FFF2-40B4-BE49-F238E27FC236}">
              <a16:creationId xmlns:a16="http://schemas.microsoft.com/office/drawing/2014/main" id="{00000000-0008-0000-0000-00002A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3" name="Text Box 1757">
          <a:extLst>
            <a:ext uri="{FF2B5EF4-FFF2-40B4-BE49-F238E27FC236}">
              <a16:creationId xmlns:a16="http://schemas.microsoft.com/office/drawing/2014/main" id="{00000000-0008-0000-0000-00002B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4" name="Text Box 1758">
          <a:extLst>
            <a:ext uri="{FF2B5EF4-FFF2-40B4-BE49-F238E27FC236}">
              <a16:creationId xmlns:a16="http://schemas.microsoft.com/office/drawing/2014/main" id="{00000000-0008-0000-0000-00002C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5" name="Text Box 1759">
          <a:extLst>
            <a:ext uri="{FF2B5EF4-FFF2-40B4-BE49-F238E27FC236}">
              <a16:creationId xmlns:a16="http://schemas.microsoft.com/office/drawing/2014/main" id="{00000000-0008-0000-0000-00002D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6" name="Text Box 1755">
          <a:extLst>
            <a:ext uri="{FF2B5EF4-FFF2-40B4-BE49-F238E27FC236}">
              <a16:creationId xmlns:a16="http://schemas.microsoft.com/office/drawing/2014/main" id="{00000000-0008-0000-0000-00002E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7" name="Text Box 1756">
          <a:extLst>
            <a:ext uri="{FF2B5EF4-FFF2-40B4-BE49-F238E27FC236}">
              <a16:creationId xmlns:a16="http://schemas.microsoft.com/office/drawing/2014/main" id="{00000000-0008-0000-0000-00002F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8" name="Text Box 1757">
          <a:extLst>
            <a:ext uri="{FF2B5EF4-FFF2-40B4-BE49-F238E27FC236}">
              <a16:creationId xmlns:a16="http://schemas.microsoft.com/office/drawing/2014/main" id="{00000000-0008-0000-0000-000030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29" name="Text Box 1758">
          <a:extLst>
            <a:ext uri="{FF2B5EF4-FFF2-40B4-BE49-F238E27FC236}">
              <a16:creationId xmlns:a16="http://schemas.microsoft.com/office/drawing/2014/main" id="{00000000-0008-0000-0000-000031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0" name="Text Box 1759">
          <a:extLst>
            <a:ext uri="{FF2B5EF4-FFF2-40B4-BE49-F238E27FC236}">
              <a16:creationId xmlns:a16="http://schemas.microsoft.com/office/drawing/2014/main" id="{00000000-0008-0000-0000-000032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1" name="Text Box 1755">
          <a:extLst>
            <a:ext uri="{FF2B5EF4-FFF2-40B4-BE49-F238E27FC236}">
              <a16:creationId xmlns:a16="http://schemas.microsoft.com/office/drawing/2014/main" id="{00000000-0008-0000-0000-000033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2" name="Text Box 1756">
          <a:extLst>
            <a:ext uri="{FF2B5EF4-FFF2-40B4-BE49-F238E27FC236}">
              <a16:creationId xmlns:a16="http://schemas.microsoft.com/office/drawing/2014/main" id="{00000000-0008-0000-0000-000034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3" name="Text Box 1757">
          <a:extLst>
            <a:ext uri="{FF2B5EF4-FFF2-40B4-BE49-F238E27FC236}">
              <a16:creationId xmlns:a16="http://schemas.microsoft.com/office/drawing/2014/main" id="{00000000-0008-0000-0000-000035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4" name="Text Box 1758">
          <a:extLst>
            <a:ext uri="{FF2B5EF4-FFF2-40B4-BE49-F238E27FC236}">
              <a16:creationId xmlns:a16="http://schemas.microsoft.com/office/drawing/2014/main" id="{00000000-0008-0000-0000-000036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5" name="Text Box 1759">
          <a:extLst>
            <a:ext uri="{FF2B5EF4-FFF2-40B4-BE49-F238E27FC236}">
              <a16:creationId xmlns:a16="http://schemas.microsoft.com/office/drawing/2014/main" id="{00000000-0008-0000-0000-000037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6" name="Text Box 1755">
          <a:extLst>
            <a:ext uri="{FF2B5EF4-FFF2-40B4-BE49-F238E27FC236}">
              <a16:creationId xmlns:a16="http://schemas.microsoft.com/office/drawing/2014/main" id="{00000000-0008-0000-0000-000038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7" name="Text Box 1756">
          <a:extLst>
            <a:ext uri="{FF2B5EF4-FFF2-40B4-BE49-F238E27FC236}">
              <a16:creationId xmlns:a16="http://schemas.microsoft.com/office/drawing/2014/main" id="{00000000-0008-0000-0000-000039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8" name="Text Box 1757">
          <a:extLst>
            <a:ext uri="{FF2B5EF4-FFF2-40B4-BE49-F238E27FC236}">
              <a16:creationId xmlns:a16="http://schemas.microsoft.com/office/drawing/2014/main" id="{00000000-0008-0000-0000-00003A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39" name="Text Box 1758">
          <a:extLst>
            <a:ext uri="{FF2B5EF4-FFF2-40B4-BE49-F238E27FC236}">
              <a16:creationId xmlns:a16="http://schemas.microsoft.com/office/drawing/2014/main" id="{00000000-0008-0000-0000-00003B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740" name="Text Box 1759">
          <a:extLst>
            <a:ext uri="{FF2B5EF4-FFF2-40B4-BE49-F238E27FC236}">
              <a16:creationId xmlns:a16="http://schemas.microsoft.com/office/drawing/2014/main" id="{00000000-0008-0000-0000-00003C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1" name="Text Box 1755">
          <a:extLst>
            <a:ext uri="{FF2B5EF4-FFF2-40B4-BE49-F238E27FC236}">
              <a16:creationId xmlns:a16="http://schemas.microsoft.com/office/drawing/2014/main" id="{00000000-0008-0000-0000-00003D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2" name="Text Box 1756">
          <a:extLst>
            <a:ext uri="{FF2B5EF4-FFF2-40B4-BE49-F238E27FC236}">
              <a16:creationId xmlns:a16="http://schemas.microsoft.com/office/drawing/2014/main" id="{00000000-0008-0000-0000-00003E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3" name="Text Box 1757">
          <a:extLst>
            <a:ext uri="{FF2B5EF4-FFF2-40B4-BE49-F238E27FC236}">
              <a16:creationId xmlns:a16="http://schemas.microsoft.com/office/drawing/2014/main" id="{00000000-0008-0000-0000-00003F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4" name="Text Box 1758">
          <a:extLst>
            <a:ext uri="{FF2B5EF4-FFF2-40B4-BE49-F238E27FC236}">
              <a16:creationId xmlns:a16="http://schemas.microsoft.com/office/drawing/2014/main" id="{00000000-0008-0000-0000-000040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5" name="Text Box 1759">
          <a:extLst>
            <a:ext uri="{FF2B5EF4-FFF2-40B4-BE49-F238E27FC236}">
              <a16:creationId xmlns:a16="http://schemas.microsoft.com/office/drawing/2014/main" id="{00000000-0008-0000-0000-000041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6" name="Text Box 1755">
          <a:extLst>
            <a:ext uri="{FF2B5EF4-FFF2-40B4-BE49-F238E27FC236}">
              <a16:creationId xmlns:a16="http://schemas.microsoft.com/office/drawing/2014/main" id="{00000000-0008-0000-0000-000042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7" name="Text Box 1756">
          <a:extLst>
            <a:ext uri="{FF2B5EF4-FFF2-40B4-BE49-F238E27FC236}">
              <a16:creationId xmlns:a16="http://schemas.microsoft.com/office/drawing/2014/main" id="{00000000-0008-0000-0000-000043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8" name="Text Box 1757">
          <a:extLst>
            <a:ext uri="{FF2B5EF4-FFF2-40B4-BE49-F238E27FC236}">
              <a16:creationId xmlns:a16="http://schemas.microsoft.com/office/drawing/2014/main" id="{00000000-0008-0000-0000-000044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49" name="Text Box 1758">
          <a:extLst>
            <a:ext uri="{FF2B5EF4-FFF2-40B4-BE49-F238E27FC236}">
              <a16:creationId xmlns:a16="http://schemas.microsoft.com/office/drawing/2014/main" id="{00000000-0008-0000-0000-000045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0" name="Text Box 1759">
          <a:extLst>
            <a:ext uri="{FF2B5EF4-FFF2-40B4-BE49-F238E27FC236}">
              <a16:creationId xmlns:a16="http://schemas.microsoft.com/office/drawing/2014/main" id="{00000000-0008-0000-0000-000046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1" name="Text Box 1755">
          <a:extLst>
            <a:ext uri="{FF2B5EF4-FFF2-40B4-BE49-F238E27FC236}">
              <a16:creationId xmlns:a16="http://schemas.microsoft.com/office/drawing/2014/main" id="{00000000-0008-0000-0000-000047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2" name="Text Box 1756">
          <a:extLst>
            <a:ext uri="{FF2B5EF4-FFF2-40B4-BE49-F238E27FC236}">
              <a16:creationId xmlns:a16="http://schemas.microsoft.com/office/drawing/2014/main" id="{00000000-0008-0000-0000-000048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3" name="Text Box 1757">
          <a:extLst>
            <a:ext uri="{FF2B5EF4-FFF2-40B4-BE49-F238E27FC236}">
              <a16:creationId xmlns:a16="http://schemas.microsoft.com/office/drawing/2014/main" id="{00000000-0008-0000-0000-000049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4" name="Text Box 1758">
          <a:extLst>
            <a:ext uri="{FF2B5EF4-FFF2-40B4-BE49-F238E27FC236}">
              <a16:creationId xmlns:a16="http://schemas.microsoft.com/office/drawing/2014/main" id="{00000000-0008-0000-0000-00004A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5" name="Text Box 1759">
          <a:extLst>
            <a:ext uri="{FF2B5EF4-FFF2-40B4-BE49-F238E27FC236}">
              <a16:creationId xmlns:a16="http://schemas.microsoft.com/office/drawing/2014/main" id="{00000000-0008-0000-0000-00004B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6" name="Text Box 1755">
          <a:extLst>
            <a:ext uri="{FF2B5EF4-FFF2-40B4-BE49-F238E27FC236}">
              <a16:creationId xmlns:a16="http://schemas.microsoft.com/office/drawing/2014/main" id="{00000000-0008-0000-0000-00004C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7" name="Text Box 1756">
          <a:extLst>
            <a:ext uri="{FF2B5EF4-FFF2-40B4-BE49-F238E27FC236}">
              <a16:creationId xmlns:a16="http://schemas.microsoft.com/office/drawing/2014/main" id="{00000000-0008-0000-0000-00004D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8" name="Text Box 1757">
          <a:extLst>
            <a:ext uri="{FF2B5EF4-FFF2-40B4-BE49-F238E27FC236}">
              <a16:creationId xmlns:a16="http://schemas.microsoft.com/office/drawing/2014/main" id="{00000000-0008-0000-0000-00004E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59" name="Text Box 1758">
          <a:extLst>
            <a:ext uri="{FF2B5EF4-FFF2-40B4-BE49-F238E27FC236}">
              <a16:creationId xmlns:a16="http://schemas.microsoft.com/office/drawing/2014/main" id="{00000000-0008-0000-0000-00004F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760" name="Text Box 1759">
          <a:extLst>
            <a:ext uri="{FF2B5EF4-FFF2-40B4-BE49-F238E27FC236}">
              <a16:creationId xmlns:a16="http://schemas.microsoft.com/office/drawing/2014/main" id="{00000000-0008-0000-0000-000050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1" name="Text Box 1755">
          <a:extLst>
            <a:ext uri="{FF2B5EF4-FFF2-40B4-BE49-F238E27FC236}">
              <a16:creationId xmlns:a16="http://schemas.microsoft.com/office/drawing/2014/main" id="{00000000-0008-0000-0000-00005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2" name="Text Box 1756">
          <a:extLst>
            <a:ext uri="{FF2B5EF4-FFF2-40B4-BE49-F238E27FC236}">
              <a16:creationId xmlns:a16="http://schemas.microsoft.com/office/drawing/2014/main" id="{00000000-0008-0000-0000-00005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3" name="Text Box 1757">
          <a:extLst>
            <a:ext uri="{FF2B5EF4-FFF2-40B4-BE49-F238E27FC236}">
              <a16:creationId xmlns:a16="http://schemas.microsoft.com/office/drawing/2014/main" id="{00000000-0008-0000-0000-00005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4" name="Text Box 1758">
          <a:extLst>
            <a:ext uri="{FF2B5EF4-FFF2-40B4-BE49-F238E27FC236}">
              <a16:creationId xmlns:a16="http://schemas.microsoft.com/office/drawing/2014/main" id="{00000000-0008-0000-0000-00005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5" name="Text Box 1759">
          <a:extLst>
            <a:ext uri="{FF2B5EF4-FFF2-40B4-BE49-F238E27FC236}">
              <a16:creationId xmlns:a16="http://schemas.microsoft.com/office/drawing/2014/main" id="{00000000-0008-0000-0000-00005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6" name="Text Box 1755">
          <a:extLst>
            <a:ext uri="{FF2B5EF4-FFF2-40B4-BE49-F238E27FC236}">
              <a16:creationId xmlns:a16="http://schemas.microsoft.com/office/drawing/2014/main" id="{00000000-0008-0000-0000-00005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7" name="Text Box 1756">
          <a:extLst>
            <a:ext uri="{FF2B5EF4-FFF2-40B4-BE49-F238E27FC236}">
              <a16:creationId xmlns:a16="http://schemas.microsoft.com/office/drawing/2014/main" id="{00000000-0008-0000-0000-00005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8" name="Text Box 1757">
          <a:extLst>
            <a:ext uri="{FF2B5EF4-FFF2-40B4-BE49-F238E27FC236}">
              <a16:creationId xmlns:a16="http://schemas.microsoft.com/office/drawing/2014/main" id="{00000000-0008-0000-0000-00005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69" name="Text Box 1758">
          <a:extLst>
            <a:ext uri="{FF2B5EF4-FFF2-40B4-BE49-F238E27FC236}">
              <a16:creationId xmlns:a16="http://schemas.microsoft.com/office/drawing/2014/main" id="{00000000-0008-0000-0000-00005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0" name="Text Box 1759">
          <a:extLst>
            <a:ext uri="{FF2B5EF4-FFF2-40B4-BE49-F238E27FC236}">
              <a16:creationId xmlns:a16="http://schemas.microsoft.com/office/drawing/2014/main" id="{00000000-0008-0000-0000-00005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1" name="Text Box 1755">
          <a:extLst>
            <a:ext uri="{FF2B5EF4-FFF2-40B4-BE49-F238E27FC236}">
              <a16:creationId xmlns:a16="http://schemas.microsoft.com/office/drawing/2014/main" id="{00000000-0008-0000-0000-00005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2" name="Text Box 1756">
          <a:extLst>
            <a:ext uri="{FF2B5EF4-FFF2-40B4-BE49-F238E27FC236}">
              <a16:creationId xmlns:a16="http://schemas.microsoft.com/office/drawing/2014/main" id="{00000000-0008-0000-0000-00005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3" name="Text Box 1757">
          <a:extLst>
            <a:ext uri="{FF2B5EF4-FFF2-40B4-BE49-F238E27FC236}">
              <a16:creationId xmlns:a16="http://schemas.microsoft.com/office/drawing/2014/main" id="{00000000-0008-0000-0000-00005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4" name="Text Box 1758">
          <a:extLst>
            <a:ext uri="{FF2B5EF4-FFF2-40B4-BE49-F238E27FC236}">
              <a16:creationId xmlns:a16="http://schemas.microsoft.com/office/drawing/2014/main" id="{00000000-0008-0000-0000-00005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5" name="Text Box 1759">
          <a:extLst>
            <a:ext uri="{FF2B5EF4-FFF2-40B4-BE49-F238E27FC236}">
              <a16:creationId xmlns:a16="http://schemas.microsoft.com/office/drawing/2014/main" id="{00000000-0008-0000-0000-00005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6" name="Text Box 1755">
          <a:extLst>
            <a:ext uri="{FF2B5EF4-FFF2-40B4-BE49-F238E27FC236}">
              <a16:creationId xmlns:a16="http://schemas.microsoft.com/office/drawing/2014/main" id="{00000000-0008-0000-0000-00006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7" name="Text Box 1756">
          <a:extLst>
            <a:ext uri="{FF2B5EF4-FFF2-40B4-BE49-F238E27FC236}">
              <a16:creationId xmlns:a16="http://schemas.microsoft.com/office/drawing/2014/main" id="{00000000-0008-0000-0000-00006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8" name="Text Box 1757">
          <a:extLst>
            <a:ext uri="{FF2B5EF4-FFF2-40B4-BE49-F238E27FC236}">
              <a16:creationId xmlns:a16="http://schemas.microsoft.com/office/drawing/2014/main" id="{00000000-0008-0000-0000-00006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79" name="Text Box 1758">
          <a:extLst>
            <a:ext uri="{FF2B5EF4-FFF2-40B4-BE49-F238E27FC236}">
              <a16:creationId xmlns:a16="http://schemas.microsoft.com/office/drawing/2014/main" id="{00000000-0008-0000-0000-00006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0" name="Text Box 1759">
          <a:extLst>
            <a:ext uri="{FF2B5EF4-FFF2-40B4-BE49-F238E27FC236}">
              <a16:creationId xmlns:a16="http://schemas.microsoft.com/office/drawing/2014/main" id="{00000000-0008-0000-0000-00006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1" name="Text Box 1755">
          <a:extLst>
            <a:ext uri="{FF2B5EF4-FFF2-40B4-BE49-F238E27FC236}">
              <a16:creationId xmlns:a16="http://schemas.microsoft.com/office/drawing/2014/main" id="{00000000-0008-0000-0000-00006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2" name="Text Box 1756">
          <a:extLst>
            <a:ext uri="{FF2B5EF4-FFF2-40B4-BE49-F238E27FC236}">
              <a16:creationId xmlns:a16="http://schemas.microsoft.com/office/drawing/2014/main" id="{00000000-0008-0000-0000-00006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3" name="Text Box 1757">
          <a:extLst>
            <a:ext uri="{FF2B5EF4-FFF2-40B4-BE49-F238E27FC236}">
              <a16:creationId xmlns:a16="http://schemas.microsoft.com/office/drawing/2014/main" id="{00000000-0008-0000-0000-00006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4" name="Text Box 1758">
          <a:extLst>
            <a:ext uri="{FF2B5EF4-FFF2-40B4-BE49-F238E27FC236}">
              <a16:creationId xmlns:a16="http://schemas.microsoft.com/office/drawing/2014/main" id="{00000000-0008-0000-0000-00006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5" name="Text Box 1759">
          <a:extLst>
            <a:ext uri="{FF2B5EF4-FFF2-40B4-BE49-F238E27FC236}">
              <a16:creationId xmlns:a16="http://schemas.microsoft.com/office/drawing/2014/main" id="{00000000-0008-0000-0000-00006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6" name="Text Box 1755">
          <a:extLst>
            <a:ext uri="{FF2B5EF4-FFF2-40B4-BE49-F238E27FC236}">
              <a16:creationId xmlns:a16="http://schemas.microsoft.com/office/drawing/2014/main" id="{00000000-0008-0000-0000-00006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7" name="Text Box 1756">
          <a:extLst>
            <a:ext uri="{FF2B5EF4-FFF2-40B4-BE49-F238E27FC236}">
              <a16:creationId xmlns:a16="http://schemas.microsoft.com/office/drawing/2014/main" id="{00000000-0008-0000-0000-00006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8" name="Text Box 1757">
          <a:extLst>
            <a:ext uri="{FF2B5EF4-FFF2-40B4-BE49-F238E27FC236}">
              <a16:creationId xmlns:a16="http://schemas.microsoft.com/office/drawing/2014/main" id="{00000000-0008-0000-0000-00006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89" name="Text Box 1758">
          <a:extLst>
            <a:ext uri="{FF2B5EF4-FFF2-40B4-BE49-F238E27FC236}">
              <a16:creationId xmlns:a16="http://schemas.microsoft.com/office/drawing/2014/main" id="{00000000-0008-0000-0000-00006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0" name="Text Box 1759">
          <a:extLst>
            <a:ext uri="{FF2B5EF4-FFF2-40B4-BE49-F238E27FC236}">
              <a16:creationId xmlns:a16="http://schemas.microsoft.com/office/drawing/2014/main" id="{00000000-0008-0000-0000-00006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1" name="Text Box 1755">
          <a:extLst>
            <a:ext uri="{FF2B5EF4-FFF2-40B4-BE49-F238E27FC236}">
              <a16:creationId xmlns:a16="http://schemas.microsoft.com/office/drawing/2014/main" id="{00000000-0008-0000-0000-00006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2" name="Text Box 1756">
          <a:extLst>
            <a:ext uri="{FF2B5EF4-FFF2-40B4-BE49-F238E27FC236}">
              <a16:creationId xmlns:a16="http://schemas.microsoft.com/office/drawing/2014/main" id="{00000000-0008-0000-0000-00007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3" name="Text Box 1757">
          <a:extLst>
            <a:ext uri="{FF2B5EF4-FFF2-40B4-BE49-F238E27FC236}">
              <a16:creationId xmlns:a16="http://schemas.microsoft.com/office/drawing/2014/main" id="{00000000-0008-0000-0000-00007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4" name="Text Box 1758">
          <a:extLst>
            <a:ext uri="{FF2B5EF4-FFF2-40B4-BE49-F238E27FC236}">
              <a16:creationId xmlns:a16="http://schemas.microsoft.com/office/drawing/2014/main" id="{00000000-0008-0000-0000-00007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5" name="Text Box 1759">
          <a:extLst>
            <a:ext uri="{FF2B5EF4-FFF2-40B4-BE49-F238E27FC236}">
              <a16:creationId xmlns:a16="http://schemas.microsoft.com/office/drawing/2014/main" id="{00000000-0008-0000-0000-00007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6" name="Text Box 1755">
          <a:extLst>
            <a:ext uri="{FF2B5EF4-FFF2-40B4-BE49-F238E27FC236}">
              <a16:creationId xmlns:a16="http://schemas.microsoft.com/office/drawing/2014/main" id="{00000000-0008-0000-0000-00007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7" name="Text Box 1756">
          <a:extLst>
            <a:ext uri="{FF2B5EF4-FFF2-40B4-BE49-F238E27FC236}">
              <a16:creationId xmlns:a16="http://schemas.microsoft.com/office/drawing/2014/main" id="{00000000-0008-0000-0000-00007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8" name="Text Box 1757">
          <a:extLst>
            <a:ext uri="{FF2B5EF4-FFF2-40B4-BE49-F238E27FC236}">
              <a16:creationId xmlns:a16="http://schemas.microsoft.com/office/drawing/2014/main" id="{00000000-0008-0000-0000-00007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799" name="Text Box 1758">
          <a:extLst>
            <a:ext uri="{FF2B5EF4-FFF2-40B4-BE49-F238E27FC236}">
              <a16:creationId xmlns:a16="http://schemas.microsoft.com/office/drawing/2014/main" id="{00000000-0008-0000-0000-00007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0" name="Text Box 1759">
          <a:extLst>
            <a:ext uri="{FF2B5EF4-FFF2-40B4-BE49-F238E27FC236}">
              <a16:creationId xmlns:a16="http://schemas.microsoft.com/office/drawing/2014/main" id="{00000000-0008-0000-0000-00007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1" name="Text Box 1755">
          <a:extLst>
            <a:ext uri="{FF2B5EF4-FFF2-40B4-BE49-F238E27FC236}">
              <a16:creationId xmlns:a16="http://schemas.microsoft.com/office/drawing/2014/main" id="{00000000-0008-0000-0000-00007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2" name="Text Box 1756">
          <a:extLst>
            <a:ext uri="{FF2B5EF4-FFF2-40B4-BE49-F238E27FC236}">
              <a16:creationId xmlns:a16="http://schemas.microsoft.com/office/drawing/2014/main" id="{00000000-0008-0000-0000-00007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3" name="Text Box 1757">
          <a:extLst>
            <a:ext uri="{FF2B5EF4-FFF2-40B4-BE49-F238E27FC236}">
              <a16:creationId xmlns:a16="http://schemas.microsoft.com/office/drawing/2014/main" id="{00000000-0008-0000-0000-00007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4" name="Text Box 1758">
          <a:extLst>
            <a:ext uri="{FF2B5EF4-FFF2-40B4-BE49-F238E27FC236}">
              <a16:creationId xmlns:a16="http://schemas.microsoft.com/office/drawing/2014/main" id="{00000000-0008-0000-0000-00007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5" name="Text Box 1759">
          <a:extLst>
            <a:ext uri="{FF2B5EF4-FFF2-40B4-BE49-F238E27FC236}">
              <a16:creationId xmlns:a16="http://schemas.microsoft.com/office/drawing/2014/main" id="{00000000-0008-0000-0000-00007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6" name="Text Box 1755">
          <a:extLst>
            <a:ext uri="{FF2B5EF4-FFF2-40B4-BE49-F238E27FC236}">
              <a16:creationId xmlns:a16="http://schemas.microsoft.com/office/drawing/2014/main" id="{00000000-0008-0000-0000-00007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7" name="Text Box 1756">
          <a:extLst>
            <a:ext uri="{FF2B5EF4-FFF2-40B4-BE49-F238E27FC236}">
              <a16:creationId xmlns:a16="http://schemas.microsoft.com/office/drawing/2014/main" id="{00000000-0008-0000-0000-00007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8" name="Text Box 1757">
          <a:extLst>
            <a:ext uri="{FF2B5EF4-FFF2-40B4-BE49-F238E27FC236}">
              <a16:creationId xmlns:a16="http://schemas.microsoft.com/office/drawing/2014/main" id="{00000000-0008-0000-0000-00008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09" name="Text Box 1758">
          <a:extLst>
            <a:ext uri="{FF2B5EF4-FFF2-40B4-BE49-F238E27FC236}">
              <a16:creationId xmlns:a16="http://schemas.microsoft.com/office/drawing/2014/main" id="{00000000-0008-0000-0000-00008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0" name="Text Box 1759">
          <a:extLst>
            <a:ext uri="{FF2B5EF4-FFF2-40B4-BE49-F238E27FC236}">
              <a16:creationId xmlns:a16="http://schemas.microsoft.com/office/drawing/2014/main" id="{00000000-0008-0000-0000-00008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1" name="Text Box 1755">
          <a:extLst>
            <a:ext uri="{FF2B5EF4-FFF2-40B4-BE49-F238E27FC236}">
              <a16:creationId xmlns:a16="http://schemas.microsoft.com/office/drawing/2014/main" id="{00000000-0008-0000-0000-00008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2" name="Text Box 1756">
          <a:extLst>
            <a:ext uri="{FF2B5EF4-FFF2-40B4-BE49-F238E27FC236}">
              <a16:creationId xmlns:a16="http://schemas.microsoft.com/office/drawing/2014/main" id="{00000000-0008-0000-0000-00008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3" name="Text Box 1757">
          <a:extLst>
            <a:ext uri="{FF2B5EF4-FFF2-40B4-BE49-F238E27FC236}">
              <a16:creationId xmlns:a16="http://schemas.microsoft.com/office/drawing/2014/main" id="{00000000-0008-0000-0000-00008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4" name="Text Box 1758">
          <a:extLst>
            <a:ext uri="{FF2B5EF4-FFF2-40B4-BE49-F238E27FC236}">
              <a16:creationId xmlns:a16="http://schemas.microsoft.com/office/drawing/2014/main" id="{00000000-0008-0000-0000-00008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5" name="Text Box 1759">
          <a:extLst>
            <a:ext uri="{FF2B5EF4-FFF2-40B4-BE49-F238E27FC236}">
              <a16:creationId xmlns:a16="http://schemas.microsoft.com/office/drawing/2014/main" id="{00000000-0008-0000-0000-00008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6" name="Text Box 1755">
          <a:extLst>
            <a:ext uri="{FF2B5EF4-FFF2-40B4-BE49-F238E27FC236}">
              <a16:creationId xmlns:a16="http://schemas.microsoft.com/office/drawing/2014/main" id="{00000000-0008-0000-0000-00008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7" name="Text Box 1756">
          <a:extLst>
            <a:ext uri="{FF2B5EF4-FFF2-40B4-BE49-F238E27FC236}">
              <a16:creationId xmlns:a16="http://schemas.microsoft.com/office/drawing/2014/main" id="{00000000-0008-0000-0000-00008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8" name="Text Box 1757">
          <a:extLst>
            <a:ext uri="{FF2B5EF4-FFF2-40B4-BE49-F238E27FC236}">
              <a16:creationId xmlns:a16="http://schemas.microsoft.com/office/drawing/2014/main" id="{00000000-0008-0000-0000-00008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19" name="Text Box 1758">
          <a:extLst>
            <a:ext uri="{FF2B5EF4-FFF2-40B4-BE49-F238E27FC236}">
              <a16:creationId xmlns:a16="http://schemas.microsoft.com/office/drawing/2014/main" id="{00000000-0008-0000-0000-00008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0" name="Text Box 1759">
          <a:extLst>
            <a:ext uri="{FF2B5EF4-FFF2-40B4-BE49-F238E27FC236}">
              <a16:creationId xmlns:a16="http://schemas.microsoft.com/office/drawing/2014/main" id="{00000000-0008-0000-0000-00008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1" name="Text Box 1755">
          <a:extLst>
            <a:ext uri="{FF2B5EF4-FFF2-40B4-BE49-F238E27FC236}">
              <a16:creationId xmlns:a16="http://schemas.microsoft.com/office/drawing/2014/main" id="{00000000-0008-0000-0000-00008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2" name="Text Box 1756">
          <a:extLst>
            <a:ext uri="{FF2B5EF4-FFF2-40B4-BE49-F238E27FC236}">
              <a16:creationId xmlns:a16="http://schemas.microsoft.com/office/drawing/2014/main" id="{00000000-0008-0000-0000-00008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3" name="Text Box 1757">
          <a:extLst>
            <a:ext uri="{FF2B5EF4-FFF2-40B4-BE49-F238E27FC236}">
              <a16:creationId xmlns:a16="http://schemas.microsoft.com/office/drawing/2014/main" id="{00000000-0008-0000-0000-00008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4" name="Text Box 1758">
          <a:extLst>
            <a:ext uri="{FF2B5EF4-FFF2-40B4-BE49-F238E27FC236}">
              <a16:creationId xmlns:a16="http://schemas.microsoft.com/office/drawing/2014/main" id="{00000000-0008-0000-0000-00009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5" name="Text Box 1759">
          <a:extLst>
            <a:ext uri="{FF2B5EF4-FFF2-40B4-BE49-F238E27FC236}">
              <a16:creationId xmlns:a16="http://schemas.microsoft.com/office/drawing/2014/main" id="{00000000-0008-0000-0000-00009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6" name="Text Box 1755">
          <a:extLst>
            <a:ext uri="{FF2B5EF4-FFF2-40B4-BE49-F238E27FC236}">
              <a16:creationId xmlns:a16="http://schemas.microsoft.com/office/drawing/2014/main" id="{00000000-0008-0000-0000-00009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7" name="Text Box 1756">
          <a:extLst>
            <a:ext uri="{FF2B5EF4-FFF2-40B4-BE49-F238E27FC236}">
              <a16:creationId xmlns:a16="http://schemas.microsoft.com/office/drawing/2014/main" id="{00000000-0008-0000-0000-00009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8" name="Text Box 1757">
          <a:extLst>
            <a:ext uri="{FF2B5EF4-FFF2-40B4-BE49-F238E27FC236}">
              <a16:creationId xmlns:a16="http://schemas.microsoft.com/office/drawing/2014/main" id="{00000000-0008-0000-0000-00009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29" name="Text Box 1758">
          <a:extLst>
            <a:ext uri="{FF2B5EF4-FFF2-40B4-BE49-F238E27FC236}">
              <a16:creationId xmlns:a16="http://schemas.microsoft.com/office/drawing/2014/main" id="{00000000-0008-0000-0000-00009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0" name="Text Box 1759">
          <a:extLst>
            <a:ext uri="{FF2B5EF4-FFF2-40B4-BE49-F238E27FC236}">
              <a16:creationId xmlns:a16="http://schemas.microsoft.com/office/drawing/2014/main" id="{00000000-0008-0000-0000-00009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1" name="Text Box 1755">
          <a:extLst>
            <a:ext uri="{FF2B5EF4-FFF2-40B4-BE49-F238E27FC236}">
              <a16:creationId xmlns:a16="http://schemas.microsoft.com/office/drawing/2014/main" id="{00000000-0008-0000-0000-00009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2" name="Text Box 1756">
          <a:extLst>
            <a:ext uri="{FF2B5EF4-FFF2-40B4-BE49-F238E27FC236}">
              <a16:creationId xmlns:a16="http://schemas.microsoft.com/office/drawing/2014/main" id="{00000000-0008-0000-0000-00009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3" name="Text Box 1757">
          <a:extLst>
            <a:ext uri="{FF2B5EF4-FFF2-40B4-BE49-F238E27FC236}">
              <a16:creationId xmlns:a16="http://schemas.microsoft.com/office/drawing/2014/main" id="{00000000-0008-0000-0000-00009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4" name="Text Box 1758">
          <a:extLst>
            <a:ext uri="{FF2B5EF4-FFF2-40B4-BE49-F238E27FC236}">
              <a16:creationId xmlns:a16="http://schemas.microsoft.com/office/drawing/2014/main" id="{00000000-0008-0000-0000-00009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5" name="Text Box 1759">
          <a:extLst>
            <a:ext uri="{FF2B5EF4-FFF2-40B4-BE49-F238E27FC236}">
              <a16:creationId xmlns:a16="http://schemas.microsoft.com/office/drawing/2014/main" id="{00000000-0008-0000-0000-00009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6" name="Text Box 1755">
          <a:extLst>
            <a:ext uri="{FF2B5EF4-FFF2-40B4-BE49-F238E27FC236}">
              <a16:creationId xmlns:a16="http://schemas.microsoft.com/office/drawing/2014/main" id="{00000000-0008-0000-0000-00009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7" name="Text Box 1756">
          <a:extLst>
            <a:ext uri="{FF2B5EF4-FFF2-40B4-BE49-F238E27FC236}">
              <a16:creationId xmlns:a16="http://schemas.microsoft.com/office/drawing/2014/main" id="{00000000-0008-0000-0000-00009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8" name="Text Box 1757">
          <a:extLst>
            <a:ext uri="{FF2B5EF4-FFF2-40B4-BE49-F238E27FC236}">
              <a16:creationId xmlns:a16="http://schemas.microsoft.com/office/drawing/2014/main" id="{00000000-0008-0000-0000-00009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39" name="Text Box 1758">
          <a:extLst>
            <a:ext uri="{FF2B5EF4-FFF2-40B4-BE49-F238E27FC236}">
              <a16:creationId xmlns:a16="http://schemas.microsoft.com/office/drawing/2014/main" id="{00000000-0008-0000-0000-00009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40" name="Text Box 1759">
          <a:extLst>
            <a:ext uri="{FF2B5EF4-FFF2-40B4-BE49-F238E27FC236}">
              <a16:creationId xmlns:a16="http://schemas.microsoft.com/office/drawing/2014/main" id="{00000000-0008-0000-0000-0000A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1" name="Text Box 1755">
          <a:extLst>
            <a:ext uri="{FF2B5EF4-FFF2-40B4-BE49-F238E27FC236}">
              <a16:creationId xmlns:a16="http://schemas.microsoft.com/office/drawing/2014/main" id="{00000000-0008-0000-0000-0000A1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2" name="Text Box 1756">
          <a:extLst>
            <a:ext uri="{FF2B5EF4-FFF2-40B4-BE49-F238E27FC236}">
              <a16:creationId xmlns:a16="http://schemas.microsoft.com/office/drawing/2014/main" id="{00000000-0008-0000-0000-0000A2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3" name="Text Box 1757">
          <a:extLst>
            <a:ext uri="{FF2B5EF4-FFF2-40B4-BE49-F238E27FC236}">
              <a16:creationId xmlns:a16="http://schemas.microsoft.com/office/drawing/2014/main" id="{00000000-0008-0000-0000-0000A3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4" name="Text Box 1758">
          <a:extLst>
            <a:ext uri="{FF2B5EF4-FFF2-40B4-BE49-F238E27FC236}">
              <a16:creationId xmlns:a16="http://schemas.microsoft.com/office/drawing/2014/main" id="{00000000-0008-0000-0000-0000A4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5" name="Text Box 1759">
          <a:extLst>
            <a:ext uri="{FF2B5EF4-FFF2-40B4-BE49-F238E27FC236}">
              <a16:creationId xmlns:a16="http://schemas.microsoft.com/office/drawing/2014/main" id="{00000000-0008-0000-0000-0000A5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6" name="Text Box 1755">
          <a:extLst>
            <a:ext uri="{FF2B5EF4-FFF2-40B4-BE49-F238E27FC236}">
              <a16:creationId xmlns:a16="http://schemas.microsoft.com/office/drawing/2014/main" id="{00000000-0008-0000-0000-0000A6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7" name="Text Box 1756">
          <a:extLst>
            <a:ext uri="{FF2B5EF4-FFF2-40B4-BE49-F238E27FC236}">
              <a16:creationId xmlns:a16="http://schemas.microsoft.com/office/drawing/2014/main" id="{00000000-0008-0000-0000-0000A7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8" name="Text Box 1757">
          <a:extLst>
            <a:ext uri="{FF2B5EF4-FFF2-40B4-BE49-F238E27FC236}">
              <a16:creationId xmlns:a16="http://schemas.microsoft.com/office/drawing/2014/main" id="{00000000-0008-0000-0000-0000A8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49" name="Text Box 1758">
          <a:extLst>
            <a:ext uri="{FF2B5EF4-FFF2-40B4-BE49-F238E27FC236}">
              <a16:creationId xmlns:a16="http://schemas.microsoft.com/office/drawing/2014/main" id="{00000000-0008-0000-0000-0000A9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0" name="Text Box 1759">
          <a:extLst>
            <a:ext uri="{FF2B5EF4-FFF2-40B4-BE49-F238E27FC236}">
              <a16:creationId xmlns:a16="http://schemas.microsoft.com/office/drawing/2014/main" id="{00000000-0008-0000-0000-0000AA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1" name="Text Box 1755">
          <a:extLst>
            <a:ext uri="{FF2B5EF4-FFF2-40B4-BE49-F238E27FC236}">
              <a16:creationId xmlns:a16="http://schemas.microsoft.com/office/drawing/2014/main" id="{00000000-0008-0000-0000-0000AB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2" name="Text Box 1756">
          <a:extLst>
            <a:ext uri="{FF2B5EF4-FFF2-40B4-BE49-F238E27FC236}">
              <a16:creationId xmlns:a16="http://schemas.microsoft.com/office/drawing/2014/main" id="{00000000-0008-0000-0000-0000AC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3" name="Text Box 1757">
          <a:extLst>
            <a:ext uri="{FF2B5EF4-FFF2-40B4-BE49-F238E27FC236}">
              <a16:creationId xmlns:a16="http://schemas.microsoft.com/office/drawing/2014/main" id="{00000000-0008-0000-0000-0000AD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4" name="Text Box 1758">
          <a:extLst>
            <a:ext uri="{FF2B5EF4-FFF2-40B4-BE49-F238E27FC236}">
              <a16:creationId xmlns:a16="http://schemas.microsoft.com/office/drawing/2014/main" id="{00000000-0008-0000-0000-0000AE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5" name="Text Box 1759">
          <a:extLst>
            <a:ext uri="{FF2B5EF4-FFF2-40B4-BE49-F238E27FC236}">
              <a16:creationId xmlns:a16="http://schemas.microsoft.com/office/drawing/2014/main" id="{00000000-0008-0000-0000-0000AF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6" name="Text Box 1755">
          <a:extLst>
            <a:ext uri="{FF2B5EF4-FFF2-40B4-BE49-F238E27FC236}">
              <a16:creationId xmlns:a16="http://schemas.microsoft.com/office/drawing/2014/main" id="{00000000-0008-0000-0000-0000B0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7" name="Text Box 1756">
          <a:extLst>
            <a:ext uri="{FF2B5EF4-FFF2-40B4-BE49-F238E27FC236}">
              <a16:creationId xmlns:a16="http://schemas.microsoft.com/office/drawing/2014/main" id="{00000000-0008-0000-0000-0000B1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8" name="Text Box 1757">
          <a:extLst>
            <a:ext uri="{FF2B5EF4-FFF2-40B4-BE49-F238E27FC236}">
              <a16:creationId xmlns:a16="http://schemas.microsoft.com/office/drawing/2014/main" id="{00000000-0008-0000-0000-0000B2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59" name="Text Box 1758">
          <a:extLst>
            <a:ext uri="{FF2B5EF4-FFF2-40B4-BE49-F238E27FC236}">
              <a16:creationId xmlns:a16="http://schemas.microsoft.com/office/drawing/2014/main" id="{00000000-0008-0000-0000-0000B3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860" name="Text Box 1759">
          <a:extLst>
            <a:ext uri="{FF2B5EF4-FFF2-40B4-BE49-F238E27FC236}">
              <a16:creationId xmlns:a16="http://schemas.microsoft.com/office/drawing/2014/main" id="{00000000-0008-0000-0000-0000B41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1" name="Text Box 1755">
          <a:extLst>
            <a:ext uri="{FF2B5EF4-FFF2-40B4-BE49-F238E27FC236}">
              <a16:creationId xmlns:a16="http://schemas.microsoft.com/office/drawing/2014/main" id="{00000000-0008-0000-0000-0000B5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2" name="Text Box 1756">
          <a:extLst>
            <a:ext uri="{FF2B5EF4-FFF2-40B4-BE49-F238E27FC236}">
              <a16:creationId xmlns:a16="http://schemas.microsoft.com/office/drawing/2014/main" id="{00000000-0008-0000-0000-0000B6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3" name="Text Box 1757">
          <a:extLst>
            <a:ext uri="{FF2B5EF4-FFF2-40B4-BE49-F238E27FC236}">
              <a16:creationId xmlns:a16="http://schemas.microsoft.com/office/drawing/2014/main" id="{00000000-0008-0000-0000-0000B7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4" name="Text Box 1758">
          <a:extLst>
            <a:ext uri="{FF2B5EF4-FFF2-40B4-BE49-F238E27FC236}">
              <a16:creationId xmlns:a16="http://schemas.microsoft.com/office/drawing/2014/main" id="{00000000-0008-0000-0000-0000B8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5" name="Text Box 1759">
          <a:extLst>
            <a:ext uri="{FF2B5EF4-FFF2-40B4-BE49-F238E27FC236}">
              <a16:creationId xmlns:a16="http://schemas.microsoft.com/office/drawing/2014/main" id="{00000000-0008-0000-0000-0000B9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6" name="Text Box 1755">
          <a:extLst>
            <a:ext uri="{FF2B5EF4-FFF2-40B4-BE49-F238E27FC236}">
              <a16:creationId xmlns:a16="http://schemas.microsoft.com/office/drawing/2014/main" id="{00000000-0008-0000-0000-0000BA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7" name="Text Box 1756">
          <a:extLst>
            <a:ext uri="{FF2B5EF4-FFF2-40B4-BE49-F238E27FC236}">
              <a16:creationId xmlns:a16="http://schemas.microsoft.com/office/drawing/2014/main" id="{00000000-0008-0000-0000-0000BB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8" name="Text Box 1757">
          <a:extLst>
            <a:ext uri="{FF2B5EF4-FFF2-40B4-BE49-F238E27FC236}">
              <a16:creationId xmlns:a16="http://schemas.microsoft.com/office/drawing/2014/main" id="{00000000-0008-0000-0000-0000BC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69" name="Text Box 1758">
          <a:extLst>
            <a:ext uri="{FF2B5EF4-FFF2-40B4-BE49-F238E27FC236}">
              <a16:creationId xmlns:a16="http://schemas.microsoft.com/office/drawing/2014/main" id="{00000000-0008-0000-0000-0000BD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0" name="Text Box 1759">
          <a:extLst>
            <a:ext uri="{FF2B5EF4-FFF2-40B4-BE49-F238E27FC236}">
              <a16:creationId xmlns:a16="http://schemas.microsoft.com/office/drawing/2014/main" id="{00000000-0008-0000-0000-0000BE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1" name="Text Box 1755">
          <a:extLst>
            <a:ext uri="{FF2B5EF4-FFF2-40B4-BE49-F238E27FC236}">
              <a16:creationId xmlns:a16="http://schemas.microsoft.com/office/drawing/2014/main" id="{00000000-0008-0000-0000-0000BF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2" name="Text Box 1756">
          <a:extLst>
            <a:ext uri="{FF2B5EF4-FFF2-40B4-BE49-F238E27FC236}">
              <a16:creationId xmlns:a16="http://schemas.microsoft.com/office/drawing/2014/main" id="{00000000-0008-0000-0000-0000C0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3" name="Text Box 1757">
          <a:extLst>
            <a:ext uri="{FF2B5EF4-FFF2-40B4-BE49-F238E27FC236}">
              <a16:creationId xmlns:a16="http://schemas.microsoft.com/office/drawing/2014/main" id="{00000000-0008-0000-0000-0000C1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4" name="Text Box 1758">
          <a:extLst>
            <a:ext uri="{FF2B5EF4-FFF2-40B4-BE49-F238E27FC236}">
              <a16:creationId xmlns:a16="http://schemas.microsoft.com/office/drawing/2014/main" id="{00000000-0008-0000-0000-0000C2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5" name="Text Box 1759">
          <a:extLst>
            <a:ext uri="{FF2B5EF4-FFF2-40B4-BE49-F238E27FC236}">
              <a16:creationId xmlns:a16="http://schemas.microsoft.com/office/drawing/2014/main" id="{00000000-0008-0000-0000-0000C3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6" name="Text Box 1755">
          <a:extLst>
            <a:ext uri="{FF2B5EF4-FFF2-40B4-BE49-F238E27FC236}">
              <a16:creationId xmlns:a16="http://schemas.microsoft.com/office/drawing/2014/main" id="{00000000-0008-0000-0000-0000C4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7" name="Text Box 1756">
          <a:extLst>
            <a:ext uri="{FF2B5EF4-FFF2-40B4-BE49-F238E27FC236}">
              <a16:creationId xmlns:a16="http://schemas.microsoft.com/office/drawing/2014/main" id="{00000000-0008-0000-0000-0000C5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8" name="Text Box 1757">
          <a:extLst>
            <a:ext uri="{FF2B5EF4-FFF2-40B4-BE49-F238E27FC236}">
              <a16:creationId xmlns:a16="http://schemas.microsoft.com/office/drawing/2014/main" id="{00000000-0008-0000-0000-0000C6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79" name="Text Box 1758">
          <a:extLst>
            <a:ext uri="{FF2B5EF4-FFF2-40B4-BE49-F238E27FC236}">
              <a16:creationId xmlns:a16="http://schemas.microsoft.com/office/drawing/2014/main" id="{00000000-0008-0000-0000-0000C7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880" name="Text Box 1759">
          <a:extLst>
            <a:ext uri="{FF2B5EF4-FFF2-40B4-BE49-F238E27FC236}">
              <a16:creationId xmlns:a16="http://schemas.microsoft.com/office/drawing/2014/main" id="{00000000-0008-0000-0000-0000C81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1" name="Text Box 1755">
          <a:extLst>
            <a:ext uri="{FF2B5EF4-FFF2-40B4-BE49-F238E27FC236}">
              <a16:creationId xmlns:a16="http://schemas.microsoft.com/office/drawing/2014/main" id="{00000000-0008-0000-0000-0000C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2" name="Text Box 1756">
          <a:extLst>
            <a:ext uri="{FF2B5EF4-FFF2-40B4-BE49-F238E27FC236}">
              <a16:creationId xmlns:a16="http://schemas.microsoft.com/office/drawing/2014/main" id="{00000000-0008-0000-0000-0000C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3" name="Text Box 1757">
          <a:extLst>
            <a:ext uri="{FF2B5EF4-FFF2-40B4-BE49-F238E27FC236}">
              <a16:creationId xmlns:a16="http://schemas.microsoft.com/office/drawing/2014/main" id="{00000000-0008-0000-0000-0000C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4" name="Text Box 1758">
          <a:extLst>
            <a:ext uri="{FF2B5EF4-FFF2-40B4-BE49-F238E27FC236}">
              <a16:creationId xmlns:a16="http://schemas.microsoft.com/office/drawing/2014/main" id="{00000000-0008-0000-0000-0000C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5" name="Text Box 1759">
          <a:extLst>
            <a:ext uri="{FF2B5EF4-FFF2-40B4-BE49-F238E27FC236}">
              <a16:creationId xmlns:a16="http://schemas.microsoft.com/office/drawing/2014/main" id="{00000000-0008-0000-0000-0000C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6" name="Text Box 1755">
          <a:extLst>
            <a:ext uri="{FF2B5EF4-FFF2-40B4-BE49-F238E27FC236}">
              <a16:creationId xmlns:a16="http://schemas.microsoft.com/office/drawing/2014/main" id="{00000000-0008-0000-0000-0000C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7" name="Text Box 1756">
          <a:extLst>
            <a:ext uri="{FF2B5EF4-FFF2-40B4-BE49-F238E27FC236}">
              <a16:creationId xmlns:a16="http://schemas.microsoft.com/office/drawing/2014/main" id="{00000000-0008-0000-0000-0000C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8" name="Text Box 1757">
          <a:extLst>
            <a:ext uri="{FF2B5EF4-FFF2-40B4-BE49-F238E27FC236}">
              <a16:creationId xmlns:a16="http://schemas.microsoft.com/office/drawing/2014/main" id="{00000000-0008-0000-0000-0000D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89" name="Text Box 1758">
          <a:extLst>
            <a:ext uri="{FF2B5EF4-FFF2-40B4-BE49-F238E27FC236}">
              <a16:creationId xmlns:a16="http://schemas.microsoft.com/office/drawing/2014/main" id="{00000000-0008-0000-0000-0000D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0" name="Text Box 1759">
          <a:extLst>
            <a:ext uri="{FF2B5EF4-FFF2-40B4-BE49-F238E27FC236}">
              <a16:creationId xmlns:a16="http://schemas.microsoft.com/office/drawing/2014/main" id="{00000000-0008-0000-0000-0000D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1" name="Text Box 1755">
          <a:extLst>
            <a:ext uri="{FF2B5EF4-FFF2-40B4-BE49-F238E27FC236}">
              <a16:creationId xmlns:a16="http://schemas.microsoft.com/office/drawing/2014/main" id="{00000000-0008-0000-0000-0000D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2" name="Text Box 1756">
          <a:extLst>
            <a:ext uri="{FF2B5EF4-FFF2-40B4-BE49-F238E27FC236}">
              <a16:creationId xmlns:a16="http://schemas.microsoft.com/office/drawing/2014/main" id="{00000000-0008-0000-0000-0000D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3" name="Text Box 1757">
          <a:extLst>
            <a:ext uri="{FF2B5EF4-FFF2-40B4-BE49-F238E27FC236}">
              <a16:creationId xmlns:a16="http://schemas.microsoft.com/office/drawing/2014/main" id="{00000000-0008-0000-0000-0000D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4" name="Text Box 1758">
          <a:extLst>
            <a:ext uri="{FF2B5EF4-FFF2-40B4-BE49-F238E27FC236}">
              <a16:creationId xmlns:a16="http://schemas.microsoft.com/office/drawing/2014/main" id="{00000000-0008-0000-0000-0000D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5" name="Text Box 1759">
          <a:extLst>
            <a:ext uri="{FF2B5EF4-FFF2-40B4-BE49-F238E27FC236}">
              <a16:creationId xmlns:a16="http://schemas.microsoft.com/office/drawing/2014/main" id="{00000000-0008-0000-0000-0000D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6" name="Text Box 1755">
          <a:extLst>
            <a:ext uri="{FF2B5EF4-FFF2-40B4-BE49-F238E27FC236}">
              <a16:creationId xmlns:a16="http://schemas.microsoft.com/office/drawing/2014/main" id="{00000000-0008-0000-0000-0000D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7" name="Text Box 1756">
          <a:extLst>
            <a:ext uri="{FF2B5EF4-FFF2-40B4-BE49-F238E27FC236}">
              <a16:creationId xmlns:a16="http://schemas.microsoft.com/office/drawing/2014/main" id="{00000000-0008-0000-0000-0000D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8" name="Text Box 1757">
          <a:extLst>
            <a:ext uri="{FF2B5EF4-FFF2-40B4-BE49-F238E27FC236}">
              <a16:creationId xmlns:a16="http://schemas.microsoft.com/office/drawing/2014/main" id="{00000000-0008-0000-0000-0000D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899" name="Text Box 1758">
          <a:extLst>
            <a:ext uri="{FF2B5EF4-FFF2-40B4-BE49-F238E27FC236}">
              <a16:creationId xmlns:a16="http://schemas.microsoft.com/office/drawing/2014/main" id="{00000000-0008-0000-0000-0000D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0" name="Text Box 1759">
          <a:extLst>
            <a:ext uri="{FF2B5EF4-FFF2-40B4-BE49-F238E27FC236}">
              <a16:creationId xmlns:a16="http://schemas.microsoft.com/office/drawing/2014/main" id="{00000000-0008-0000-0000-0000D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1" name="Text Box 1755">
          <a:extLst>
            <a:ext uri="{FF2B5EF4-FFF2-40B4-BE49-F238E27FC236}">
              <a16:creationId xmlns:a16="http://schemas.microsoft.com/office/drawing/2014/main" id="{00000000-0008-0000-0000-0000D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2" name="Text Box 1756">
          <a:extLst>
            <a:ext uri="{FF2B5EF4-FFF2-40B4-BE49-F238E27FC236}">
              <a16:creationId xmlns:a16="http://schemas.microsoft.com/office/drawing/2014/main" id="{00000000-0008-0000-0000-0000D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3" name="Text Box 1757">
          <a:extLst>
            <a:ext uri="{FF2B5EF4-FFF2-40B4-BE49-F238E27FC236}">
              <a16:creationId xmlns:a16="http://schemas.microsoft.com/office/drawing/2014/main" id="{00000000-0008-0000-0000-0000D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4" name="Text Box 1758">
          <a:extLst>
            <a:ext uri="{FF2B5EF4-FFF2-40B4-BE49-F238E27FC236}">
              <a16:creationId xmlns:a16="http://schemas.microsoft.com/office/drawing/2014/main" id="{00000000-0008-0000-0000-0000E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5" name="Text Box 1759">
          <a:extLst>
            <a:ext uri="{FF2B5EF4-FFF2-40B4-BE49-F238E27FC236}">
              <a16:creationId xmlns:a16="http://schemas.microsoft.com/office/drawing/2014/main" id="{00000000-0008-0000-0000-0000E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6" name="Text Box 1755">
          <a:extLst>
            <a:ext uri="{FF2B5EF4-FFF2-40B4-BE49-F238E27FC236}">
              <a16:creationId xmlns:a16="http://schemas.microsoft.com/office/drawing/2014/main" id="{00000000-0008-0000-0000-0000E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7" name="Text Box 1756">
          <a:extLst>
            <a:ext uri="{FF2B5EF4-FFF2-40B4-BE49-F238E27FC236}">
              <a16:creationId xmlns:a16="http://schemas.microsoft.com/office/drawing/2014/main" id="{00000000-0008-0000-0000-0000E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8" name="Text Box 1757">
          <a:extLst>
            <a:ext uri="{FF2B5EF4-FFF2-40B4-BE49-F238E27FC236}">
              <a16:creationId xmlns:a16="http://schemas.microsoft.com/office/drawing/2014/main" id="{00000000-0008-0000-0000-0000E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09" name="Text Box 1758">
          <a:extLst>
            <a:ext uri="{FF2B5EF4-FFF2-40B4-BE49-F238E27FC236}">
              <a16:creationId xmlns:a16="http://schemas.microsoft.com/office/drawing/2014/main" id="{00000000-0008-0000-0000-0000E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0" name="Text Box 1759">
          <a:extLst>
            <a:ext uri="{FF2B5EF4-FFF2-40B4-BE49-F238E27FC236}">
              <a16:creationId xmlns:a16="http://schemas.microsoft.com/office/drawing/2014/main" id="{00000000-0008-0000-0000-0000E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1" name="Text Box 1755">
          <a:extLst>
            <a:ext uri="{FF2B5EF4-FFF2-40B4-BE49-F238E27FC236}">
              <a16:creationId xmlns:a16="http://schemas.microsoft.com/office/drawing/2014/main" id="{00000000-0008-0000-0000-0000E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2" name="Text Box 1756">
          <a:extLst>
            <a:ext uri="{FF2B5EF4-FFF2-40B4-BE49-F238E27FC236}">
              <a16:creationId xmlns:a16="http://schemas.microsoft.com/office/drawing/2014/main" id="{00000000-0008-0000-0000-0000E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3" name="Text Box 1757">
          <a:extLst>
            <a:ext uri="{FF2B5EF4-FFF2-40B4-BE49-F238E27FC236}">
              <a16:creationId xmlns:a16="http://schemas.microsoft.com/office/drawing/2014/main" id="{00000000-0008-0000-0000-0000E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4" name="Text Box 1758">
          <a:extLst>
            <a:ext uri="{FF2B5EF4-FFF2-40B4-BE49-F238E27FC236}">
              <a16:creationId xmlns:a16="http://schemas.microsoft.com/office/drawing/2014/main" id="{00000000-0008-0000-0000-0000E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5" name="Text Box 1759">
          <a:extLst>
            <a:ext uri="{FF2B5EF4-FFF2-40B4-BE49-F238E27FC236}">
              <a16:creationId xmlns:a16="http://schemas.microsoft.com/office/drawing/2014/main" id="{00000000-0008-0000-0000-0000E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6" name="Text Box 1755">
          <a:extLst>
            <a:ext uri="{FF2B5EF4-FFF2-40B4-BE49-F238E27FC236}">
              <a16:creationId xmlns:a16="http://schemas.microsoft.com/office/drawing/2014/main" id="{00000000-0008-0000-0000-0000E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7" name="Text Box 1756">
          <a:extLst>
            <a:ext uri="{FF2B5EF4-FFF2-40B4-BE49-F238E27FC236}">
              <a16:creationId xmlns:a16="http://schemas.microsoft.com/office/drawing/2014/main" id="{00000000-0008-0000-0000-0000E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8" name="Text Box 1757">
          <a:extLst>
            <a:ext uri="{FF2B5EF4-FFF2-40B4-BE49-F238E27FC236}">
              <a16:creationId xmlns:a16="http://schemas.microsoft.com/office/drawing/2014/main" id="{00000000-0008-0000-0000-0000E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19" name="Text Box 1758">
          <a:extLst>
            <a:ext uri="{FF2B5EF4-FFF2-40B4-BE49-F238E27FC236}">
              <a16:creationId xmlns:a16="http://schemas.microsoft.com/office/drawing/2014/main" id="{00000000-0008-0000-0000-0000E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0" name="Text Box 1759">
          <a:extLst>
            <a:ext uri="{FF2B5EF4-FFF2-40B4-BE49-F238E27FC236}">
              <a16:creationId xmlns:a16="http://schemas.microsoft.com/office/drawing/2014/main" id="{00000000-0008-0000-0000-0000F0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1" name="Text Box 1755">
          <a:extLst>
            <a:ext uri="{FF2B5EF4-FFF2-40B4-BE49-F238E27FC236}">
              <a16:creationId xmlns:a16="http://schemas.microsoft.com/office/drawing/2014/main" id="{00000000-0008-0000-0000-0000F1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2" name="Text Box 1756">
          <a:extLst>
            <a:ext uri="{FF2B5EF4-FFF2-40B4-BE49-F238E27FC236}">
              <a16:creationId xmlns:a16="http://schemas.microsoft.com/office/drawing/2014/main" id="{00000000-0008-0000-0000-0000F2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3" name="Text Box 1757">
          <a:extLst>
            <a:ext uri="{FF2B5EF4-FFF2-40B4-BE49-F238E27FC236}">
              <a16:creationId xmlns:a16="http://schemas.microsoft.com/office/drawing/2014/main" id="{00000000-0008-0000-0000-0000F3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4" name="Text Box 1758">
          <a:extLst>
            <a:ext uri="{FF2B5EF4-FFF2-40B4-BE49-F238E27FC236}">
              <a16:creationId xmlns:a16="http://schemas.microsoft.com/office/drawing/2014/main" id="{00000000-0008-0000-0000-0000F4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5" name="Text Box 1759">
          <a:extLst>
            <a:ext uri="{FF2B5EF4-FFF2-40B4-BE49-F238E27FC236}">
              <a16:creationId xmlns:a16="http://schemas.microsoft.com/office/drawing/2014/main" id="{00000000-0008-0000-0000-0000F5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6" name="Text Box 1755">
          <a:extLst>
            <a:ext uri="{FF2B5EF4-FFF2-40B4-BE49-F238E27FC236}">
              <a16:creationId xmlns:a16="http://schemas.microsoft.com/office/drawing/2014/main" id="{00000000-0008-0000-0000-0000F6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7" name="Text Box 1756">
          <a:extLst>
            <a:ext uri="{FF2B5EF4-FFF2-40B4-BE49-F238E27FC236}">
              <a16:creationId xmlns:a16="http://schemas.microsoft.com/office/drawing/2014/main" id="{00000000-0008-0000-0000-0000F7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8" name="Text Box 1757">
          <a:extLst>
            <a:ext uri="{FF2B5EF4-FFF2-40B4-BE49-F238E27FC236}">
              <a16:creationId xmlns:a16="http://schemas.microsoft.com/office/drawing/2014/main" id="{00000000-0008-0000-0000-0000F8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29" name="Text Box 1758">
          <a:extLst>
            <a:ext uri="{FF2B5EF4-FFF2-40B4-BE49-F238E27FC236}">
              <a16:creationId xmlns:a16="http://schemas.microsoft.com/office/drawing/2014/main" id="{00000000-0008-0000-0000-0000F9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0" name="Text Box 1759">
          <a:extLst>
            <a:ext uri="{FF2B5EF4-FFF2-40B4-BE49-F238E27FC236}">
              <a16:creationId xmlns:a16="http://schemas.microsoft.com/office/drawing/2014/main" id="{00000000-0008-0000-0000-0000FA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1" name="Text Box 1755">
          <a:extLst>
            <a:ext uri="{FF2B5EF4-FFF2-40B4-BE49-F238E27FC236}">
              <a16:creationId xmlns:a16="http://schemas.microsoft.com/office/drawing/2014/main" id="{00000000-0008-0000-0000-0000FB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2" name="Text Box 1756">
          <a:extLst>
            <a:ext uri="{FF2B5EF4-FFF2-40B4-BE49-F238E27FC236}">
              <a16:creationId xmlns:a16="http://schemas.microsoft.com/office/drawing/2014/main" id="{00000000-0008-0000-0000-0000FC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3" name="Text Box 1757">
          <a:extLst>
            <a:ext uri="{FF2B5EF4-FFF2-40B4-BE49-F238E27FC236}">
              <a16:creationId xmlns:a16="http://schemas.microsoft.com/office/drawing/2014/main" id="{00000000-0008-0000-0000-0000FD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4" name="Text Box 1758">
          <a:extLst>
            <a:ext uri="{FF2B5EF4-FFF2-40B4-BE49-F238E27FC236}">
              <a16:creationId xmlns:a16="http://schemas.microsoft.com/office/drawing/2014/main" id="{00000000-0008-0000-0000-0000FE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5" name="Text Box 1759">
          <a:extLst>
            <a:ext uri="{FF2B5EF4-FFF2-40B4-BE49-F238E27FC236}">
              <a16:creationId xmlns:a16="http://schemas.microsoft.com/office/drawing/2014/main" id="{00000000-0008-0000-0000-0000FF1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6" name="Text Box 1755">
          <a:extLst>
            <a:ext uri="{FF2B5EF4-FFF2-40B4-BE49-F238E27FC236}">
              <a16:creationId xmlns:a16="http://schemas.microsoft.com/office/drawing/2014/main" id="{00000000-0008-0000-0000-000000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7" name="Text Box 1756">
          <a:extLst>
            <a:ext uri="{FF2B5EF4-FFF2-40B4-BE49-F238E27FC236}">
              <a16:creationId xmlns:a16="http://schemas.microsoft.com/office/drawing/2014/main" id="{00000000-0008-0000-0000-000001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8" name="Text Box 1757">
          <a:extLst>
            <a:ext uri="{FF2B5EF4-FFF2-40B4-BE49-F238E27FC236}">
              <a16:creationId xmlns:a16="http://schemas.microsoft.com/office/drawing/2014/main" id="{00000000-0008-0000-0000-000002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39" name="Text Box 1758">
          <a:extLst>
            <a:ext uri="{FF2B5EF4-FFF2-40B4-BE49-F238E27FC236}">
              <a16:creationId xmlns:a16="http://schemas.microsoft.com/office/drawing/2014/main" id="{00000000-0008-0000-0000-000003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7940" name="Text Box 1759">
          <a:extLst>
            <a:ext uri="{FF2B5EF4-FFF2-40B4-BE49-F238E27FC236}">
              <a16:creationId xmlns:a16="http://schemas.microsoft.com/office/drawing/2014/main" id="{00000000-0008-0000-0000-000004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1" name="Text Box 1755">
          <a:extLst>
            <a:ext uri="{FF2B5EF4-FFF2-40B4-BE49-F238E27FC236}">
              <a16:creationId xmlns:a16="http://schemas.microsoft.com/office/drawing/2014/main" id="{00000000-0008-0000-0000-000005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2" name="Text Box 1756">
          <a:extLst>
            <a:ext uri="{FF2B5EF4-FFF2-40B4-BE49-F238E27FC236}">
              <a16:creationId xmlns:a16="http://schemas.microsoft.com/office/drawing/2014/main" id="{00000000-0008-0000-0000-000006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3" name="Text Box 1757">
          <a:extLst>
            <a:ext uri="{FF2B5EF4-FFF2-40B4-BE49-F238E27FC236}">
              <a16:creationId xmlns:a16="http://schemas.microsoft.com/office/drawing/2014/main" id="{00000000-0008-0000-0000-000007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4" name="Text Box 1758">
          <a:extLst>
            <a:ext uri="{FF2B5EF4-FFF2-40B4-BE49-F238E27FC236}">
              <a16:creationId xmlns:a16="http://schemas.microsoft.com/office/drawing/2014/main" id="{00000000-0008-0000-0000-000008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5" name="Text Box 1759">
          <a:extLst>
            <a:ext uri="{FF2B5EF4-FFF2-40B4-BE49-F238E27FC236}">
              <a16:creationId xmlns:a16="http://schemas.microsoft.com/office/drawing/2014/main" id="{00000000-0008-0000-0000-000009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6" name="Text Box 1755">
          <a:extLst>
            <a:ext uri="{FF2B5EF4-FFF2-40B4-BE49-F238E27FC236}">
              <a16:creationId xmlns:a16="http://schemas.microsoft.com/office/drawing/2014/main" id="{00000000-0008-0000-0000-00000A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7" name="Text Box 1756">
          <a:extLst>
            <a:ext uri="{FF2B5EF4-FFF2-40B4-BE49-F238E27FC236}">
              <a16:creationId xmlns:a16="http://schemas.microsoft.com/office/drawing/2014/main" id="{00000000-0008-0000-0000-00000B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8" name="Text Box 1757">
          <a:extLst>
            <a:ext uri="{FF2B5EF4-FFF2-40B4-BE49-F238E27FC236}">
              <a16:creationId xmlns:a16="http://schemas.microsoft.com/office/drawing/2014/main" id="{00000000-0008-0000-0000-00000C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49" name="Text Box 1758">
          <a:extLst>
            <a:ext uri="{FF2B5EF4-FFF2-40B4-BE49-F238E27FC236}">
              <a16:creationId xmlns:a16="http://schemas.microsoft.com/office/drawing/2014/main" id="{00000000-0008-0000-0000-00000D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0" name="Text Box 1759">
          <a:extLst>
            <a:ext uri="{FF2B5EF4-FFF2-40B4-BE49-F238E27FC236}">
              <a16:creationId xmlns:a16="http://schemas.microsoft.com/office/drawing/2014/main" id="{00000000-0008-0000-0000-00000E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1" name="Text Box 1755">
          <a:extLst>
            <a:ext uri="{FF2B5EF4-FFF2-40B4-BE49-F238E27FC236}">
              <a16:creationId xmlns:a16="http://schemas.microsoft.com/office/drawing/2014/main" id="{00000000-0008-0000-0000-00000F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2" name="Text Box 1756">
          <a:extLst>
            <a:ext uri="{FF2B5EF4-FFF2-40B4-BE49-F238E27FC236}">
              <a16:creationId xmlns:a16="http://schemas.microsoft.com/office/drawing/2014/main" id="{00000000-0008-0000-0000-000010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3" name="Text Box 1757">
          <a:extLst>
            <a:ext uri="{FF2B5EF4-FFF2-40B4-BE49-F238E27FC236}">
              <a16:creationId xmlns:a16="http://schemas.microsoft.com/office/drawing/2014/main" id="{00000000-0008-0000-0000-000011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4" name="Text Box 1758">
          <a:extLst>
            <a:ext uri="{FF2B5EF4-FFF2-40B4-BE49-F238E27FC236}">
              <a16:creationId xmlns:a16="http://schemas.microsoft.com/office/drawing/2014/main" id="{00000000-0008-0000-0000-000012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5" name="Text Box 1759">
          <a:extLst>
            <a:ext uri="{FF2B5EF4-FFF2-40B4-BE49-F238E27FC236}">
              <a16:creationId xmlns:a16="http://schemas.microsoft.com/office/drawing/2014/main" id="{00000000-0008-0000-0000-000013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6" name="Text Box 1755">
          <a:extLst>
            <a:ext uri="{FF2B5EF4-FFF2-40B4-BE49-F238E27FC236}">
              <a16:creationId xmlns:a16="http://schemas.microsoft.com/office/drawing/2014/main" id="{00000000-0008-0000-0000-000014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7" name="Text Box 1756">
          <a:extLst>
            <a:ext uri="{FF2B5EF4-FFF2-40B4-BE49-F238E27FC236}">
              <a16:creationId xmlns:a16="http://schemas.microsoft.com/office/drawing/2014/main" id="{00000000-0008-0000-0000-000015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8" name="Text Box 1757">
          <a:extLst>
            <a:ext uri="{FF2B5EF4-FFF2-40B4-BE49-F238E27FC236}">
              <a16:creationId xmlns:a16="http://schemas.microsoft.com/office/drawing/2014/main" id="{00000000-0008-0000-0000-000016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59" name="Text Box 1758">
          <a:extLst>
            <a:ext uri="{FF2B5EF4-FFF2-40B4-BE49-F238E27FC236}">
              <a16:creationId xmlns:a16="http://schemas.microsoft.com/office/drawing/2014/main" id="{00000000-0008-0000-0000-000017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7960" name="Text Box 1759">
          <a:extLst>
            <a:ext uri="{FF2B5EF4-FFF2-40B4-BE49-F238E27FC236}">
              <a16:creationId xmlns:a16="http://schemas.microsoft.com/office/drawing/2014/main" id="{00000000-0008-0000-0000-000018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61" name="Text Box 1755">
          <a:extLst>
            <a:ext uri="{FF2B5EF4-FFF2-40B4-BE49-F238E27FC236}">
              <a16:creationId xmlns:a16="http://schemas.microsoft.com/office/drawing/2014/main" id="{00000000-0008-0000-0000-000019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62" name="Text Box 1756">
          <a:extLst>
            <a:ext uri="{FF2B5EF4-FFF2-40B4-BE49-F238E27FC236}">
              <a16:creationId xmlns:a16="http://schemas.microsoft.com/office/drawing/2014/main" id="{00000000-0008-0000-0000-00001A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63" name="Text Box 1757">
          <a:extLst>
            <a:ext uri="{FF2B5EF4-FFF2-40B4-BE49-F238E27FC236}">
              <a16:creationId xmlns:a16="http://schemas.microsoft.com/office/drawing/2014/main" id="{00000000-0008-0000-0000-00001B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64" name="Text Box 1758">
          <a:extLst>
            <a:ext uri="{FF2B5EF4-FFF2-40B4-BE49-F238E27FC236}">
              <a16:creationId xmlns:a16="http://schemas.microsoft.com/office/drawing/2014/main" id="{00000000-0008-0000-0000-00001C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65" name="Text Box 1759">
          <a:extLst>
            <a:ext uri="{FF2B5EF4-FFF2-40B4-BE49-F238E27FC236}">
              <a16:creationId xmlns:a16="http://schemas.microsoft.com/office/drawing/2014/main" id="{00000000-0008-0000-0000-00001D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66" name="Text Box 1755">
          <a:extLst>
            <a:ext uri="{FF2B5EF4-FFF2-40B4-BE49-F238E27FC236}">
              <a16:creationId xmlns:a16="http://schemas.microsoft.com/office/drawing/2014/main" id="{00000000-0008-0000-0000-00001E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67" name="Text Box 1756">
          <a:extLst>
            <a:ext uri="{FF2B5EF4-FFF2-40B4-BE49-F238E27FC236}">
              <a16:creationId xmlns:a16="http://schemas.microsoft.com/office/drawing/2014/main" id="{00000000-0008-0000-0000-00001F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68" name="Text Box 1757">
          <a:extLst>
            <a:ext uri="{FF2B5EF4-FFF2-40B4-BE49-F238E27FC236}">
              <a16:creationId xmlns:a16="http://schemas.microsoft.com/office/drawing/2014/main" id="{00000000-0008-0000-0000-000020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69" name="Text Box 1758">
          <a:extLst>
            <a:ext uri="{FF2B5EF4-FFF2-40B4-BE49-F238E27FC236}">
              <a16:creationId xmlns:a16="http://schemas.microsoft.com/office/drawing/2014/main" id="{00000000-0008-0000-0000-000021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70" name="Text Box 1759">
          <a:extLst>
            <a:ext uri="{FF2B5EF4-FFF2-40B4-BE49-F238E27FC236}">
              <a16:creationId xmlns:a16="http://schemas.microsoft.com/office/drawing/2014/main" id="{00000000-0008-0000-0000-000022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71" name="Text Box 1755">
          <a:extLst>
            <a:ext uri="{FF2B5EF4-FFF2-40B4-BE49-F238E27FC236}">
              <a16:creationId xmlns:a16="http://schemas.microsoft.com/office/drawing/2014/main" id="{00000000-0008-0000-0000-000023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72" name="Text Box 1756">
          <a:extLst>
            <a:ext uri="{FF2B5EF4-FFF2-40B4-BE49-F238E27FC236}">
              <a16:creationId xmlns:a16="http://schemas.microsoft.com/office/drawing/2014/main" id="{00000000-0008-0000-0000-000024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73" name="Text Box 1757">
          <a:extLst>
            <a:ext uri="{FF2B5EF4-FFF2-40B4-BE49-F238E27FC236}">
              <a16:creationId xmlns:a16="http://schemas.microsoft.com/office/drawing/2014/main" id="{00000000-0008-0000-0000-000025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74" name="Text Box 1758">
          <a:extLst>
            <a:ext uri="{FF2B5EF4-FFF2-40B4-BE49-F238E27FC236}">
              <a16:creationId xmlns:a16="http://schemas.microsoft.com/office/drawing/2014/main" id="{00000000-0008-0000-0000-000026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7975" name="Text Box 1759">
          <a:extLst>
            <a:ext uri="{FF2B5EF4-FFF2-40B4-BE49-F238E27FC236}">
              <a16:creationId xmlns:a16="http://schemas.microsoft.com/office/drawing/2014/main" id="{00000000-0008-0000-0000-000027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76" name="Text Box 1755">
          <a:extLst>
            <a:ext uri="{FF2B5EF4-FFF2-40B4-BE49-F238E27FC236}">
              <a16:creationId xmlns:a16="http://schemas.microsoft.com/office/drawing/2014/main" id="{00000000-0008-0000-0000-000028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77" name="Text Box 1756">
          <a:extLst>
            <a:ext uri="{FF2B5EF4-FFF2-40B4-BE49-F238E27FC236}">
              <a16:creationId xmlns:a16="http://schemas.microsoft.com/office/drawing/2014/main" id="{00000000-0008-0000-0000-000029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78" name="Text Box 1757">
          <a:extLst>
            <a:ext uri="{FF2B5EF4-FFF2-40B4-BE49-F238E27FC236}">
              <a16:creationId xmlns:a16="http://schemas.microsoft.com/office/drawing/2014/main" id="{00000000-0008-0000-0000-00002A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79" name="Text Box 1758">
          <a:extLst>
            <a:ext uri="{FF2B5EF4-FFF2-40B4-BE49-F238E27FC236}">
              <a16:creationId xmlns:a16="http://schemas.microsoft.com/office/drawing/2014/main" id="{00000000-0008-0000-0000-00002B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7980" name="Text Box 1759">
          <a:extLst>
            <a:ext uri="{FF2B5EF4-FFF2-40B4-BE49-F238E27FC236}">
              <a16:creationId xmlns:a16="http://schemas.microsoft.com/office/drawing/2014/main" id="{00000000-0008-0000-0000-00002C1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1" name="Text Box 1755">
          <a:extLst>
            <a:ext uri="{FF2B5EF4-FFF2-40B4-BE49-F238E27FC236}">
              <a16:creationId xmlns:a16="http://schemas.microsoft.com/office/drawing/2014/main" id="{00000000-0008-0000-0000-00002D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2" name="Text Box 1756">
          <a:extLst>
            <a:ext uri="{FF2B5EF4-FFF2-40B4-BE49-F238E27FC236}">
              <a16:creationId xmlns:a16="http://schemas.microsoft.com/office/drawing/2014/main" id="{00000000-0008-0000-0000-00002E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3" name="Text Box 1757">
          <a:extLst>
            <a:ext uri="{FF2B5EF4-FFF2-40B4-BE49-F238E27FC236}">
              <a16:creationId xmlns:a16="http://schemas.microsoft.com/office/drawing/2014/main" id="{00000000-0008-0000-0000-00002F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4" name="Text Box 1758">
          <a:extLst>
            <a:ext uri="{FF2B5EF4-FFF2-40B4-BE49-F238E27FC236}">
              <a16:creationId xmlns:a16="http://schemas.microsoft.com/office/drawing/2014/main" id="{00000000-0008-0000-0000-000030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5" name="Text Box 1759">
          <a:extLst>
            <a:ext uri="{FF2B5EF4-FFF2-40B4-BE49-F238E27FC236}">
              <a16:creationId xmlns:a16="http://schemas.microsoft.com/office/drawing/2014/main" id="{00000000-0008-0000-0000-000031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6" name="Text Box 1755">
          <a:extLst>
            <a:ext uri="{FF2B5EF4-FFF2-40B4-BE49-F238E27FC236}">
              <a16:creationId xmlns:a16="http://schemas.microsoft.com/office/drawing/2014/main" id="{00000000-0008-0000-0000-000032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7" name="Text Box 1756">
          <a:extLst>
            <a:ext uri="{FF2B5EF4-FFF2-40B4-BE49-F238E27FC236}">
              <a16:creationId xmlns:a16="http://schemas.microsoft.com/office/drawing/2014/main" id="{00000000-0008-0000-0000-000033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8" name="Text Box 1757">
          <a:extLst>
            <a:ext uri="{FF2B5EF4-FFF2-40B4-BE49-F238E27FC236}">
              <a16:creationId xmlns:a16="http://schemas.microsoft.com/office/drawing/2014/main" id="{00000000-0008-0000-0000-000034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89" name="Text Box 1758">
          <a:extLst>
            <a:ext uri="{FF2B5EF4-FFF2-40B4-BE49-F238E27FC236}">
              <a16:creationId xmlns:a16="http://schemas.microsoft.com/office/drawing/2014/main" id="{00000000-0008-0000-0000-000035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0" name="Text Box 1759">
          <a:extLst>
            <a:ext uri="{FF2B5EF4-FFF2-40B4-BE49-F238E27FC236}">
              <a16:creationId xmlns:a16="http://schemas.microsoft.com/office/drawing/2014/main" id="{00000000-0008-0000-0000-000036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1" name="Text Box 1755">
          <a:extLst>
            <a:ext uri="{FF2B5EF4-FFF2-40B4-BE49-F238E27FC236}">
              <a16:creationId xmlns:a16="http://schemas.microsoft.com/office/drawing/2014/main" id="{00000000-0008-0000-0000-000037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2" name="Text Box 1756">
          <a:extLst>
            <a:ext uri="{FF2B5EF4-FFF2-40B4-BE49-F238E27FC236}">
              <a16:creationId xmlns:a16="http://schemas.microsoft.com/office/drawing/2014/main" id="{00000000-0008-0000-0000-000038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3" name="Text Box 1757">
          <a:extLst>
            <a:ext uri="{FF2B5EF4-FFF2-40B4-BE49-F238E27FC236}">
              <a16:creationId xmlns:a16="http://schemas.microsoft.com/office/drawing/2014/main" id="{00000000-0008-0000-0000-000039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4" name="Text Box 1758">
          <a:extLst>
            <a:ext uri="{FF2B5EF4-FFF2-40B4-BE49-F238E27FC236}">
              <a16:creationId xmlns:a16="http://schemas.microsoft.com/office/drawing/2014/main" id="{00000000-0008-0000-0000-00003A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5" name="Text Box 1759">
          <a:extLst>
            <a:ext uri="{FF2B5EF4-FFF2-40B4-BE49-F238E27FC236}">
              <a16:creationId xmlns:a16="http://schemas.microsoft.com/office/drawing/2014/main" id="{00000000-0008-0000-0000-00003B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6" name="Text Box 1755">
          <a:extLst>
            <a:ext uri="{FF2B5EF4-FFF2-40B4-BE49-F238E27FC236}">
              <a16:creationId xmlns:a16="http://schemas.microsoft.com/office/drawing/2014/main" id="{00000000-0008-0000-0000-00003C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7" name="Text Box 1756">
          <a:extLst>
            <a:ext uri="{FF2B5EF4-FFF2-40B4-BE49-F238E27FC236}">
              <a16:creationId xmlns:a16="http://schemas.microsoft.com/office/drawing/2014/main" id="{00000000-0008-0000-0000-00003D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8" name="Text Box 1757">
          <a:extLst>
            <a:ext uri="{FF2B5EF4-FFF2-40B4-BE49-F238E27FC236}">
              <a16:creationId xmlns:a16="http://schemas.microsoft.com/office/drawing/2014/main" id="{00000000-0008-0000-0000-00003E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7999" name="Text Box 1758">
          <a:extLst>
            <a:ext uri="{FF2B5EF4-FFF2-40B4-BE49-F238E27FC236}">
              <a16:creationId xmlns:a16="http://schemas.microsoft.com/office/drawing/2014/main" id="{00000000-0008-0000-0000-00003F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00" name="Text Box 1759">
          <a:extLst>
            <a:ext uri="{FF2B5EF4-FFF2-40B4-BE49-F238E27FC236}">
              <a16:creationId xmlns:a16="http://schemas.microsoft.com/office/drawing/2014/main" id="{00000000-0008-0000-0000-000040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1" name="Text Box 1755">
          <a:extLst>
            <a:ext uri="{FF2B5EF4-FFF2-40B4-BE49-F238E27FC236}">
              <a16:creationId xmlns:a16="http://schemas.microsoft.com/office/drawing/2014/main" id="{00000000-0008-0000-0000-000041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2" name="Text Box 1756">
          <a:extLst>
            <a:ext uri="{FF2B5EF4-FFF2-40B4-BE49-F238E27FC236}">
              <a16:creationId xmlns:a16="http://schemas.microsoft.com/office/drawing/2014/main" id="{00000000-0008-0000-0000-000042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3" name="Text Box 1757">
          <a:extLst>
            <a:ext uri="{FF2B5EF4-FFF2-40B4-BE49-F238E27FC236}">
              <a16:creationId xmlns:a16="http://schemas.microsoft.com/office/drawing/2014/main" id="{00000000-0008-0000-0000-000043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4" name="Text Box 1758">
          <a:extLst>
            <a:ext uri="{FF2B5EF4-FFF2-40B4-BE49-F238E27FC236}">
              <a16:creationId xmlns:a16="http://schemas.microsoft.com/office/drawing/2014/main" id="{00000000-0008-0000-0000-000044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5" name="Text Box 1759">
          <a:extLst>
            <a:ext uri="{FF2B5EF4-FFF2-40B4-BE49-F238E27FC236}">
              <a16:creationId xmlns:a16="http://schemas.microsoft.com/office/drawing/2014/main" id="{00000000-0008-0000-0000-000045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6" name="Text Box 1755">
          <a:extLst>
            <a:ext uri="{FF2B5EF4-FFF2-40B4-BE49-F238E27FC236}">
              <a16:creationId xmlns:a16="http://schemas.microsoft.com/office/drawing/2014/main" id="{00000000-0008-0000-0000-000046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7" name="Text Box 1756">
          <a:extLst>
            <a:ext uri="{FF2B5EF4-FFF2-40B4-BE49-F238E27FC236}">
              <a16:creationId xmlns:a16="http://schemas.microsoft.com/office/drawing/2014/main" id="{00000000-0008-0000-0000-000047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8" name="Text Box 1757">
          <a:extLst>
            <a:ext uri="{FF2B5EF4-FFF2-40B4-BE49-F238E27FC236}">
              <a16:creationId xmlns:a16="http://schemas.microsoft.com/office/drawing/2014/main" id="{00000000-0008-0000-0000-000048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09" name="Text Box 1758">
          <a:extLst>
            <a:ext uri="{FF2B5EF4-FFF2-40B4-BE49-F238E27FC236}">
              <a16:creationId xmlns:a16="http://schemas.microsoft.com/office/drawing/2014/main" id="{00000000-0008-0000-0000-00004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0" name="Text Box 1759">
          <a:extLst>
            <a:ext uri="{FF2B5EF4-FFF2-40B4-BE49-F238E27FC236}">
              <a16:creationId xmlns:a16="http://schemas.microsoft.com/office/drawing/2014/main" id="{00000000-0008-0000-0000-00004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1" name="Text Box 1755">
          <a:extLst>
            <a:ext uri="{FF2B5EF4-FFF2-40B4-BE49-F238E27FC236}">
              <a16:creationId xmlns:a16="http://schemas.microsoft.com/office/drawing/2014/main" id="{00000000-0008-0000-0000-00004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2" name="Text Box 1756">
          <a:extLst>
            <a:ext uri="{FF2B5EF4-FFF2-40B4-BE49-F238E27FC236}">
              <a16:creationId xmlns:a16="http://schemas.microsoft.com/office/drawing/2014/main" id="{00000000-0008-0000-0000-00004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3" name="Text Box 1757">
          <a:extLst>
            <a:ext uri="{FF2B5EF4-FFF2-40B4-BE49-F238E27FC236}">
              <a16:creationId xmlns:a16="http://schemas.microsoft.com/office/drawing/2014/main" id="{00000000-0008-0000-0000-00004D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4" name="Text Box 1758">
          <a:extLst>
            <a:ext uri="{FF2B5EF4-FFF2-40B4-BE49-F238E27FC236}">
              <a16:creationId xmlns:a16="http://schemas.microsoft.com/office/drawing/2014/main" id="{00000000-0008-0000-0000-00004E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5" name="Text Box 1759">
          <a:extLst>
            <a:ext uri="{FF2B5EF4-FFF2-40B4-BE49-F238E27FC236}">
              <a16:creationId xmlns:a16="http://schemas.microsoft.com/office/drawing/2014/main" id="{00000000-0008-0000-0000-00004F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6" name="Text Box 1755">
          <a:extLst>
            <a:ext uri="{FF2B5EF4-FFF2-40B4-BE49-F238E27FC236}">
              <a16:creationId xmlns:a16="http://schemas.microsoft.com/office/drawing/2014/main" id="{00000000-0008-0000-0000-000050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7" name="Text Box 1756">
          <a:extLst>
            <a:ext uri="{FF2B5EF4-FFF2-40B4-BE49-F238E27FC236}">
              <a16:creationId xmlns:a16="http://schemas.microsoft.com/office/drawing/2014/main" id="{00000000-0008-0000-0000-000051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8" name="Text Box 1757">
          <a:extLst>
            <a:ext uri="{FF2B5EF4-FFF2-40B4-BE49-F238E27FC236}">
              <a16:creationId xmlns:a16="http://schemas.microsoft.com/office/drawing/2014/main" id="{00000000-0008-0000-0000-000052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19" name="Text Box 1758">
          <a:extLst>
            <a:ext uri="{FF2B5EF4-FFF2-40B4-BE49-F238E27FC236}">
              <a16:creationId xmlns:a16="http://schemas.microsoft.com/office/drawing/2014/main" id="{00000000-0008-0000-0000-000053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0" name="Text Box 1759">
          <a:extLst>
            <a:ext uri="{FF2B5EF4-FFF2-40B4-BE49-F238E27FC236}">
              <a16:creationId xmlns:a16="http://schemas.microsoft.com/office/drawing/2014/main" id="{00000000-0008-0000-0000-000054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1" name="Text Box 1755">
          <a:extLst>
            <a:ext uri="{FF2B5EF4-FFF2-40B4-BE49-F238E27FC236}">
              <a16:creationId xmlns:a16="http://schemas.microsoft.com/office/drawing/2014/main" id="{00000000-0008-0000-0000-000055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2" name="Text Box 1756">
          <a:extLst>
            <a:ext uri="{FF2B5EF4-FFF2-40B4-BE49-F238E27FC236}">
              <a16:creationId xmlns:a16="http://schemas.microsoft.com/office/drawing/2014/main" id="{00000000-0008-0000-0000-000056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3" name="Text Box 1757">
          <a:extLst>
            <a:ext uri="{FF2B5EF4-FFF2-40B4-BE49-F238E27FC236}">
              <a16:creationId xmlns:a16="http://schemas.microsoft.com/office/drawing/2014/main" id="{00000000-0008-0000-0000-000057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4" name="Text Box 1758">
          <a:extLst>
            <a:ext uri="{FF2B5EF4-FFF2-40B4-BE49-F238E27FC236}">
              <a16:creationId xmlns:a16="http://schemas.microsoft.com/office/drawing/2014/main" id="{00000000-0008-0000-0000-000058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5" name="Text Box 1759">
          <a:extLst>
            <a:ext uri="{FF2B5EF4-FFF2-40B4-BE49-F238E27FC236}">
              <a16:creationId xmlns:a16="http://schemas.microsoft.com/office/drawing/2014/main" id="{00000000-0008-0000-0000-00005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6" name="Text Box 1755">
          <a:extLst>
            <a:ext uri="{FF2B5EF4-FFF2-40B4-BE49-F238E27FC236}">
              <a16:creationId xmlns:a16="http://schemas.microsoft.com/office/drawing/2014/main" id="{00000000-0008-0000-0000-00005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7" name="Text Box 1756">
          <a:extLst>
            <a:ext uri="{FF2B5EF4-FFF2-40B4-BE49-F238E27FC236}">
              <a16:creationId xmlns:a16="http://schemas.microsoft.com/office/drawing/2014/main" id="{00000000-0008-0000-0000-00005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8" name="Text Box 1757">
          <a:extLst>
            <a:ext uri="{FF2B5EF4-FFF2-40B4-BE49-F238E27FC236}">
              <a16:creationId xmlns:a16="http://schemas.microsoft.com/office/drawing/2014/main" id="{00000000-0008-0000-0000-00005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29" name="Text Box 1758">
          <a:extLst>
            <a:ext uri="{FF2B5EF4-FFF2-40B4-BE49-F238E27FC236}">
              <a16:creationId xmlns:a16="http://schemas.microsoft.com/office/drawing/2014/main" id="{00000000-0008-0000-0000-00005D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0" name="Text Box 1759">
          <a:extLst>
            <a:ext uri="{FF2B5EF4-FFF2-40B4-BE49-F238E27FC236}">
              <a16:creationId xmlns:a16="http://schemas.microsoft.com/office/drawing/2014/main" id="{00000000-0008-0000-0000-00005E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1" name="Text Box 1755">
          <a:extLst>
            <a:ext uri="{FF2B5EF4-FFF2-40B4-BE49-F238E27FC236}">
              <a16:creationId xmlns:a16="http://schemas.microsoft.com/office/drawing/2014/main" id="{00000000-0008-0000-0000-00005F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2" name="Text Box 1756">
          <a:extLst>
            <a:ext uri="{FF2B5EF4-FFF2-40B4-BE49-F238E27FC236}">
              <a16:creationId xmlns:a16="http://schemas.microsoft.com/office/drawing/2014/main" id="{00000000-0008-0000-0000-000060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3" name="Text Box 1757">
          <a:extLst>
            <a:ext uri="{FF2B5EF4-FFF2-40B4-BE49-F238E27FC236}">
              <a16:creationId xmlns:a16="http://schemas.microsoft.com/office/drawing/2014/main" id="{00000000-0008-0000-0000-000061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4" name="Text Box 1758">
          <a:extLst>
            <a:ext uri="{FF2B5EF4-FFF2-40B4-BE49-F238E27FC236}">
              <a16:creationId xmlns:a16="http://schemas.microsoft.com/office/drawing/2014/main" id="{00000000-0008-0000-0000-000062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5" name="Text Box 1759">
          <a:extLst>
            <a:ext uri="{FF2B5EF4-FFF2-40B4-BE49-F238E27FC236}">
              <a16:creationId xmlns:a16="http://schemas.microsoft.com/office/drawing/2014/main" id="{00000000-0008-0000-0000-000063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6" name="Text Box 1755">
          <a:extLst>
            <a:ext uri="{FF2B5EF4-FFF2-40B4-BE49-F238E27FC236}">
              <a16:creationId xmlns:a16="http://schemas.microsoft.com/office/drawing/2014/main" id="{00000000-0008-0000-0000-000064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7" name="Text Box 1756">
          <a:extLst>
            <a:ext uri="{FF2B5EF4-FFF2-40B4-BE49-F238E27FC236}">
              <a16:creationId xmlns:a16="http://schemas.microsoft.com/office/drawing/2014/main" id="{00000000-0008-0000-0000-000065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8" name="Text Box 1757">
          <a:extLst>
            <a:ext uri="{FF2B5EF4-FFF2-40B4-BE49-F238E27FC236}">
              <a16:creationId xmlns:a16="http://schemas.microsoft.com/office/drawing/2014/main" id="{00000000-0008-0000-0000-000066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39" name="Text Box 1758">
          <a:extLst>
            <a:ext uri="{FF2B5EF4-FFF2-40B4-BE49-F238E27FC236}">
              <a16:creationId xmlns:a16="http://schemas.microsoft.com/office/drawing/2014/main" id="{00000000-0008-0000-0000-000067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0" name="Text Box 1759">
          <a:extLst>
            <a:ext uri="{FF2B5EF4-FFF2-40B4-BE49-F238E27FC236}">
              <a16:creationId xmlns:a16="http://schemas.microsoft.com/office/drawing/2014/main" id="{00000000-0008-0000-0000-000068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1" name="Text Box 1755">
          <a:extLst>
            <a:ext uri="{FF2B5EF4-FFF2-40B4-BE49-F238E27FC236}">
              <a16:creationId xmlns:a16="http://schemas.microsoft.com/office/drawing/2014/main" id="{00000000-0008-0000-0000-00006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2" name="Text Box 1756">
          <a:extLst>
            <a:ext uri="{FF2B5EF4-FFF2-40B4-BE49-F238E27FC236}">
              <a16:creationId xmlns:a16="http://schemas.microsoft.com/office/drawing/2014/main" id="{00000000-0008-0000-0000-00006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3" name="Text Box 1757">
          <a:extLst>
            <a:ext uri="{FF2B5EF4-FFF2-40B4-BE49-F238E27FC236}">
              <a16:creationId xmlns:a16="http://schemas.microsoft.com/office/drawing/2014/main" id="{00000000-0008-0000-0000-00006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4" name="Text Box 1758">
          <a:extLst>
            <a:ext uri="{FF2B5EF4-FFF2-40B4-BE49-F238E27FC236}">
              <a16:creationId xmlns:a16="http://schemas.microsoft.com/office/drawing/2014/main" id="{00000000-0008-0000-0000-00006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5" name="Text Box 1759">
          <a:extLst>
            <a:ext uri="{FF2B5EF4-FFF2-40B4-BE49-F238E27FC236}">
              <a16:creationId xmlns:a16="http://schemas.microsoft.com/office/drawing/2014/main" id="{00000000-0008-0000-0000-00006D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6" name="Text Box 1755">
          <a:extLst>
            <a:ext uri="{FF2B5EF4-FFF2-40B4-BE49-F238E27FC236}">
              <a16:creationId xmlns:a16="http://schemas.microsoft.com/office/drawing/2014/main" id="{00000000-0008-0000-0000-00006E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7" name="Text Box 1756">
          <a:extLst>
            <a:ext uri="{FF2B5EF4-FFF2-40B4-BE49-F238E27FC236}">
              <a16:creationId xmlns:a16="http://schemas.microsoft.com/office/drawing/2014/main" id="{00000000-0008-0000-0000-00006F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8" name="Text Box 1757">
          <a:extLst>
            <a:ext uri="{FF2B5EF4-FFF2-40B4-BE49-F238E27FC236}">
              <a16:creationId xmlns:a16="http://schemas.microsoft.com/office/drawing/2014/main" id="{00000000-0008-0000-0000-000070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49" name="Text Box 1758">
          <a:extLst>
            <a:ext uri="{FF2B5EF4-FFF2-40B4-BE49-F238E27FC236}">
              <a16:creationId xmlns:a16="http://schemas.microsoft.com/office/drawing/2014/main" id="{00000000-0008-0000-0000-000071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0" name="Text Box 1759">
          <a:extLst>
            <a:ext uri="{FF2B5EF4-FFF2-40B4-BE49-F238E27FC236}">
              <a16:creationId xmlns:a16="http://schemas.microsoft.com/office/drawing/2014/main" id="{00000000-0008-0000-0000-000072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1" name="Text Box 1755">
          <a:extLst>
            <a:ext uri="{FF2B5EF4-FFF2-40B4-BE49-F238E27FC236}">
              <a16:creationId xmlns:a16="http://schemas.microsoft.com/office/drawing/2014/main" id="{00000000-0008-0000-0000-000073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2" name="Text Box 1756">
          <a:extLst>
            <a:ext uri="{FF2B5EF4-FFF2-40B4-BE49-F238E27FC236}">
              <a16:creationId xmlns:a16="http://schemas.microsoft.com/office/drawing/2014/main" id="{00000000-0008-0000-0000-000074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3" name="Text Box 1757">
          <a:extLst>
            <a:ext uri="{FF2B5EF4-FFF2-40B4-BE49-F238E27FC236}">
              <a16:creationId xmlns:a16="http://schemas.microsoft.com/office/drawing/2014/main" id="{00000000-0008-0000-0000-000075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4" name="Text Box 1758">
          <a:extLst>
            <a:ext uri="{FF2B5EF4-FFF2-40B4-BE49-F238E27FC236}">
              <a16:creationId xmlns:a16="http://schemas.microsoft.com/office/drawing/2014/main" id="{00000000-0008-0000-0000-000076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5" name="Text Box 1759">
          <a:extLst>
            <a:ext uri="{FF2B5EF4-FFF2-40B4-BE49-F238E27FC236}">
              <a16:creationId xmlns:a16="http://schemas.microsoft.com/office/drawing/2014/main" id="{00000000-0008-0000-0000-000077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6" name="Text Box 1755">
          <a:extLst>
            <a:ext uri="{FF2B5EF4-FFF2-40B4-BE49-F238E27FC236}">
              <a16:creationId xmlns:a16="http://schemas.microsoft.com/office/drawing/2014/main" id="{00000000-0008-0000-0000-000078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7" name="Text Box 1756">
          <a:extLst>
            <a:ext uri="{FF2B5EF4-FFF2-40B4-BE49-F238E27FC236}">
              <a16:creationId xmlns:a16="http://schemas.microsoft.com/office/drawing/2014/main" id="{00000000-0008-0000-0000-00007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8" name="Text Box 1757">
          <a:extLst>
            <a:ext uri="{FF2B5EF4-FFF2-40B4-BE49-F238E27FC236}">
              <a16:creationId xmlns:a16="http://schemas.microsoft.com/office/drawing/2014/main" id="{00000000-0008-0000-0000-00007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59" name="Text Box 1758">
          <a:extLst>
            <a:ext uri="{FF2B5EF4-FFF2-40B4-BE49-F238E27FC236}">
              <a16:creationId xmlns:a16="http://schemas.microsoft.com/office/drawing/2014/main" id="{00000000-0008-0000-0000-00007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060" name="Text Box 1759">
          <a:extLst>
            <a:ext uri="{FF2B5EF4-FFF2-40B4-BE49-F238E27FC236}">
              <a16:creationId xmlns:a16="http://schemas.microsoft.com/office/drawing/2014/main" id="{00000000-0008-0000-0000-00007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1" name="Text Box 1755">
          <a:extLst>
            <a:ext uri="{FF2B5EF4-FFF2-40B4-BE49-F238E27FC236}">
              <a16:creationId xmlns:a16="http://schemas.microsoft.com/office/drawing/2014/main" id="{00000000-0008-0000-0000-00007D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2" name="Text Box 1756">
          <a:extLst>
            <a:ext uri="{FF2B5EF4-FFF2-40B4-BE49-F238E27FC236}">
              <a16:creationId xmlns:a16="http://schemas.microsoft.com/office/drawing/2014/main" id="{00000000-0008-0000-0000-00007E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3" name="Text Box 1757">
          <a:extLst>
            <a:ext uri="{FF2B5EF4-FFF2-40B4-BE49-F238E27FC236}">
              <a16:creationId xmlns:a16="http://schemas.microsoft.com/office/drawing/2014/main" id="{00000000-0008-0000-0000-00007F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4" name="Text Box 1758">
          <a:extLst>
            <a:ext uri="{FF2B5EF4-FFF2-40B4-BE49-F238E27FC236}">
              <a16:creationId xmlns:a16="http://schemas.microsoft.com/office/drawing/2014/main" id="{00000000-0008-0000-0000-000080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5" name="Text Box 1759">
          <a:extLst>
            <a:ext uri="{FF2B5EF4-FFF2-40B4-BE49-F238E27FC236}">
              <a16:creationId xmlns:a16="http://schemas.microsoft.com/office/drawing/2014/main" id="{00000000-0008-0000-0000-000081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6" name="Text Box 1755">
          <a:extLst>
            <a:ext uri="{FF2B5EF4-FFF2-40B4-BE49-F238E27FC236}">
              <a16:creationId xmlns:a16="http://schemas.microsoft.com/office/drawing/2014/main" id="{00000000-0008-0000-0000-000082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7" name="Text Box 1756">
          <a:extLst>
            <a:ext uri="{FF2B5EF4-FFF2-40B4-BE49-F238E27FC236}">
              <a16:creationId xmlns:a16="http://schemas.microsoft.com/office/drawing/2014/main" id="{00000000-0008-0000-0000-000083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8" name="Text Box 1757">
          <a:extLst>
            <a:ext uri="{FF2B5EF4-FFF2-40B4-BE49-F238E27FC236}">
              <a16:creationId xmlns:a16="http://schemas.microsoft.com/office/drawing/2014/main" id="{00000000-0008-0000-0000-000084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69" name="Text Box 1758">
          <a:extLst>
            <a:ext uri="{FF2B5EF4-FFF2-40B4-BE49-F238E27FC236}">
              <a16:creationId xmlns:a16="http://schemas.microsoft.com/office/drawing/2014/main" id="{00000000-0008-0000-0000-000085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0" name="Text Box 1759">
          <a:extLst>
            <a:ext uri="{FF2B5EF4-FFF2-40B4-BE49-F238E27FC236}">
              <a16:creationId xmlns:a16="http://schemas.microsoft.com/office/drawing/2014/main" id="{00000000-0008-0000-0000-000086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1" name="Text Box 1755">
          <a:extLst>
            <a:ext uri="{FF2B5EF4-FFF2-40B4-BE49-F238E27FC236}">
              <a16:creationId xmlns:a16="http://schemas.microsoft.com/office/drawing/2014/main" id="{00000000-0008-0000-0000-000087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2" name="Text Box 1756">
          <a:extLst>
            <a:ext uri="{FF2B5EF4-FFF2-40B4-BE49-F238E27FC236}">
              <a16:creationId xmlns:a16="http://schemas.microsoft.com/office/drawing/2014/main" id="{00000000-0008-0000-0000-000088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3" name="Text Box 1757">
          <a:extLst>
            <a:ext uri="{FF2B5EF4-FFF2-40B4-BE49-F238E27FC236}">
              <a16:creationId xmlns:a16="http://schemas.microsoft.com/office/drawing/2014/main" id="{00000000-0008-0000-0000-000089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4" name="Text Box 1758">
          <a:extLst>
            <a:ext uri="{FF2B5EF4-FFF2-40B4-BE49-F238E27FC236}">
              <a16:creationId xmlns:a16="http://schemas.microsoft.com/office/drawing/2014/main" id="{00000000-0008-0000-0000-00008A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5" name="Text Box 1759">
          <a:extLst>
            <a:ext uri="{FF2B5EF4-FFF2-40B4-BE49-F238E27FC236}">
              <a16:creationId xmlns:a16="http://schemas.microsoft.com/office/drawing/2014/main" id="{00000000-0008-0000-0000-00008B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6" name="Text Box 1755">
          <a:extLst>
            <a:ext uri="{FF2B5EF4-FFF2-40B4-BE49-F238E27FC236}">
              <a16:creationId xmlns:a16="http://schemas.microsoft.com/office/drawing/2014/main" id="{00000000-0008-0000-0000-00008C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7" name="Text Box 1756">
          <a:extLst>
            <a:ext uri="{FF2B5EF4-FFF2-40B4-BE49-F238E27FC236}">
              <a16:creationId xmlns:a16="http://schemas.microsoft.com/office/drawing/2014/main" id="{00000000-0008-0000-0000-00008D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8" name="Text Box 1757">
          <a:extLst>
            <a:ext uri="{FF2B5EF4-FFF2-40B4-BE49-F238E27FC236}">
              <a16:creationId xmlns:a16="http://schemas.microsoft.com/office/drawing/2014/main" id="{00000000-0008-0000-0000-00008E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79" name="Text Box 1758">
          <a:extLst>
            <a:ext uri="{FF2B5EF4-FFF2-40B4-BE49-F238E27FC236}">
              <a16:creationId xmlns:a16="http://schemas.microsoft.com/office/drawing/2014/main" id="{00000000-0008-0000-0000-00008F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080" name="Text Box 1759">
          <a:extLst>
            <a:ext uri="{FF2B5EF4-FFF2-40B4-BE49-F238E27FC236}">
              <a16:creationId xmlns:a16="http://schemas.microsoft.com/office/drawing/2014/main" id="{00000000-0008-0000-0000-000090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1" name="Text Box 1755">
          <a:extLst>
            <a:ext uri="{FF2B5EF4-FFF2-40B4-BE49-F238E27FC236}">
              <a16:creationId xmlns:a16="http://schemas.microsoft.com/office/drawing/2014/main" id="{00000000-0008-0000-0000-000091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2" name="Text Box 1756">
          <a:extLst>
            <a:ext uri="{FF2B5EF4-FFF2-40B4-BE49-F238E27FC236}">
              <a16:creationId xmlns:a16="http://schemas.microsoft.com/office/drawing/2014/main" id="{00000000-0008-0000-0000-000092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3" name="Text Box 1757">
          <a:extLst>
            <a:ext uri="{FF2B5EF4-FFF2-40B4-BE49-F238E27FC236}">
              <a16:creationId xmlns:a16="http://schemas.microsoft.com/office/drawing/2014/main" id="{00000000-0008-0000-0000-000093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4" name="Text Box 1758">
          <a:extLst>
            <a:ext uri="{FF2B5EF4-FFF2-40B4-BE49-F238E27FC236}">
              <a16:creationId xmlns:a16="http://schemas.microsoft.com/office/drawing/2014/main" id="{00000000-0008-0000-0000-000094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5" name="Text Box 1759">
          <a:extLst>
            <a:ext uri="{FF2B5EF4-FFF2-40B4-BE49-F238E27FC236}">
              <a16:creationId xmlns:a16="http://schemas.microsoft.com/office/drawing/2014/main" id="{00000000-0008-0000-0000-000095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6" name="Text Box 1755">
          <a:extLst>
            <a:ext uri="{FF2B5EF4-FFF2-40B4-BE49-F238E27FC236}">
              <a16:creationId xmlns:a16="http://schemas.microsoft.com/office/drawing/2014/main" id="{00000000-0008-0000-0000-000096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7" name="Text Box 1756">
          <a:extLst>
            <a:ext uri="{FF2B5EF4-FFF2-40B4-BE49-F238E27FC236}">
              <a16:creationId xmlns:a16="http://schemas.microsoft.com/office/drawing/2014/main" id="{00000000-0008-0000-0000-000097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8" name="Text Box 1757">
          <a:extLst>
            <a:ext uri="{FF2B5EF4-FFF2-40B4-BE49-F238E27FC236}">
              <a16:creationId xmlns:a16="http://schemas.microsoft.com/office/drawing/2014/main" id="{00000000-0008-0000-0000-000098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89" name="Text Box 1758">
          <a:extLst>
            <a:ext uri="{FF2B5EF4-FFF2-40B4-BE49-F238E27FC236}">
              <a16:creationId xmlns:a16="http://schemas.microsoft.com/office/drawing/2014/main" id="{00000000-0008-0000-0000-000099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0" name="Text Box 1759">
          <a:extLst>
            <a:ext uri="{FF2B5EF4-FFF2-40B4-BE49-F238E27FC236}">
              <a16:creationId xmlns:a16="http://schemas.microsoft.com/office/drawing/2014/main" id="{00000000-0008-0000-0000-00009A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1" name="Text Box 1755">
          <a:extLst>
            <a:ext uri="{FF2B5EF4-FFF2-40B4-BE49-F238E27FC236}">
              <a16:creationId xmlns:a16="http://schemas.microsoft.com/office/drawing/2014/main" id="{00000000-0008-0000-0000-00009B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2" name="Text Box 1756">
          <a:extLst>
            <a:ext uri="{FF2B5EF4-FFF2-40B4-BE49-F238E27FC236}">
              <a16:creationId xmlns:a16="http://schemas.microsoft.com/office/drawing/2014/main" id="{00000000-0008-0000-0000-00009C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3" name="Text Box 1757">
          <a:extLst>
            <a:ext uri="{FF2B5EF4-FFF2-40B4-BE49-F238E27FC236}">
              <a16:creationId xmlns:a16="http://schemas.microsoft.com/office/drawing/2014/main" id="{00000000-0008-0000-0000-00009D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4" name="Text Box 1758">
          <a:extLst>
            <a:ext uri="{FF2B5EF4-FFF2-40B4-BE49-F238E27FC236}">
              <a16:creationId xmlns:a16="http://schemas.microsoft.com/office/drawing/2014/main" id="{00000000-0008-0000-0000-00009E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5" name="Text Box 1759">
          <a:extLst>
            <a:ext uri="{FF2B5EF4-FFF2-40B4-BE49-F238E27FC236}">
              <a16:creationId xmlns:a16="http://schemas.microsoft.com/office/drawing/2014/main" id="{00000000-0008-0000-0000-00009F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6" name="Text Box 1755">
          <a:extLst>
            <a:ext uri="{FF2B5EF4-FFF2-40B4-BE49-F238E27FC236}">
              <a16:creationId xmlns:a16="http://schemas.microsoft.com/office/drawing/2014/main" id="{00000000-0008-0000-0000-0000A0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7" name="Text Box 1756">
          <a:extLst>
            <a:ext uri="{FF2B5EF4-FFF2-40B4-BE49-F238E27FC236}">
              <a16:creationId xmlns:a16="http://schemas.microsoft.com/office/drawing/2014/main" id="{00000000-0008-0000-0000-0000A1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8" name="Text Box 1757">
          <a:extLst>
            <a:ext uri="{FF2B5EF4-FFF2-40B4-BE49-F238E27FC236}">
              <a16:creationId xmlns:a16="http://schemas.microsoft.com/office/drawing/2014/main" id="{00000000-0008-0000-0000-0000A2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099" name="Text Box 1758">
          <a:extLst>
            <a:ext uri="{FF2B5EF4-FFF2-40B4-BE49-F238E27FC236}">
              <a16:creationId xmlns:a16="http://schemas.microsoft.com/office/drawing/2014/main" id="{00000000-0008-0000-0000-0000A3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100" name="Text Box 1759">
          <a:extLst>
            <a:ext uri="{FF2B5EF4-FFF2-40B4-BE49-F238E27FC236}">
              <a16:creationId xmlns:a16="http://schemas.microsoft.com/office/drawing/2014/main" id="{00000000-0008-0000-0000-0000A41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1" name="Text Box 1755">
          <a:extLst>
            <a:ext uri="{FF2B5EF4-FFF2-40B4-BE49-F238E27FC236}">
              <a16:creationId xmlns:a16="http://schemas.microsoft.com/office/drawing/2014/main" id="{00000000-0008-0000-0000-0000A5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2" name="Text Box 1756">
          <a:extLst>
            <a:ext uri="{FF2B5EF4-FFF2-40B4-BE49-F238E27FC236}">
              <a16:creationId xmlns:a16="http://schemas.microsoft.com/office/drawing/2014/main" id="{00000000-0008-0000-0000-0000A6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3" name="Text Box 1757">
          <a:extLst>
            <a:ext uri="{FF2B5EF4-FFF2-40B4-BE49-F238E27FC236}">
              <a16:creationId xmlns:a16="http://schemas.microsoft.com/office/drawing/2014/main" id="{00000000-0008-0000-0000-0000A7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4" name="Text Box 1758">
          <a:extLst>
            <a:ext uri="{FF2B5EF4-FFF2-40B4-BE49-F238E27FC236}">
              <a16:creationId xmlns:a16="http://schemas.microsoft.com/office/drawing/2014/main" id="{00000000-0008-0000-0000-0000A8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5" name="Text Box 1759">
          <a:extLst>
            <a:ext uri="{FF2B5EF4-FFF2-40B4-BE49-F238E27FC236}">
              <a16:creationId xmlns:a16="http://schemas.microsoft.com/office/drawing/2014/main" id="{00000000-0008-0000-0000-0000A9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6" name="Text Box 1755">
          <a:extLst>
            <a:ext uri="{FF2B5EF4-FFF2-40B4-BE49-F238E27FC236}">
              <a16:creationId xmlns:a16="http://schemas.microsoft.com/office/drawing/2014/main" id="{00000000-0008-0000-0000-0000AA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7" name="Text Box 1756">
          <a:extLst>
            <a:ext uri="{FF2B5EF4-FFF2-40B4-BE49-F238E27FC236}">
              <a16:creationId xmlns:a16="http://schemas.microsoft.com/office/drawing/2014/main" id="{00000000-0008-0000-0000-0000AB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8" name="Text Box 1757">
          <a:extLst>
            <a:ext uri="{FF2B5EF4-FFF2-40B4-BE49-F238E27FC236}">
              <a16:creationId xmlns:a16="http://schemas.microsoft.com/office/drawing/2014/main" id="{00000000-0008-0000-0000-0000AC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09" name="Text Box 1758">
          <a:extLst>
            <a:ext uri="{FF2B5EF4-FFF2-40B4-BE49-F238E27FC236}">
              <a16:creationId xmlns:a16="http://schemas.microsoft.com/office/drawing/2014/main" id="{00000000-0008-0000-0000-0000AD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0" name="Text Box 1759">
          <a:extLst>
            <a:ext uri="{FF2B5EF4-FFF2-40B4-BE49-F238E27FC236}">
              <a16:creationId xmlns:a16="http://schemas.microsoft.com/office/drawing/2014/main" id="{00000000-0008-0000-0000-0000AE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1" name="Text Box 1755">
          <a:extLst>
            <a:ext uri="{FF2B5EF4-FFF2-40B4-BE49-F238E27FC236}">
              <a16:creationId xmlns:a16="http://schemas.microsoft.com/office/drawing/2014/main" id="{00000000-0008-0000-0000-0000AF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2" name="Text Box 1756">
          <a:extLst>
            <a:ext uri="{FF2B5EF4-FFF2-40B4-BE49-F238E27FC236}">
              <a16:creationId xmlns:a16="http://schemas.microsoft.com/office/drawing/2014/main" id="{00000000-0008-0000-0000-0000B0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3" name="Text Box 1757">
          <a:extLst>
            <a:ext uri="{FF2B5EF4-FFF2-40B4-BE49-F238E27FC236}">
              <a16:creationId xmlns:a16="http://schemas.microsoft.com/office/drawing/2014/main" id="{00000000-0008-0000-0000-0000B1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4" name="Text Box 1758">
          <a:extLst>
            <a:ext uri="{FF2B5EF4-FFF2-40B4-BE49-F238E27FC236}">
              <a16:creationId xmlns:a16="http://schemas.microsoft.com/office/drawing/2014/main" id="{00000000-0008-0000-0000-0000B2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5" name="Text Box 1759">
          <a:extLst>
            <a:ext uri="{FF2B5EF4-FFF2-40B4-BE49-F238E27FC236}">
              <a16:creationId xmlns:a16="http://schemas.microsoft.com/office/drawing/2014/main" id="{00000000-0008-0000-0000-0000B3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6" name="Text Box 1755">
          <a:extLst>
            <a:ext uri="{FF2B5EF4-FFF2-40B4-BE49-F238E27FC236}">
              <a16:creationId xmlns:a16="http://schemas.microsoft.com/office/drawing/2014/main" id="{00000000-0008-0000-0000-0000B4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7" name="Text Box 1756">
          <a:extLst>
            <a:ext uri="{FF2B5EF4-FFF2-40B4-BE49-F238E27FC236}">
              <a16:creationId xmlns:a16="http://schemas.microsoft.com/office/drawing/2014/main" id="{00000000-0008-0000-0000-0000B5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8" name="Text Box 1757">
          <a:extLst>
            <a:ext uri="{FF2B5EF4-FFF2-40B4-BE49-F238E27FC236}">
              <a16:creationId xmlns:a16="http://schemas.microsoft.com/office/drawing/2014/main" id="{00000000-0008-0000-0000-0000B6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19" name="Text Box 1758">
          <a:extLst>
            <a:ext uri="{FF2B5EF4-FFF2-40B4-BE49-F238E27FC236}">
              <a16:creationId xmlns:a16="http://schemas.microsoft.com/office/drawing/2014/main" id="{00000000-0008-0000-0000-0000B7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20" name="Text Box 1759">
          <a:extLst>
            <a:ext uri="{FF2B5EF4-FFF2-40B4-BE49-F238E27FC236}">
              <a16:creationId xmlns:a16="http://schemas.microsoft.com/office/drawing/2014/main" id="{00000000-0008-0000-0000-0000B8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1" name="Text Box 1755">
          <a:extLst>
            <a:ext uri="{FF2B5EF4-FFF2-40B4-BE49-F238E27FC236}">
              <a16:creationId xmlns:a16="http://schemas.microsoft.com/office/drawing/2014/main" id="{00000000-0008-0000-0000-0000B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2" name="Text Box 1756">
          <a:extLst>
            <a:ext uri="{FF2B5EF4-FFF2-40B4-BE49-F238E27FC236}">
              <a16:creationId xmlns:a16="http://schemas.microsoft.com/office/drawing/2014/main" id="{00000000-0008-0000-0000-0000B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3" name="Text Box 1757">
          <a:extLst>
            <a:ext uri="{FF2B5EF4-FFF2-40B4-BE49-F238E27FC236}">
              <a16:creationId xmlns:a16="http://schemas.microsoft.com/office/drawing/2014/main" id="{00000000-0008-0000-0000-0000B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4" name="Text Box 1758">
          <a:extLst>
            <a:ext uri="{FF2B5EF4-FFF2-40B4-BE49-F238E27FC236}">
              <a16:creationId xmlns:a16="http://schemas.microsoft.com/office/drawing/2014/main" id="{00000000-0008-0000-0000-0000B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5" name="Text Box 1759">
          <a:extLst>
            <a:ext uri="{FF2B5EF4-FFF2-40B4-BE49-F238E27FC236}">
              <a16:creationId xmlns:a16="http://schemas.microsoft.com/office/drawing/2014/main" id="{00000000-0008-0000-0000-0000BD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6" name="Text Box 1755">
          <a:extLst>
            <a:ext uri="{FF2B5EF4-FFF2-40B4-BE49-F238E27FC236}">
              <a16:creationId xmlns:a16="http://schemas.microsoft.com/office/drawing/2014/main" id="{00000000-0008-0000-0000-0000BE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7" name="Text Box 1756">
          <a:extLst>
            <a:ext uri="{FF2B5EF4-FFF2-40B4-BE49-F238E27FC236}">
              <a16:creationId xmlns:a16="http://schemas.microsoft.com/office/drawing/2014/main" id="{00000000-0008-0000-0000-0000BF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8" name="Text Box 1757">
          <a:extLst>
            <a:ext uri="{FF2B5EF4-FFF2-40B4-BE49-F238E27FC236}">
              <a16:creationId xmlns:a16="http://schemas.microsoft.com/office/drawing/2014/main" id="{00000000-0008-0000-0000-0000C0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29" name="Text Box 1758">
          <a:extLst>
            <a:ext uri="{FF2B5EF4-FFF2-40B4-BE49-F238E27FC236}">
              <a16:creationId xmlns:a16="http://schemas.microsoft.com/office/drawing/2014/main" id="{00000000-0008-0000-0000-0000C1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0" name="Text Box 1759">
          <a:extLst>
            <a:ext uri="{FF2B5EF4-FFF2-40B4-BE49-F238E27FC236}">
              <a16:creationId xmlns:a16="http://schemas.microsoft.com/office/drawing/2014/main" id="{00000000-0008-0000-0000-0000C2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1" name="Text Box 1755">
          <a:extLst>
            <a:ext uri="{FF2B5EF4-FFF2-40B4-BE49-F238E27FC236}">
              <a16:creationId xmlns:a16="http://schemas.microsoft.com/office/drawing/2014/main" id="{00000000-0008-0000-0000-0000C3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2" name="Text Box 1756">
          <a:extLst>
            <a:ext uri="{FF2B5EF4-FFF2-40B4-BE49-F238E27FC236}">
              <a16:creationId xmlns:a16="http://schemas.microsoft.com/office/drawing/2014/main" id="{00000000-0008-0000-0000-0000C4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3" name="Text Box 1757">
          <a:extLst>
            <a:ext uri="{FF2B5EF4-FFF2-40B4-BE49-F238E27FC236}">
              <a16:creationId xmlns:a16="http://schemas.microsoft.com/office/drawing/2014/main" id="{00000000-0008-0000-0000-0000C5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4" name="Text Box 1758">
          <a:extLst>
            <a:ext uri="{FF2B5EF4-FFF2-40B4-BE49-F238E27FC236}">
              <a16:creationId xmlns:a16="http://schemas.microsoft.com/office/drawing/2014/main" id="{00000000-0008-0000-0000-0000C6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5" name="Text Box 1759">
          <a:extLst>
            <a:ext uri="{FF2B5EF4-FFF2-40B4-BE49-F238E27FC236}">
              <a16:creationId xmlns:a16="http://schemas.microsoft.com/office/drawing/2014/main" id="{00000000-0008-0000-0000-0000C7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6" name="Text Box 1755">
          <a:extLst>
            <a:ext uri="{FF2B5EF4-FFF2-40B4-BE49-F238E27FC236}">
              <a16:creationId xmlns:a16="http://schemas.microsoft.com/office/drawing/2014/main" id="{00000000-0008-0000-0000-0000C8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7" name="Text Box 1756">
          <a:extLst>
            <a:ext uri="{FF2B5EF4-FFF2-40B4-BE49-F238E27FC236}">
              <a16:creationId xmlns:a16="http://schemas.microsoft.com/office/drawing/2014/main" id="{00000000-0008-0000-0000-0000C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8" name="Text Box 1757">
          <a:extLst>
            <a:ext uri="{FF2B5EF4-FFF2-40B4-BE49-F238E27FC236}">
              <a16:creationId xmlns:a16="http://schemas.microsoft.com/office/drawing/2014/main" id="{00000000-0008-0000-0000-0000C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39" name="Text Box 1758">
          <a:extLst>
            <a:ext uri="{FF2B5EF4-FFF2-40B4-BE49-F238E27FC236}">
              <a16:creationId xmlns:a16="http://schemas.microsoft.com/office/drawing/2014/main" id="{00000000-0008-0000-0000-0000C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40" name="Text Box 1759">
          <a:extLst>
            <a:ext uri="{FF2B5EF4-FFF2-40B4-BE49-F238E27FC236}">
              <a16:creationId xmlns:a16="http://schemas.microsoft.com/office/drawing/2014/main" id="{00000000-0008-0000-0000-0000C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1" name="Text Box 1755">
          <a:extLst>
            <a:ext uri="{FF2B5EF4-FFF2-40B4-BE49-F238E27FC236}">
              <a16:creationId xmlns:a16="http://schemas.microsoft.com/office/drawing/2014/main" id="{00000000-0008-0000-0000-0000CD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2" name="Text Box 1756">
          <a:extLst>
            <a:ext uri="{FF2B5EF4-FFF2-40B4-BE49-F238E27FC236}">
              <a16:creationId xmlns:a16="http://schemas.microsoft.com/office/drawing/2014/main" id="{00000000-0008-0000-0000-0000CE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3" name="Text Box 1757">
          <a:extLst>
            <a:ext uri="{FF2B5EF4-FFF2-40B4-BE49-F238E27FC236}">
              <a16:creationId xmlns:a16="http://schemas.microsoft.com/office/drawing/2014/main" id="{00000000-0008-0000-0000-0000CF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4" name="Text Box 1758">
          <a:extLst>
            <a:ext uri="{FF2B5EF4-FFF2-40B4-BE49-F238E27FC236}">
              <a16:creationId xmlns:a16="http://schemas.microsoft.com/office/drawing/2014/main" id="{00000000-0008-0000-0000-0000D0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5" name="Text Box 1759">
          <a:extLst>
            <a:ext uri="{FF2B5EF4-FFF2-40B4-BE49-F238E27FC236}">
              <a16:creationId xmlns:a16="http://schemas.microsoft.com/office/drawing/2014/main" id="{00000000-0008-0000-0000-0000D1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6" name="Text Box 1755">
          <a:extLst>
            <a:ext uri="{FF2B5EF4-FFF2-40B4-BE49-F238E27FC236}">
              <a16:creationId xmlns:a16="http://schemas.microsoft.com/office/drawing/2014/main" id="{00000000-0008-0000-0000-0000D2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7" name="Text Box 1756">
          <a:extLst>
            <a:ext uri="{FF2B5EF4-FFF2-40B4-BE49-F238E27FC236}">
              <a16:creationId xmlns:a16="http://schemas.microsoft.com/office/drawing/2014/main" id="{00000000-0008-0000-0000-0000D3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8" name="Text Box 1757">
          <a:extLst>
            <a:ext uri="{FF2B5EF4-FFF2-40B4-BE49-F238E27FC236}">
              <a16:creationId xmlns:a16="http://schemas.microsoft.com/office/drawing/2014/main" id="{00000000-0008-0000-0000-0000D4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49" name="Text Box 1758">
          <a:extLst>
            <a:ext uri="{FF2B5EF4-FFF2-40B4-BE49-F238E27FC236}">
              <a16:creationId xmlns:a16="http://schemas.microsoft.com/office/drawing/2014/main" id="{00000000-0008-0000-0000-0000D5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0" name="Text Box 1759">
          <a:extLst>
            <a:ext uri="{FF2B5EF4-FFF2-40B4-BE49-F238E27FC236}">
              <a16:creationId xmlns:a16="http://schemas.microsoft.com/office/drawing/2014/main" id="{00000000-0008-0000-0000-0000D6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1" name="Text Box 1755">
          <a:extLst>
            <a:ext uri="{FF2B5EF4-FFF2-40B4-BE49-F238E27FC236}">
              <a16:creationId xmlns:a16="http://schemas.microsoft.com/office/drawing/2014/main" id="{00000000-0008-0000-0000-0000D7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2" name="Text Box 1756">
          <a:extLst>
            <a:ext uri="{FF2B5EF4-FFF2-40B4-BE49-F238E27FC236}">
              <a16:creationId xmlns:a16="http://schemas.microsoft.com/office/drawing/2014/main" id="{00000000-0008-0000-0000-0000D8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3" name="Text Box 1757">
          <a:extLst>
            <a:ext uri="{FF2B5EF4-FFF2-40B4-BE49-F238E27FC236}">
              <a16:creationId xmlns:a16="http://schemas.microsoft.com/office/drawing/2014/main" id="{00000000-0008-0000-0000-0000D9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4" name="Text Box 1758">
          <a:extLst>
            <a:ext uri="{FF2B5EF4-FFF2-40B4-BE49-F238E27FC236}">
              <a16:creationId xmlns:a16="http://schemas.microsoft.com/office/drawing/2014/main" id="{00000000-0008-0000-0000-0000DA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5" name="Text Box 1759">
          <a:extLst>
            <a:ext uri="{FF2B5EF4-FFF2-40B4-BE49-F238E27FC236}">
              <a16:creationId xmlns:a16="http://schemas.microsoft.com/office/drawing/2014/main" id="{00000000-0008-0000-0000-0000DB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6" name="Text Box 1755">
          <a:extLst>
            <a:ext uri="{FF2B5EF4-FFF2-40B4-BE49-F238E27FC236}">
              <a16:creationId xmlns:a16="http://schemas.microsoft.com/office/drawing/2014/main" id="{00000000-0008-0000-0000-0000DC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7" name="Text Box 1756">
          <a:extLst>
            <a:ext uri="{FF2B5EF4-FFF2-40B4-BE49-F238E27FC236}">
              <a16:creationId xmlns:a16="http://schemas.microsoft.com/office/drawing/2014/main" id="{00000000-0008-0000-0000-0000DD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8" name="Text Box 1757">
          <a:extLst>
            <a:ext uri="{FF2B5EF4-FFF2-40B4-BE49-F238E27FC236}">
              <a16:creationId xmlns:a16="http://schemas.microsoft.com/office/drawing/2014/main" id="{00000000-0008-0000-0000-0000DE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59" name="Text Box 1758">
          <a:extLst>
            <a:ext uri="{FF2B5EF4-FFF2-40B4-BE49-F238E27FC236}">
              <a16:creationId xmlns:a16="http://schemas.microsoft.com/office/drawing/2014/main" id="{00000000-0008-0000-0000-0000DF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160" name="Text Box 1759">
          <a:extLst>
            <a:ext uri="{FF2B5EF4-FFF2-40B4-BE49-F238E27FC236}">
              <a16:creationId xmlns:a16="http://schemas.microsoft.com/office/drawing/2014/main" id="{00000000-0008-0000-0000-0000E01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1" name="Text Box 1755">
          <a:extLst>
            <a:ext uri="{FF2B5EF4-FFF2-40B4-BE49-F238E27FC236}">
              <a16:creationId xmlns:a16="http://schemas.microsoft.com/office/drawing/2014/main" id="{00000000-0008-0000-0000-0000E1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2" name="Text Box 1756">
          <a:extLst>
            <a:ext uri="{FF2B5EF4-FFF2-40B4-BE49-F238E27FC236}">
              <a16:creationId xmlns:a16="http://schemas.microsoft.com/office/drawing/2014/main" id="{00000000-0008-0000-0000-0000E2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3" name="Text Box 1757">
          <a:extLst>
            <a:ext uri="{FF2B5EF4-FFF2-40B4-BE49-F238E27FC236}">
              <a16:creationId xmlns:a16="http://schemas.microsoft.com/office/drawing/2014/main" id="{00000000-0008-0000-0000-0000E3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4" name="Text Box 1758">
          <a:extLst>
            <a:ext uri="{FF2B5EF4-FFF2-40B4-BE49-F238E27FC236}">
              <a16:creationId xmlns:a16="http://schemas.microsoft.com/office/drawing/2014/main" id="{00000000-0008-0000-0000-0000E4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5" name="Text Box 1759">
          <a:extLst>
            <a:ext uri="{FF2B5EF4-FFF2-40B4-BE49-F238E27FC236}">
              <a16:creationId xmlns:a16="http://schemas.microsoft.com/office/drawing/2014/main" id="{00000000-0008-0000-0000-0000E5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6" name="Text Box 1755">
          <a:extLst>
            <a:ext uri="{FF2B5EF4-FFF2-40B4-BE49-F238E27FC236}">
              <a16:creationId xmlns:a16="http://schemas.microsoft.com/office/drawing/2014/main" id="{00000000-0008-0000-0000-0000E6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7" name="Text Box 1756">
          <a:extLst>
            <a:ext uri="{FF2B5EF4-FFF2-40B4-BE49-F238E27FC236}">
              <a16:creationId xmlns:a16="http://schemas.microsoft.com/office/drawing/2014/main" id="{00000000-0008-0000-0000-0000E7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8" name="Text Box 1757">
          <a:extLst>
            <a:ext uri="{FF2B5EF4-FFF2-40B4-BE49-F238E27FC236}">
              <a16:creationId xmlns:a16="http://schemas.microsoft.com/office/drawing/2014/main" id="{00000000-0008-0000-0000-0000E8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69" name="Text Box 1758">
          <a:extLst>
            <a:ext uri="{FF2B5EF4-FFF2-40B4-BE49-F238E27FC236}">
              <a16:creationId xmlns:a16="http://schemas.microsoft.com/office/drawing/2014/main" id="{00000000-0008-0000-0000-0000E9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0" name="Text Box 1759">
          <a:extLst>
            <a:ext uri="{FF2B5EF4-FFF2-40B4-BE49-F238E27FC236}">
              <a16:creationId xmlns:a16="http://schemas.microsoft.com/office/drawing/2014/main" id="{00000000-0008-0000-0000-0000EA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1" name="Text Box 1755">
          <a:extLst>
            <a:ext uri="{FF2B5EF4-FFF2-40B4-BE49-F238E27FC236}">
              <a16:creationId xmlns:a16="http://schemas.microsoft.com/office/drawing/2014/main" id="{00000000-0008-0000-0000-0000EB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2" name="Text Box 1756">
          <a:extLst>
            <a:ext uri="{FF2B5EF4-FFF2-40B4-BE49-F238E27FC236}">
              <a16:creationId xmlns:a16="http://schemas.microsoft.com/office/drawing/2014/main" id="{00000000-0008-0000-0000-0000EC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3" name="Text Box 1757">
          <a:extLst>
            <a:ext uri="{FF2B5EF4-FFF2-40B4-BE49-F238E27FC236}">
              <a16:creationId xmlns:a16="http://schemas.microsoft.com/office/drawing/2014/main" id="{00000000-0008-0000-0000-0000ED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4" name="Text Box 1758">
          <a:extLst>
            <a:ext uri="{FF2B5EF4-FFF2-40B4-BE49-F238E27FC236}">
              <a16:creationId xmlns:a16="http://schemas.microsoft.com/office/drawing/2014/main" id="{00000000-0008-0000-0000-0000EE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5" name="Text Box 1759">
          <a:extLst>
            <a:ext uri="{FF2B5EF4-FFF2-40B4-BE49-F238E27FC236}">
              <a16:creationId xmlns:a16="http://schemas.microsoft.com/office/drawing/2014/main" id="{00000000-0008-0000-0000-0000EF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6" name="Text Box 1755">
          <a:extLst>
            <a:ext uri="{FF2B5EF4-FFF2-40B4-BE49-F238E27FC236}">
              <a16:creationId xmlns:a16="http://schemas.microsoft.com/office/drawing/2014/main" id="{00000000-0008-0000-0000-0000F0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7" name="Text Box 1756">
          <a:extLst>
            <a:ext uri="{FF2B5EF4-FFF2-40B4-BE49-F238E27FC236}">
              <a16:creationId xmlns:a16="http://schemas.microsoft.com/office/drawing/2014/main" id="{00000000-0008-0000-0000-0000F1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8" name="Text Box 1757">
          <a:extLst>
            <a:ext uri="{FF2B5EF4-FFF2-40B4-BE49-F238E27FC236}">
              <a16:creationId xmlns:a16="http://schemas.microsoft.com/office/drawing/2014/main" id="{00000000-0008-0000-0000-0000F2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79" name="Text Box 1758">
          <a:extLst>
            <a:ext uri="{FF2B5EF4-FFF2-40B4-BE49-F238E27FC236}">
              <a16:creationId xmlns:a16="http://schemas.microsoft.com/office/drawing/2014/main" id="{00000000-0008-0000-0000-0000F3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180" name="Text Box 1759">
          <a:extLst>
            <a:ext uri="{FF2B5EF4-FFF2-40B4-BE49-F238E27FC236}">
              <a16:creationId xmlns:a16="http://schemas.microsoft.com/office/drawing/2014/main" id="{00000000-0008-0000-0000-0000F41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1" name="Text Box 1755">
          <a:extLst>
            <a:ext uri="{FF2B5EF4-FFF2-40B4-BE49-F238E27FC236}">
              <a16:creationId xmlns:a16="http://schemas.microsoft.com/office/drawing/2014/main" id="{00000000-0008-0000-0000-0000F5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2" name="Text Box 1756">
          <a:extLst>
            <a:ext uri="{FF2B5EF4-FFF2-40B4-BE49-F238E27FC236}">
              <a16:creationId xmlns:a16="http://schemas.microsoft.com/office/drawing/2014/main" id="{00000000-0008-0000-0000-0000F6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3" name="Text Box 1757">
          <a:extLst>
            <a:ext uri="{FF2B5EF4-FFF2-40B4-BE49-F238E27FC236}">
              <a16:creationId xmlns:a16="http://schemas.microsoft.com/office/drawing/2014/main" id="{00000000-0008-0000-0000-0000F7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4" name="Text Box 1758">
          <a:extLst>
            <a:ext uri="{FF2B5EF4-FFF2-40B4-BE49-F238E27FC236}">
              <a16:creationId xmlns:a16="http://schemas.microsoft.com/office/drawing/2014/main" id="{00000000-0008-0000-0000-0000F8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5" name="Text Box 1759">
          <a:extLst>
            <a:ext uri="{FF2B5EF4-FFF2-40B4-BE49-F238E27FC236}">
              <a16:creationId xmlns:a16="http://schemas.microsoft.com/office/drawing/2014/main" id="{00000000-0008-0000-0000-0000F9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6" name="Text Box 1755">
          <a:extLst>
            <a:ext uri="{FF2B5EF4-FFF2-40B4-BE49-F238E27FC236}">
              <a16:creationId xmlns:a16="http://schemas.microsoft.com/office/drawing/2014/main" id="{00000000-0008-0000-0000-0000FA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7" name="Text Box 1756">
          <a:extLst>
            <a:ext uri="{FF2B5EF4-FFF2-40B4-BE49-F238E27FC236}">
              <a16:creationId xmlns:a16="http://schemas.microsoft.com/office/drawing/2014/main" id="{00000000-0008-0000-0000-0000FB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8" name="Text Box 1757">
          <a:extLst>
            <a:ext uri="{FF2B5EF4-FFF2-40B4-BE49-F238E27FC236}">
              <a16:creationId xmlns:a16="http://schemas.microsoft.com/office/drawing/2014/main" id="{00000000-0008-0000-0000-0000FC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89" name="Text Box 1758">
          <a:extLst>
            <a:ext uri="{FF2B5EF4-FFF2-40B4-BE49-F238E27FC236}">
              <a16:creationId xmlns:a16="http://schemas.microsoft.com/office/drawing/2014/main" id="{00000000-0008-0000-0000-0000FD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0" name="Text Box 1759">
          <a:extLst>
            <a:ext uri="{FF2B5EF4-FFF2-40B4-BE49-F238E27FC236}">
              <a16:creationId xmlns:a16="http://schemas.microsoft.com/office/drawing/2014/main" id="{00000000-0008-0000-0000-0000FE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1" name="Text Box 1755">
          <a:extLst>
            <a:ext uri="{FF2B5EF4-FFF2-40B4-BE49-F238E27FC236}">
              <a16:creationId xmlns:a16="http://schemas.microsoft.com/office/drawing/2014/main" id="{00000000-0008-0000-0000-0000FF1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2" name="Text Box 1756">
          <a:extLst>
            <a:ext uri="{FF2B5EF4-FFF2-40B4-BE49-F238E27FC236}">
              <a16:creationId xmlns:a16="http://schemas.microsoft.com/office/drawing/2014/main" id="{00000000-0008-0000-0000-00000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3" name="Text Box 1757">
          <a:extLst>
            <a:ext uri="{FF2B5EF4-FFF2-40B4-BE49-F238E27FC236}">
              <a16:creationId xmlns:a16="http://schemas.microsoft.com/office/drawing/2014/main" id="{00000000-0008-0000-0000-00000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4" name="Text Box 1758">
          <a:extLst>
            <a:ext uri="{FF2B5EF4-FFF2-40B4-BE49-F238E27FC236}">
              <a16:creationId xmlns:a16="http://schemas.microsoft.com/office/drawing/2014/main" id="{00000000-0008-0000-0000-00000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5" name="Text Box 1759">
          <a:extLst>
            <a:ext uri="{FF2B5EF4-FFF2-40B4-BE49-F238E27FC236}">
              <a16:creationId xmlns:a16="http://schemas.microsoft.com/office/drawing/2014/main" id="{00000000-0008-0000-0000-00000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6" name="Text Box 1755">
          <a:extLst>
            <a:ext uri="{FF2B5EF4-FFF2-40B4-BE49-F238E27FC236}">
              <a16:creationId xmlns:a16="http://schemas.microsoft.com/office/drawing/2014/main" id="{00000000-0008-0000-0000-00000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7" name="Text Box 1756">
          <a:extLst>
            <a:ext uri="{FF2B5EF4-FFF2-40B4-BE49-F238E27FC236}">
              <a16:creationId xmlns:a16="http://schemas.microsoft.com/office/drawing/2014/main" id="{00000000-0008-0000-0000-00000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8" name="Text Box 1757">
          <a:extLst>
            <a:ext uri="{FF2B5EF4-FFF2-40B4-BE49-F238E27FC236}">
              <a16:creationId xmlns:a16="http://schemas.microsoft.com/office/drawing/2014/main" id="{00000000-0008-0000-0000-00000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199" name="Text Box 1758">
          <a:extLst>
            <a:ext uri="{FF2B5EF4-FFF2-40B4-BE49-F238E27FC236}">
              <a16:creationId xmlns:a16="http://schemas.microsoft.com/office/drawing/2014/main" id="{00000000-0008-0000-0000-00000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0" name="Text Box 1759">
          <a:extLst>
            <a:ext uri="{FF2B5EF4-FFF2-40B4-BE49-F238E27FC236}">
              <a16:creationId xmlns:a16="http://schemas.microsoft.com/office/drawing/2014/main" id="{00000000-0008-0000-0000-00000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1" name="Text Box 1755">
          <a:extLst>
            <a:ext uri="{FF2B5EF4-FFF2-40B4-BE49-F238E27FC236}">
              <a16:creationId xmlns:a16="http://schemas.microsoft.com/office/drawing/2014/main" id="{00000000-0008-0000-0000-00000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2" name="Text Box 1756">
          <a:extLst>
            <a:ext uri="{FF2B5EF4-FFF2-40B4-BE49-F238E27FC236}">
              <a16:creationId xmlns:a16="http://schemas.microsoft.com/office/drawing/2014/main" id="{00000000-0008-0000-0000-00000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3" name="Text Box 1757">
          <a:extLst>
            <a:ext uri="{FF2B5EF4-FFF2-40B4-BE49-F238E27FC236}">
              <a16:creationId xmlns:a16="http://schemas.microsoft.com/office/drawing/2014/main" id="{00000000-0008-0000-0000-00000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4" name="Text Box 1758">
          <a:extLst>
            <a:ext uri="{FF2B5EF4-FFF2-40B4-BE49-F238E27FC236}">
              <a16:creationId xmlns:a16="http://schemas.microsoft.com/office/drawing/2014/main" id="{00000000-0008-0000-0000-00000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5" name="Text Box 1759">
          <a:extLst>
            <a:ext uri="{FF2B5EF4-FFF2-40B4-BE49-F238E27FC236}">
              <a16:creationId xmlns:a16="http://schemas.microsoft.com/office/drawing/2014/main" id="{00000000-0008-0000-0000-00000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6" name="Text Box 1755">
          <a:extLst>
            <a:ext uri="{FF2B5EF4-FFF2-40B4-BE49-F238E27FC236}">
              <a16:creationId xmlns:a16="http://schemas.microsoft.com/office/drawing/2014/main" id="{00000000-0008-0000-0000-00000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7" name="Text Box 1756">
          <a:extLst>
            <a:ext uri="{FF2B5EF4-FFF2-40B4-BE49-F238E27FC236}">
              <a16:creationId xmlns:a16="http://schemas.microsoft.com/office/drawing/2014/main" id="{00000000-0008-0000-0000-00000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8" name="Text Box 1757">
          <a:extLst>
            <a:ext uri="{FF2B5EF4-FFF2-40B4-BE49-F238E27FC236}">
              <a16:creationId xmlns:a16="http://schemas.microsoft.com/office/drawing/2014/main" id="{00000000-0008-0000-0000-00001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09" name="Text Box 1758">
          <a:extLst>
            <a:ext uri="{FF2B5EF4-FFF2-40B4-BE49-F238E27FC236}">
              <a16:creationId xmlns:a16="http://schemas.microsoft.com/office/drawing/2014/main" id="{00000000-0008-0000-0000-00001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0" name="Text Box 1759">
          <a:extLst>
            <a:ext uri="{FF2B5EF4-FFF2-40B4-BE49-F238E27FC236}">
              <a16:creationId xmlns:a16="http://schemas.microsoft.com/office/drawing/2014/main" id="{00000000-0008-0000-0000-00001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1" name="Text Box 1755">
          <a:extLst>
            <a:ext uri="{FF2B5EF4-FFF2-40B4-BE49-F238E27FC236}">
              <a16:creationId xmlns:a16="http://schemas.microsoft.com/office/drawing/2014/main" id="{00000000-0008-0000-0000-00001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2" name="Text Box 1756">
          <a:extLst>
            <a:ext uri="{FF2B5EF4-FFF2-40B4-BE49-F238E27FC236}">
              <a16:creationId xmlns:a16="http://schemas.microsoft.com/office/drawing/2014/main" id="{00000000-0008-0000-0000-00001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3" name="Text Box 1757">
          <a:extLst>
            <a:ext uri="{FF2B5EF4-FFF2-40B4-BE49-F238E27FC236}">
              <a16:creationId xmlns:a16="http://schemas.microsoft.com/office/drawing/2014/main" id="{00000000-0008-0000-0000-00001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4" name="Text Box 1758">
          <a:extLst>
            <a:ext uri="{FF2B5EF4-FFF2-40B4-BE49-F238E27FC236}">
              <a16:creationId xmlns:a16="http://schemas.microsoft.com/office/drawing/2014/main" id="{00000000-0008-0000-0000-00001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5" name="Text Box 1759">
          <a:extLst>
            <a:ext uri="{FF2B5EF4-FFF2-40B4-BE49-F238E27FC236}">
              <a16:creationId xmlns:a16="http://schemas.microsoft.com/office/drawing/2014/main" id="{00000000-0008-0000-0000-00001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6" name="Text Box 1755">
          <a:extLst>
            <a:ext uri="{FF2B5EF4-FFF2-40B4-BE49-F238E27FC236}">
              <a16:creationId xmlns:a16="http://schemas.microsoft.com/office/drawing/2014/main" id="{00000000-0008-0000-0000-00001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7" name="Text Box 1756">
          <a:extLst>
            <a:ext uri="{FF2B5EF4-FFF2-40B4-BE49-F238E27FC236}">
              <a16:creationId xmlns:a16="http://schemas.microsoft.com/office/drawing/2014/main" id="{00000000-0008-0000-0000-00001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8" name="Text Box 1757">
          <a:extLst>
            <a:ext uri="{FF2B5EF4-FFF2-40B4-BE49-F238E27FC236}">
              <a16:creationId xmlns:a16="http://schemas.microsoft.com/office/drawing/2014/main" id="{00000000-0008-0000-0000-00001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19" name="Text Box 1758">
          <a:extLst>
            <a:ext uri="{FF2B5EF4-FFF2-40B4-BE49-F238E27FC236}">
              <a16:creationId xmlns:a16="http://schemas.microsoft.com/office/drawing/2014/main" id="{00000000-0008-0000-0000-00001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0" name="Text Box 1759">
          <a:extLst>
            <a:ext uri="{FF2B5EF4-FFF2-40B4-BE49-F238E27FC236}">
              <a16:creationId xmlns:a16="http://schemas.microsoft.com/office/drawing/2014/main" id="{00000000-0008-0000-0000-00001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1" name="Text Box 1755">
          <a:extLst>
            <a:ext uri="{FF2B5EF4-FFF2-40B4-BE49-F238E27FC236}">
              <a16:creationId xmlns:a16="http://schemas.microsoft.com/office/drawing/2014/main" id="{00000000-0008-0000-0000-00001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2" name="Text Box 1756">
          <a:extLst>
            <a:ext uri="{FF2B5EF4-FFF2-40B4-BE49-F238E27FC236}">
              <a16:creationId xmlns:a16="http://schemas.microsoft.com/office/drawing/2014/main" id="{00000000-0008-0000-0000-00001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3" name="Text Box 1757">
          <a:extLst>
            <a:ext uri="{FF2B5EF4-FFF2-40B4-BE49-F238E27FC236}">
              <a16:creationId xmlns:a16="http://schemas.microsoft.com/office/drawing/2014/main" id="{00000000-0008-0000-0000-00001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4" name="Text Box 1758">
          <a:extLst>
            <a:ext uri="{FF2B5EF4-FFF2-40B4-BE49-F238E27FC236}">
              <a16:creationId xmlns:a16="http://schemas.microsoft.com/office/drawing/2014/main" id="{00000000-0008-0000-0000-00002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5" name="Text Box 1759">
          <a:extLst>
            <a:ext uri="{FF2B5EF4-FFF2-40B4-BE49-F238E27FC236}">
              <a16:creationId xmlns:a16="http://schemas.microsoft.com/office/drawing/2014/main" id="{00000000-0008-0000-0000-00002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6" name="Text Box 1755">
          <a:extLst>
            <a:ext uri="{FF2B5EF4-FFF2-40B4-BE49-F238E27FC236}">
              <a16:creationId xmlns:a16="http://schemas.microsoft.com/office/drawing/2014/main" id="{00000000-0008-0000-0000-00002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7" name="Text Box 1756">
          <a:extLst>
            <a:ext uri="{FF2B5EF4-FFF2-40B4-BE49-F238E27FC236}">
              <a16:creationId xmlns:a16="http://schemas.microsoft.com/office/drawing/2014/main" id="{00000000-0008-0000-0000-00002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8" name="Text Box 1757">
          <a:extLst>
            <a:ext uri="{FF2B5EF4-FFF2-40B4-BE49-F238E27FC236}">
              <a16:creationId xmlns:a16="http://schemas.microsoft.com/office/drawing/2014/main" id="{00000000-0008-0000-0000-00002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29" name="Text Box 1758">
          <a:extLst>
            <a:ext uri="{FF2B5EF4-FFF2-40B4-BE49-F238E27FC236}">
              <a16:creationId xmlns:a16="http://schemas.microsoft.com/office/drawing/2014/main" id="{00000000-0008-0000-0000-00002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0" name="Text Box 1759">
          <a:extLst>
            <a:ext uri="{FF2B5EF4-FFF2-40B4-BE49-F238E27FC236}">
              <a16:creationId xmlns:a16="http://schemas.microsoft.com/office/drawing/2014/main" id="{00000000-0008-0000-0000-00002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1" name="Text Box 1755">
          <a:extLst>
            <a:ext uri="{FF2B5EF4-FFF2-40B4-BE49-F238E27FC236}">
              <a16:creationId xmlns:a16="http://schemas.microsoft.com/office/drawing/2014/main" id="{00000000-0008-0000-0000-00002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2" name="Text Box 1756">
          <a:extLst>
            <a:ext uri="{FF2B5EF4-FFF2-40B4-BE49-F238E27FC236}">
              <a16:creationId xmlns:a16="http://schemas.microsoft.com/office/drawing/2014/main" id="{00000000-0008-0000-0000-00002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3" name="Text Box 1757">
          <a:extLst>
            <a:ext uri="{FF2B5EF4-FFF2-40B4-BE49-F238E27FC236}">
              <a16:creationId xmlns:a16="http://schemas.microsoft.com/office/drawing/2014/main" id="{00000000-0008-0000-0000-00002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4" name="Text Box 1758">
          <a:extLst>
            <a:ext uri="{FF2B5EF4-FFF2-40B4-BE49-F238E27FC236}">
              <a16:creationId xmlns:a16="http://schemas.microsoft.com/office/drawing/2014/main" id="{00000000-0008-0000-0000-00002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5" name="Text Box 1759">
          <a:extLst>
            <a:ext uri="{FF2B5EF4-FFF2-40B4-BE49-F238E27FC236}">
              <a16:creationId xmlns:a16="http://schemas.microsoft.com/office/drawing/2014/main" id="{00000000-0008-0000-0000-00002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6" name="Text Box 1755">
          <a:extLst>
            <a:ext uri="{FF2B5EF4-FFF2-40B4-BE49-F238E27FC236}">
              <a16:creationId xmlns:a16="http://schemas.microsoft.com/office/drawing/2014/main" id="{00000000-0008-0000-0000-00002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7" name="Text Box 1756">
          <a:extLst>
            <a:ext uri="{FF2B5EF4-FFF2-40B4-BE49-F238E27FC236}">
              <a16:creationId xmlns:a16="http://schemas.microsoft.com/office/drawing/2014/main" id="{00000000-0008-0000-0000-00002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8" name="Text Box 1757">
          <a:extLst>
            <a:ext uri="{FF2B5EF4-FFF2-40B4-BE49-F238E27FC236}">
              <a16:creationId xmlns:a16="http://schemas.microsoft.com/office/drawing/2014/main" id="{00000000-0008-0000-0000-00002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39" name="Text Box 1758">
          <a:extLst>
            <a:ext uri="{FF2B5EF4-FFF2-40B4-BE49-F238E27FC236}">
              <a16:creationId xmlns:a16="http://schemas.microsoft.com/office/drawing/2014/main" id="{00000000-0008-0000-0000-00002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0" name="Text Box 1759">
          <a:extLst>
            <a:ext uri="{FF2B5EF4-FFF2-40B4-BE49-F238E27FC236}">
              <a16:creationId xmlns:a16="http://schemas.microsoft.com/office/drawing/2014/main" id="{00000000-0008-0000-0000-00003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1" name="Text Box 1755">
          <a:extLst>
            <a:ext uri="{FF2B5EF4-FFF2-40B4-BE49-F238E27FC236}">
              <a16:creationId xmlns:a16="http://schemas.microsoft.com/office/drawing/2014/main" id="{00000000-0008-0000-0000-00003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2" name="Text Box 1756">
          <a:extLst>
            <a:ext uri="{FF2B5EF4-FFF2-40B4-BE49-F238E27FC236}">
              <a16:creationId xmlns:a16="http://schemas.microsoft.com/office/drawing/2014/main" id="{00000000-0008-0000-0000-00003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3" name="Text Box 1757">
          <a:extLst>
            <a:ext uri="{FF2B5EF4-FFF2-40B4-BE49-F238E27FC236}">
              <a16:creationId xmlns:a16="http://schemas.microsoft.com/office/drawing/2014/main" id="{00000000-0008-0000-0000-00003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4" name="Text Box 1758">
          <a:extLst>
            <a:ext uri="{FF2B5EF4-FFF2-40B4-BE49-F238E27FC236}">
              <a16:creationId xmlns:a16="http://schemas.microsoft.com/office/drawing/2014/main" id="{00000000-0008-0000-0000-00003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5" name="Text Box 1759">
          <a:extLst>
            <a:ext uri="{FF2B5EF4-FFF2-40B4-BE49-F238E27FC236}">
              <a16:creationId xmlns:a16="http://schemas.microsoft.com/office/drawing/2014/main" id="{00000000-0008-0000-0000-00003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6" name="Text Box 1755">
          <a:extLst>
            <a:ext uri="{FF2B5EF4-FFF2-40B4-BE49-F238E27FC236}">
              <a16:creationId xmlns:a16="http://schemas.microsoft.com/office/drawing/2014/main" id="{00000000-0008-0000-0000-00003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7" name="Text Box 1756">
          <a:extLst>
            <a:ext uri="{FF2B5EF4-FFF2-40B4-BE49-F238E27FC236}">
              <a16:creationId xmlns:a16="http://schemas.microsoft.com/office/drawing/2014/main" id="{00000000-0008-0000-0000-00003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8" name="Text Box 1757">
          <a:extLst>
            <a:ext uri="{FF2B5EF4-FFF2-40B4-BE49-F238E27FC236}">
              <a16:creationId xmlns:a16="http://schemas.microsoft.com/office/drawing/2014/main" id="{00000000-0008-0000-0000-00003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49" name="Text Box 1758">
          <a:extLst>
            <a:ext uri="{FF2B5EF4-FFF2-40B4-BE49-F238E27FC236}">
              <a16:creationId xmlns:a16="http://schemas.microsoft.com/office/drawing/2014/main" id="{00000000-0008-0000-0000-00003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0" name="Text Box 1759">
          <a:extLst>
            <a:ext uri="{FF2B5EF4-FFF2-40B4-BE49-F238E27FC236}">
              <a16:creationId xmlns:a16="http://schemas.microsoft.com/office/drawing/2014/main" id="{00000000-0008-0000-0000-00003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1" name="Text Box 1755">
          <a:extLst>
            <a:ext uri="{FF2B5EF4-FFF2-40B4-BE49-F238E27FC236}">
              <a16:creationId xmlns:a16="http://schemas.microsoft.com/office/drawing/2014/main" id="{00000000-0008-0000-0000-00003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2" name="Text Box 1756">
          <a:extLst>
            <a:ext uri="{FF2B5EF4-FFF2-40B4-BE49-F238E27FC236}">
              <a16:creationId xmlns:a16="http://schemas.microsoft.com/office/drawing/2014/main" id="{00000000-0008-0000-0000-00003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3" name="Text Box 1757">
          <a:extLst>
            <a:ext uri="{FF2B5EF4-FFF2-40B4-BE49-F238E27FC236}">
              <a16:creationId xmlns:a16="http://schemas.microsoft.com/office/drawing/2014/main" id="{00000000-0008-0000-0000-00003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4" name="Text Box 1758">
          <a:extLst>
            <a:ext uri="{FF2B5EF4-FFF2-40B4-BE49-F238E27FC236}">
              <a16:creationId xmlns:a16="http://schemas.microsoft.com/office/drawing/2014/main" id="{00000000-0008-0000-0000-00003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5" name="Text Box 1759">
          <a:extLst>
            <a:ext uri="{FF2B5EF4-FFF2-40B4-BE49-F238E27FC236}">
              <a16:creationId xmlns:a16="http://schemas.microsoft.com/office/drawing/2014/main" id="{00000000-0008-0000-0000-00003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6" name="Text Box 1755">
          <a:extLst>
            <a:ext uri="{FF2B5EF4-FFF2-40B4-BE49-F238E27FC236}">
              <a16:creationId xmlns:a16="http://schemas.microsoft.com/office/drawing/2014/main" id="{00000000-0008-0000-0000-00004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7" name="Text Box 1756">
          <a:extLst>
            <a:ext uri="{FF2B5EF4-FFF2-40B4-BE49-F238E27FC236}">
              <a16:creationId xmlns:a16="http://schemas.microsoft.com/office/drawing/2014/main" id="{00000000-0008-0000-0000-00004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8" name="Text Box 1757">
          <a:extLst>
            <a:ext uri="{FF2B5EF4-FFF2-40B4-BE49-F238E27FC236}">
              <a16:creationId xmlns:a16="http://schemas.microsoft.com/office/drawing/2014/main" id="{00000000-0008-0000-0000-00004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59" name="Text Box 1758">
          <a:extLst>
            <a:ext uri="{FF2B5EF4-FFF2-40B4-BE49-F238E27FC236}">
              <a16:creationId xmlns:a16="http://schemas.microsoft.com/office/drawing/2014/main" id="{00000000-0008-0000-0000-00004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260" name="Text Box 1759">
          <a:extLst>
            <a:ext uri="{FF2B5EF4-FFF2-40B4-BE49-F238E27FC236}">
              <a16:creationId xmlns:a16="http://schemas.microsoft.com/office/drawing/2014/main" id="{00000000-0008-0000-0000-00004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1" name="Text Box 1755">
          <a:extLst>
            <a:ext uri="{FF2B5EF4-FFF2-40B4-BE49-F238E27FC236}">
              <a16:creationId xmlns:a16="http://schemas.microsoft.com/office/drawing/2014/main" id="{00000000-0008-0000-0000-000045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2" name="Text Box 1756">
          <a:extLst>
            <a:ext uri="{FF2B5EF4-FFF2-40B4-BE49-F238E27FC236}">
              <a16:creationId xmlns:a16="http://schemas.microsoft.com/office/drawing/2014/main" id="{00000000-0008-0000-0000-000046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3" name="Text Box 1757">
          <a:extLst>
            <a:ext uri="{FF2B5EF4-FFF2-40B4-BE49-F238E27FC236}">
              <a16:creationId xmlns:a16="http://schemas.microsoft.com/office/drawing/2014/main" id="{00000000-0008-0000-0000-000047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4" name="Text Box 1758">
          <a:extLst>
            <a:ext uri="{FF2B5EF4-FFF2-40B4-BE49-F238E27FC236}">
              <a16:creationId xmlns:a16="http://schemas.microsoft.com/office/drawing/2014/main" id="{00000000-0008-0000-0000-000048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5" name="Text Box 1759">
          <a:extLst>
            <a:ext uri="{FF2B5EF4-FFF2-40B4-BE49-F238E27FC236}">
              <a16:creationId xmlns:a16="http://schemas.microsoft.com/office/drawing/2014/main" id="{00000000-0008-0000-0000-000049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6" name="Text Box 1755">
          <a:extLst>
            <a:ext uri="{FF2B5EF4-FFF2-40B4-BE49-F238E27FC236}">
              <a16:creationId xmlns:a16="http://schemas.microsoft.com/office/drawing/2014/main" id="{00000000-0008-0000-0000-00004A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7" name="Text Box 1756">
          <a:extLst>
            <a:ext uri="{FF2B5EF4-FFF2-40B4-BE49-F238E27FC236}">
              <a16:creationId xmlns:a16="http://schemas.microsoft.com/office/drawing/2014/main" id="{00000000-0008-0000-0000-00004B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8" name="Text Box 1757">
          <a:extLst>
            <a:ext uri="{FF2B5EF4-FFF2-40B4-BE49-F238E27FC236}">
              <a16:creationId xmlns:a16="http://schemas.microsoft.com/office/drawing/2014/main" id="{00000000-0008-0000-0000-00004C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69" name="Text Box 1758">
          <a:extLst>
            <a:ext uri="{FF2B5EF4-FFF2-40B4-BE49-F238E27FC236}">
              <a16:creationId xmlns:a16="http://schemas.microsoft.com/office/drawing/2014/main" id="{00000000-0008-0000-0000-00004D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0" name="Text Box 1759">
          <a:extLst>
            <a:ext uri="{FF2B5EF4-FFF2-40B4-BE49-F238E27FC236}">
              <a16:creationId xmlns:a16="http://schemas.microsoft.com/office/drawing/2014/main" id="{00000000-0008-0000-0000-00004E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1" name="Text Box 1755">
          <a:extLst>
            <a:ext uri="{FF2B5EF4-FFF2-40B4-BE49-F238E27FC236}">
              <a16:creationId xmlns:a16="http://schemas.microsoft.com/office/drawing/2014/main" id="{00000000-0008-0000-0000-00004F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2" name="Text Box 1756">
          <a:extLst>
            <a:ext uri="{FF2B5EF4-FFF2-40B4-BE49-F238E27FC236}">
              <a16:creationId xmlns:a16="http://schemas.microsoft.com/office/drawing/2014/main" id="{00000000-0008-0000-0000-000050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3" name="Text Box 1757">
          <a:extLst>
            <a:ext uri="{FF2B5EF4-FFF2-40B4-BE49-F238E27FC236}">
              <a16:creationId xmlns:a16="http://schemas.microsoft.com/office/drawing/2014/main" id="{00000000-0008-0000-0000-000051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4" name="Text Box 1758">
          <a:extLst>
            <a:ext uri="{FF2B5EF4-FFF2-40B4-BE49-F238E27FC236}">
              <a16:creationId xmlns:a16="http://schemas.microsoft.com/office/drawing/2014/main" id="{00000000-0008-0000-0000-000052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5" name="Text Box 1759">
          <a:extLst>
            <a:ext uri="{FF2B5EF4-FFF2-40B4-BE49-F238E27FC236}">
              <a16:creationId xmlns:a16="http://schemas.microsoft.com/office/drawing/2014/main" id="{00000000-0008-0000-0000-000053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6" name="Text Box 1755">
          <a:extLst>
            <a:ext uri="{FF2B5EF4-FFF2-40B4-BE49-F238E27FC236}">
              <a16:creationId xmlns:a16="http://schemas.microsoft.com/office/drawing/2014/main" id="{00000000-0008-0000-0000-000054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7" name="Text Box 1756">
          <a:extLst>
            <a:ext uri="{FF2B5EF4-FFF2-40B4-BE49-F238E27FC236}">
              <a16:creationId xmlns:a16="http://schemas.microsoft.com/office/drawing/2014/main" id="{00000000-0008-0000-0000-000055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8" name="Text Box 1757">
          <a:extLst>
            <a:ext uri="{FF2B5EF4-FFF2-40B4-BE49-F238E27FC236}">
              <a16:creationId xmlns:a16="http://schemas.microsoft.com/office/drawing/2014/main" id="{00000000-0008-0000-0000-000056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79" name="Text Box 1758">
          <a:extLst>
            <a:ext uri="{FF2B5EF4-FFF2-40B4-BE49-F238E27FC236}">
              <a16:creationId xmlns:a16="http://schemas.microsoft.com/office/drawing/2014/main" id="{00000000-0008-0000-0000-000057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280" name="Text Box 1759">
          <a:extLst>
            <a:ext uri="{FF2B5EF4-FFF2-40B4-BE49-F238E27FC236}">
              <a16:creationId xmlns:a16="http://schemas.microsoft.com/office/drawing/2014/main" id="{00000000-0008-0000-0000-000058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1" name="Text Box 1755">
          <a:extLst>
            <a:ext uri="{FF2B5EF4-FFF2-40B4-BE49-F238E27FC236}">
              <a16:creationId xmlns:a16="http://schemas.microsoft.com/office/drawing/2014/main" id="{00000000-0008-0000-0000-000059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2" name="Text Box 1756">
          <a:extLst>
            <a:ext uri="{FF2B5EF4-FFF2-40B4-BE49-F238E27FC236}">
              <a16:creationId xmlns:a16="http://schemas.microsoft.com/office/drawing/2014/main" id="{00000000-0008-0000-0000-00005A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3" name="Text Box 1757">
          <a:extLst>
            <a:ext uri="{FF2B5EF4-FFF2-40B4-BE49-F238E27FC236}">
              <a16:creationId xmlns:a16="http://schemas.microsoft.com/office/drawing/2014/main" id="{00000000-0008-0000-0000-00005B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4" name="Text Box 1758">
          <a:extLst>
            <a:ext uri="{FF2B5EF4-FFF2-40B4-BE49-F238E27FC236}">
              <a16:creationId xmlns:a16="http://schemas.microsoft.com/office/drawing/2014/main" id="{00000000-0008-0000-0000-00005C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5" name="Text Box 1759">
          <a:extLst>
            <a:ext uri="{FF2B5EF4-FFF2-40B4-BE49-F238E27FC236}">
              <a16:creationId xmlns:a16="http://schemas.microsoft.com/office/drawing/2014/main" id="{00000000-0008-0000-0000-00005D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6" name="Text Box 1755">
          <a:extLst>
            <a:ext uri="{FF2B5EF4-FFF2-40B4-BE49-F238E27FC236}">
              <a16:creationId xmlns:a16="http://schemas.microsoft.com/office/drawing/2014/main" id="{00000000-0008-0000-0000-00005E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7" name="Text Box 1756">
          <a:extLst>
            <a:ext uri="{FF2B5EF4-FFF2-40B4-BE49-F238E27FC236}">
              <a16:creationId xmlns:a16="http://schemas.microsoft.com/office/drawing/2014/main" id="{00000000-0008-0000-0000-00005F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8" name="Text Box 1757">
          <a:extLst>
            <a:ext uri="{FF2B5EF4-FFF2-40B4-BE49-F238E27FC236}">
              <a16:creationId xmlns:a16="http://schemas.microsoft.com/office/drawing/2014/main" id="{00000000-0008-0000-0000-000060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89" name="Text Box 1758">
          <a:extLst>
            <a:ext uri="{FF2B5EF4-FFF2-40B4-BE49-F238E27FC236}">
              <a16:creationId xmlns:a16="http://schemas.microsoft.com/office/drawing/2014/main" id="{00000000-0008-0000-0000-000061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0" name="Text Box 1759">
          <a:extLst>
            <a:ext uri="{FF2B5EF4-FFF2-40B4-BE49-F238E27FC236}">
              <a16:creationId xmlns:a16="http://schemas.microsoft.com/office/drawing/2014/main" id="{00000000-0008-0000-0000-000062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1" name="Text Box 1755">
          <a:extLst>
            <a:ext uri="{FF2B5EF4-FFF2-40B4-BE49-F238E27FC236}">
              <a16:creationId xmlns:a16="http://schemas.microsoft.com/office/drawing/2014/main" id="{00000000-0008-0000-0000-000063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2" name="Text Box 1756">
          <a:extLst>
            <a:ext uri="{FF2B5EF4-FFF2-40B4-BE49-F238E27FC236}">
              <a16:creationId xmlns:a16="http://schemas.microsoft.com/office/drawing/2014/main" id="{00000000-0008-0000-0000-000064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3" name="Text Box 1757">
          <a:extLst>
            <a:ext uri="{FF2B5EF4-FFF2-40B4-BE49-F238E27FC236}">
              <a16:creationId xmlns:a16="http://schemas.microsoft.com/office/drawing/2014/main" id="{00000000-0008-0000-0000-000065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4" name="Text Box 1758">
          <a:extLst>
            <a:ext uri="{FF2B5EF4-FFF2-40B4-BE49-F238E27FC236}">
              <a16:creationId xmlns:a16="http://schemas.microsoft.com/office/drawing/2014/main" id="{00000000-0008-0000-0000-000066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5" name="Text Box 1759">
          <a:extLst>
            <a:ext uri="{FF2B5EF4-FFF2-40B4-BE49-F238E27FC236}">
              <a16:creationId xmlns:a16="http://schemas.microsoft.com/office/drawing/2014/main" id="{00000000-0008-0000-0000-000067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6" name="Text Box 1755">
          <a:extLst>
            <a:ext uri="{FF2B5EF4-FFF2-40B4-BE49-F238E27FC236}">
              <a16:creationId xmlns:a16="http://schemas.microsoft.com/office/drawing/2014/main" id="{00000000-0008-0000-0000-000068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7" name="Text Box 1756">
          <a:extLst>
            <a:ext uri="{FF2B5EF4-FFF2-40B4-BE49-F238E27FC236}">
              <a16:creationId xmlns:a16="http://schemas.microsoft.com/office/drawing/2014/main" id="{00000000-0008-0000-0000-000069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8" name="Text Box 1757">
          <a:extLst>
            <a:ext uri="{FF2B5EF4-FFF2-40B4-BE49-F238E27FC236}">
              <a16:creationId xmlns:a16="http://schemas.microsoft.com/office/drawing/2014/main" id="{00000000-0008-0000-0000-00006A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299" name="Text Box 1758">
          <a:extLst>
            <a:ext uri="{FF2B5EF4-FFF2-40B4-BE49-F238E27FC236}">
              <a16:creationId xmlns:a16="http://schemas.microsoft.com/office/drawing/2014/main" id="{00000000-0008-0000-0000-00006B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00" name="Text Box 1759">
          <a:extLst>
            <a:ext uri="{FF2B5EF4-FFF2-40B4-BE49-F238E27FC236}">
              <a16:creationId xmlns:a16="http://schemas.microsoft.com/office/drawing/2014/main" id="{00000000-0008-0000-0000-00006C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1" name="Text Box 1755">
          <a:extLst>
            <a:ext uri="{FF2B5EF4-FFF2-40B4-BE49-F238E27FC236}">
              <a16:creationId xmlns:a16="http://schemas.microsoft.com/office/drawing/2014/main" id="{00000000-0008-0000-0000-00006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2" name="Text Box 1756">
          <a:extLst>
            <a:ext uri="{FF2B5EF4-FFF2-40B4-BE49-F238E27FC236}">
              <a16:creationId xmlns:a16="http://schemas.microsoft.com/office/drawing/2014/main" id="{00000000-0008-0000-0000-00006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3" name="Text Box 1757">
          <a:extLst>
            <a:ext uri="{FF2B5EF4-FFF2-40B4-BE49-F238E27FC236}">
              <a16:creationId xmlns:a16="http://schemas.microsoft.com/office/drawing/2014/main" id="{00000000-0008-0000-0000-00006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4" name="Text Box 1758">
          <a:extLst>
            <a:ext uri="{FF2B5EF4-FFF2-40B4-BE49-F238E27FC236}">
              <a16:creationId xmlns:a16="http://schemas.microsoft.com/office/drawing/2014/main" id="{00000000-0008-0000-0000-00007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5" name="Text Box 1759">
          <a:extLst>
            <a:ext uri="{FF2B5EF4-FFF2-40B4-BE49-F238E27FC236}">
              <a16:creationId xmlns:a16="http://schemas.microsoft.com/office/drawing/2014/main" id="{00000000-0008-0000-0000-00007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6" name="Text Box 1755">
          <a:extLst>
            <a:ext uri="{FF2B5EF4-FFF2-40B4-BE49-F238E27FC236}">
              <a16:creationId xmlns:a16="http://schemas.microsoft.com/office/drawing/2014/main" id="{00000000-0008-0000-0000-00007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7" name="Text Box 1756">
          <a:extLst>
            <a:ext uri="{FF2B5EF4-FFF2-40B4-BE49-F238E27FC236}">
              <a16:creationId xmlns:a16="http://schemas.microsoft.com/office/drawing/2014/main" id="{00000000-0008-0000-0000-00007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8" name="Text Box 1757">
          <a:extLst>
            <a:ext uri="{FF2B5EF4-FFF2-40B4-BE49-F238E27FC236}">
              <a16:creationId xmlns:a16="http://schemas.microsoft.com/office/drawing/2014/main" id="{00000000-0008-0000-0000-00007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09" name="Text Box 1758">
          <a:extLst>
            <a:ext uri="{FF2B5EF4-FFF2-40B4-BE49-F238E27FC236}">
              <a16:creationId xmlns:a16="http://schemas.microsoft.com/office/drawing/2014/main" id="{00000000-0008-0000-0000-00007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0" name="Text Box 1759">
          <a:extLst>
            <a:ext uri="{FF2B5EF4-FFF2-40B4-BE49-F238E27FC236}">
              <a16:creationId xmlns:a16="http://schemas.microsoft.com/office/drawing/2014/main" id="{00000000-0008-0000-0000-00007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1" name="Text Box 1755">
          <a:extLst>
            <a:ext uri="{FF2B5EF4-FFF2-40B4-BE49-F238E27FC236}">
              <a16:creationId xmlns:a16="http://schemas.microsoft.com/office/drawing/2014/main" id="{00000000-0008-0000-0000-00007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2" name="Text Box 1756">
          <a:extLst>
            <a:ext uri="{FF2B5EF4-FFF2-40B4-BE49-F238E27FC236}">
              <a16:creationId xmlns:a16="http://schemas.microsoft.com/office/drawing/2014/main" id="{00000000-0008-0000-0000-00007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3" name="Text Box 1757">
          <a:extLst>
            <a:ext uri="{FF2B5EF4-FFF2-40B4-BE49-F238E27FC236}">
              <a16:creationId xmlns:a16="http://schemas.microsoft.com/office/drawing/2014/main" id="{00000000-0008-0000-0000-00007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4" name="Text Box 1758">
          <a:extLst>
            <a:ext uri="{FF2B5EF4-FFF2-40B4-BE49-F238E27FC236}">
              <a16:creationId xmlns:a16="http://schemas.microsoft.com/office/drawing/2014/main" id="{00000000-0008-0000-0000-00007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5" name="Text Box 1759">
          <a:extLst>
            <a:ext uri="{FF2B5EF4-FFF2-40B4-BE49-F238E27FC236}">
              <a16:creationId xmlns:a16="http://schemas.microsoft.com/office/drawing/2014/main" id="{00000000-0008-0000-0000-00007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6" name="Text Box 1755">
          <a:extLst>
            <a:ext uri="{FF2B5EF4-FFF2-40B4-BE49-F238E27FC236}">
              <a16:creationId xmlns:a16="http://schemas.microsoft.com/office/drawing/2014/main" id="{00000000-0008-0000-0000-00007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7" name="Text Box 1756">
          <a:extLst>
            <a:ext uri="{FF2B5EF4-FFF2-40B4-BE49-F238E27FC236}">
              <a16:creationId xmlns:a16="http://schemas.microsoft.com/office/drawing/2014/main" id="{00000000-0008-0000-0000-00007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8" name="Text Box 1757">
          <a:extLst>
            <a:ext uri="{FF2B5EF4-FFF2-40B4-BE49-F238E27FC236}">
              <a16:creationId xmlns:a16="http://schemas.microsoft.com/office/drawing/2014/main" id="{00000000-0008-0000-0000-00007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19" name="Text Box 1758">
          <a:extLst>
            <a:ext uri="{FF2B5EF4-FFF2-40B4-BE49-F238E27FC236}">
              <a16:creationId xmlns:a16="http://schemas.microsoft.com/office/drawing/2014/main" id="{00000000-0008-0000-0000-00007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0" name="Text Box 1759">
          <a:extLst>
            <a:ext uri="{FF2B5EF4-FFF2-40B4-BE49-F238E27FC236}">
              <a16:creationId xmlns:a16="http://schemas.microsoft.com/office/drawing/2014/main" id="{00000000-0008-0000-0000-00008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1" name="Text Box 1755">
          <a:extLst>
            <a:ext uri="{FF2B5EF4-FFF2-40B4-BE49-F238E27FC236}">
              <a16:creationId xmlns:a16="http://schemas.microsoft.com/office/drawing/2014/main" id="{00000000-0008-0000-0000-00008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2" name="Text Box 1756">
          <a:extLst>
            <a:ext uri="{FF2B5EF4-FFF2-40B4-BE49-F238E27FC236}">
              <a16:creationId xmlns:a16="http://schemas.microsoft.com/office/drawing/2014/main" id="{00000000-0008-0000-0000-00008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3" name="Text Box 1757">
          <a:extLst>
            <a:ext uri="{FF2B5EF4-FFF2-40B4-BE49-F238E27FC236}">
              <a16:creationId xmlns:a16="http://schemas.microsoft.com/office/drawing/2014/main" id="{00000000-0008-0000-0000-00008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4" name="Text Box 1758">
          <a:extLst>
            <a:ext uri="{FF2B5EF4-FFF2-40B4-BE49-F238E27FC236}">
              <a16:creationId xmlns:a16="http://schemas.microsoft.com/office/drawing/2014/main" id="{00000000-0008-0000-0000-00008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5" name="Text Box 1759">
          <a:extLst>
            <a:ext uri="{FF2B5EF4-FFF2-40B4-BE49-F238E27FC236}">
              <a16:creationId xmlns:a16="http://schemas.microsoft.com/office/drawing/2014/main" id="{00000000-0008-0000-0000-00008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6" name="Text Box 1755">
          <a:extLst>
            <a:ext uri="{FF2B5EF4-FFF2-40B4-BE49-F238E27FC236}">
              <a16:creationId xmlns:a16="http://schemas.microsoft.com/office/drawing/2014/main" id="{00000000-0008-0000-0000-00008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7" name="Text Box 1756">
          <a:extLst>
            <a:ext uri="{FF2B5EF4-FFF2-40B4-BE49-F238E27FC236}">
              <a16:creationId xmlns:a16="http://schemas.microsoft.com/office/drawing/2014/main" id="{00000000-0008-0000-0000-00008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8" name="Text Box 1757">
          <a:extLst>
            <a:ext uri="{FF2B5EF4-FFF2-40B4-BE49-F238E27FC236}">
              <a16:creationId xmlns:a16="http://schemas.microsoft.com/office/drawing/2014/main" id="{00000000-0008-0000-0000-00008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29" name="Text Box 1758">
          <a:extLst>
            <a:ext uri="{FF2B5EF4-FFF2-40B4-BE49-F238E27FC236}">
              <a16:creationId xmlns:a16="http://schemas.microsoft.com/office/drawing/2014/main" id="{00000000-0008-0000-0000-00008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0" name="Text Box 1759">
          <a:extLst>
            <a:ext uri="{FF2B5EF4-FFF2-40B4-BE49-F238E27FC236}">
              <a16:creationId xmlns:a16="http://schemas.microsoft.com/office/drawing/2014/main" id="{00000000-0008-0000-0000-00008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1" name="Text Box 1755">
          <a:extLst>
            <a:ext uri="{FF2B5EF4-FFF2-40B4-BE49-F238E27FC236}">
              <a16:creationId xmlns:a16="http://schemas.microsoft.com/office/drawing/2014/main" id="{00000000-0008-0000-0000-00008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2" name="Text Box 1756">
          <a:extLst>
            <a:ext uri="{FF2B5EF4-FFF2-40B4-BE49-F238E27FC236}">
              <a16:creationId xmlns:a16="http://schemas.microsoft.com/office/drawing/2014/main" id="{00000000-0008-0000-0000-00008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3" name="Text Box 1757">
          <a:extLst>
            <a:ext uri="{FF2B5EF4-FFF2-40B4-BE49-F238E27FC236}">
              <a16:creationId xmlns:a16="http://schemas.microsoft.com/office/drawing/2014/main" id="{00000000-0008-0000-0000-00008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4" name="Text Box 1758">
          <a:extLst>
            <a:ext uri="{FF2B5EF4-FFF2-40B4-BE49-F238E27FC236}">
              <a16:creationId xmlns:a16="http://schemas.microsoft.com/office/drawing/2014/main" id="{00000000-0008-0000-0000-00008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5" name="Text Box 1759">
          <a:extLst>
            <a:ext uri="{FF2B5EF4-FFF2-40B4-BE49-F238E27FC236}">
              <a16:creationId xmlns:a16="http://schemas.microsoft.com/office/drawing/2014/main" id="{00000000-0008-0000-0000-00008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6" name="Text Box 1755">
          <a:extLst>
            <a:ext uri="{FF2B5EF4-FFF2-40B4-BE49-F238E27FC236}">
              <a16:creationId xmlns:a16="http://schemas.microsoft.com/office/drawing/2014/main" id="{00000000-0008-0000-0000-00009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7" name="Text Box 1756">
          <a:extLst>
            <a:ext uri="{FF2B5EF4-FFF2-40B4-BE49-F238E27FC236}">
              <a16:creationId xmlns:a16="http://schemas.microsoft.com/office/drawing/2014/main" id="{00000000-0008-0000-0000-00009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8" name="Text Box 1757">
          <a:extLst>
            <a:ext uri="{FF2B5EF4-FFF2-40B4-BE49-F238E27FC236}">
              <a16:creationId xmlns:a16="http://schemas.microsoft.com/office/drawing/2014/main" id="{00000000-0008-0000-0000-00009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39" name="Text Box 1758">
          <a:extLst>
            <a:ext uri="{FF2B5EF4-FFF2-40B4-BE49-F238E27FC236}">
              <a16:creationId xmlns:a16="http://schemas.microsoft.com/office/drawing/2014/main" id="{00000000-0008-0000-0000-00009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0" name="Text Box 1759">
          <a:extLst>
            <a:ext uri="{FF2B5EF4-FFF2-40B4-BE49-F238E27FC236}">
              <a16:creationId xmlns:a16="http://schemas.microsoft.com/office/drawing/2014/main" id="{00000000-0008-0000-0000-00009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1" name="Text Box 1755">
          <a:extLst>
            <a:ext uri="{FF2B5EF4-FFF2-40B4-BE49-F238E27FC236}">
              <a16:creationId xmlns:a16="http://schemas.microsoft.com/office/drawing/2014/main" id="{00000000-0008-0000-0000-00009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2" name="Text Box 1756">
          <a:extLst>
            <a:ext uri="{FF2B5EF4-FFF2-40B4-BE49-F238E27FC236}">
              <a16:creationId xmlns:a16="http://schemas.microsoft.com/office/drawing/2014/main" id="{00000000-0008-0000-0000-00009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3" name="Text Box 1757">
          <a:extLst>
            <a:ext uri="{FF2B5EF4-FFF2-40B4-BE49-F238E27FC236}">
              <a16:creationId xmlns:a16="http://schemas.microsoft.com/office/drawing/2014/main" id="{00000000-0008-0000-0000-00009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4" name="Text Box 1758">
          <a:extLst>
            <a:ext uri="{FF2B5EF4-FFF2-40B4-BE49-F238E27FC236}">
              <a16:creationId xmlns:a16="http://schemas.microsoft.com/office/drawing/2014/main" id="{00000000-0008-0000-0000-00009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5" name="Text Box 1759">
          <a:extLst>
            <a:ext uri="{FF2B5EF4-FFF2-40B4-BE49-F238E27FC236}">
              <a16:creationId xmlns:a16="http://schemas.microsoft.com/office/drawing/2014/main" id="{00000000-0008-0000-0000-00009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6" name="Text Box 1755">
          <a:extLst>
            <a:ext uri="{FF2B5EF4-FFF2-40B4-BE49-F238E27FC236}">
              <a16:creationId xmlns:a16="http://schemas.microsoft.com/office/drawing/2014/main" id="{00000000-0008-0000-0000-00009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7" name="Text Box 1756">
          <a:extLst>
            <a:ext uri="{FF2B5EF4-FFF2-40B4-BE49-F238E27FC236}">
              <a16:creationId xmlns:a16="http://schemas.microsoft.com/office/drawing/2014/main" id="{00000000-0008-0000-0000-00009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8" name="Text Box 1757">
          <a:extLst>
            <a:ext uri="{FF2B5EF4-FFF2-40B4-BE49-F238E27FC236}">
              <a16:creationId xmlns:a16="http://schemas.microsoft.com/office/drawing/2014/main" id="{00000000-0008-0000-0000-00009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49" name="Text Box 1758">
          <a:extLst>
            <a:ext uri="{FF2B5EF4-FFF2-40B4-BE49-F238E27FC236}">
              <a16:creationId xmlns:a16="http://schemas.microsoft.com/office/drawing/2014/main" id="{00000000-0008-0000-0000-00009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0" name="Text Box 1759">
          <a:extLst>
            <a:ext uri="{FF2B5EF4-FFF2-40B4-BE49-F238E27FC236}">
              <a16:creationId xmlns:a16="http://schemas.microsoft.com/office/drawing/2014/main" id="{00000000-0008-0000-0000-00009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1" name="Text Box 1755">
          <a:extLst>
            <a:ext uri="{FF2B5EF4-FFF2-40B4-BE49-F238E27FC236}">
              <a16:creationId xmlns:a16="http://schemas.microsoft.com/office/drawing/2014/main" id="{00000000-0008-0000-0000-00009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2" name="Text Box 1756">
          <a:extLst>
            <a:ext uri="{FF2B5EF4-FFF2-40B4-BE49-F238E27FC236}">
              <a16:creationId xmlns:a16="http://schemas.microsoft.com/office/drawing/2014/main" id="{00000000-0008-0000-0000-0000A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3" name="Text Box 1757">
          <a:extLst>
            <a:ext uri="{FF2B5EF4-FFF2-40B4-BE49-F238E27FC236}">
              <a16:creationId xmlns:a16="http://schemas.microsoft.com/office/drawing/2014/main" id="{00000000-0008-0000-0000-0000A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4" name="Text Box 1758">
          <a:extLst>
            <a:ext uri="{FF2B5EF4-FFF2-40B4-BE49-F238E27FC236}">
              <a16:creationId xmlns:a16="http://schemas.microsoft.com/office/drawing/2014/main" id="{00000000-0008-0000-0000-0000A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5" name="Text Box 1759">
          <a:extLst>
            <a:ext uri="{FF2B5EF4-FFF2-40B4-BE49-F238E27FC236}">
              <a16:creationId xmlns:a16="http://schemas.microsoft.com/office/drawing/2014/main" id="{00000000-0008-0000-0000-0000A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6" name="Text Box 1755">
          <a:extLst>
            <a:ext uri="{FF2B5EF4-FFF2-40B4-BE49-F238E27FC236}">
              <a16:creationId xmlns:a16="http://schemas.microsoft.com/office/drawing/2014/main" id="{00000000-0008-0000-0000-0000A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7" name="Text Box 1756">
          <a:extLst>
            <a:ext uri="{FF2B5EF4-FFF2-40B4-BE49-F238E27FC236}">
              <a16:creationId xmlns:a16="http://schemas.microsoft.com/office/drawing/2014/main" id="{00000000-0008-0000-0000-0000A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8" name="Text Box 1757">
          <a:extLst>
            <a:ext uri="{FF2B5EF4-FFF2-40B4-BE49-F238E27FC236}">
              <a16:creationId xmlns:a16="http://schemas.microsoft.com/office/drawing/2014/main" id="{00000000-0008-0000-0000-0000A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59" name="Text Box 1758">
          <a:extLst>
            <a:ext uri="{FF2B5EF4-FFF2-40B4-BE49-F238E27FC236}">
              <a16:creationId xmlns:a16="http://schemas.microsoft.com/office/drawing/2014/main" id="{00000000-0008-0000-0000-0000A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360" name="Text Box 1759">
          <a:extLst>
            <a:ext uri="{FF2B5EF4-FFF2-40B4-BE49-F238E27FC236}">
              <a16:creationId xmlns:a16="http://schemas.microsoft.com/office/drawing/2014/main" id="{00000000-0008-0000-0000-0000A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1" name="Text Box 1755">
          <a:extLst>
            <a:ext uri="{FF2B5EF4-FFF2-40B4-BE49-F238E27FC236}">
              <a16:creationId xmlns:a16="http://schemas.microsoft.com/office/drawing/2014/main" id="{00000000-0008-0000-0000-0000A9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2" name="Text Box 1756">
          <a:extLst>
            <a:ext uri="{FF2B5EF4-FFF2-40B4-BE49-F238E27FC236}">
              <a16:creationId xmlns:a16="http://schemas.microsoft.com/office/drawing/2014/main" id="{00000000-0008-0000-0000-0000AA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3" name="Text Box 1757">
          <a:extLst>
            <a:ext uri="{FF2B5EF4-FFF2-40B4-BE49-F238E27FC236}">
              <a16:creationId xmlns:a16="http://schemas.microsoft.com/office/drawing/2014/main" id="{00000000-0008-0000-0000-0000AB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4" name="Text Box 1758">
          <a:extLst>
            <a:ext uri="{FF2B5EF4-FFF2-40B4-BE49-F238E27FC236}">
              <a16:creationId xmlns:a16="http://schemas.microsoft.com/office/drawing/2014/main" id="{00000000-0008-0000-0000-0000AC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5" name="Text Box 1759">
          <a:extLst>
            <a:ext uri="{FF2B5EF4-FFF2-40B4-BE49-F238E27FC236}">
              <a16:creationId xmlns:a16="http://schemas.microsoft.com/office/drawing/2014/main" id="{00000000-0008-0000-0000-0000AD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6" name="Text Box 1755">
          <a:extLst>
            <a:ext uri="{FF2B5EF4-FFF2-40B4-BE49-F238E27FC236}">
              <a16:creationId xmlns:a16="http://schemas.microsoft.com/office/drawing/2014/main" id="{00000000-0008-0000-0000-0000AE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7" name="Text Box 1756">
          <a:extLst>
            <a:ext uri="{FF2B5EF4-FFF2-40B4-BE49-F238E27FC236}">
              <a16:creationId xmlns:a16="http://schemas.microsoft.com/office/drawing/2014/main" id="{00000000-0008-0000-0000-0000AF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8" name="Text Box 1757">
          <a:extLst>
            <a:ext uri="{FF2B5EF4-FFF2-40B4-BE49-F238E27FC236}">
              <a16:creationId xmlns:a16="http://schemas.microsoft.com/office/drawing/2014/main" id="{00000000-0008-0000-0000-0000B0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69" name="Text Box 1758">
          <a:extLst>
            <a:ext uri="{FF2B5EF4-FFF2-40B4-BE49-F238E27FC236}">
              <a16:creationId xmlns:a16="http://schemas.microsoft.com/office/drawing/2014/main" id="{00000000-0008-0000-0000-0000B1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0" name="Text Box 1759">
          <a:extLst>
            <a:ext uri="{FF2B5EF4-FFF2-40B4-BE49-F238E27FC236}">
              <a16:creationId xmlns:a16="http://schemas.microsoft.com/office/drawing/2014/main" id="{00000000-0008-0000-0000-0000B2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1" name="Text Box 1755">
          <a:extLst>
            <a:ext uri="{FF2B5EF4-FFF2-40B4-BE49-F238E27FC236}">
              <a16:creationId xmlns:a16="http://schemas.microsoft.com/office/drawing/2014/main" id="{00000000-0008-0000-0000-0000B3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2" name="Text Box 1756">
          <a:extLst>
            <a:ext uri="{FF2B5EF4-FFF2-40B4-BE49-F238E27FC236}">
              <a16:creationId xmlns:a16="http://schemas.microsoft.com/office/drawing/2014/main" id="{00000000-0008-0000-0000-0000B4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3" name="Text Box 1757">
          <a:extLst>
            <a:ext uri="{FF2B5EF4-FFF2-40B4-BE49-F238E27FC236}">
              <a16:creationId xmlns:a16="http://schemas.microsoft.com/office/drawing/2014/main" id="{00000000-0008-0000-0000-0000B5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4" name="Text Box 1758">
          <a:extLst>
            <a:ext uri="{FF2B5EF4-FFF2-40B4-BE49-F238E27FC236}">
              <a16:creationId xmlns:a16="http://schemas.microsoft.com/office/drawing/2014/main" id="{00000000-0008-0000-0000-0000B6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5" name="Text Box 1759">
          <a:extLst>
            <a:ext uri="{FF2B5EF4-FFF2-40B4-BE49-F238E27FC236}">
              <a16:creationId xmlns:a16="http://schemas.microsoft.com/office/drawing/2014/main" id="{00000000-0008-0000-0000-0000B7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6" name="Text Box 1755">
          <a:extLst>
            <a:ext uri="{FF2B5EF4-FFF2-40B4-BE49-F238E27FC236}">
              <a16:creationId xmlns:a16="http://schemas.microsoft.com/office/drawing/2014/main" id="{00000000-0008-0000-0000-0000B8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7" name="Text Box 1756">
          <a:extLst>
            <a:ext uri="{FF2B5EF4-FFF2-40B4-BE49-F238E27FC236}">
              <a16:creationId xmlns:a16="http://schemas.microsoft.com/office/drawing/2014/main" id="{00000000-0008-0000-0000-0000B9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8" name="Text Box 1757">
          <a:extLst>
            <a:ext uri="{FF2B5EF4-FFF2-40B4-BE49-F238E27FC236}">
              <a16:creationId xmlns:a16="http://schemas.microsoft.com/office/drawing/2014/main" id="{00000000-0008-0000-0000-0000BA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79" name="Text Box 1758">
          <a:extLst>
            <a:ext uri="{FF2B5EF4-FFF2-40B4-BE49-F238E27FC236}">
              <a16:creationId xmlns:a16="http://schemas.microsoft.com/office/drawing/2014/main" id="{00000000-0008-0000-0000-0000BB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380" name="Text Box 1759">
          <a:extLst>
            <a:ext uri="{FF2B5EF4-FFF2-40B4-BE49-F238E27FC236}">
              <a16:creationId xmlns:a16="http://schemas.microsoft.com/office/drawing/2014/main" id="{00000000-0008-0000-0000-0000BC20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81" name="Text Box 1755">
          <a:extLst>
            <a:ext uri="{FF2B5EF4-FFF2-40B4-BE49-F238E27FC236}">
              <a16:creationId xmlns:a16="http://schemas.microsoft.com/office/drawing/2014/main" id="{00000000-0008-0000-0000-0000BD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82" name="Text Box 1756">
          <a:extLst>
            <a:ext uri="{FF2B5EF4-FFF2-40B4-BE49-F238E27FC236}">
              <a16:creationId xmlns:a16="http://schemas.microsoft.com/office/drawing/2014/main" id="{00000000-0008-0000-0000-0000BE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83" name="Text Box 1757">
          <a:extLst>
            <a:ext uri="{FF2B5EF4-FFF2-40B4-BE49-F238E27FC236}">
              <a16:creationId xmlns:a16="http://schemas.microsoft.com/office/drawing/2014/main" id="{00000000-0008-0000-0000-0000BF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84" name="Text Box 1758">
          <a:extLst>
            <a:ext uri="{FF2B5EF4-FFF2-40B4-BE49-F238E27FC236}">
              <a16:creationId xmlns:a16="http://schemas.microsoft.com/office/drawing/2014/main" id="{00000000-0008-0000-0000-0000C0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85" name="Text Box 1759">
          <a:extLst>
            <a:ext uri="{FF2B5EF4-FFF2-40B4-BE49-F238E27FC236}">
              <a16:creationId xmlns:a16="http://schemas.microsoft.com/office/drawing/2014/main" id="{00000000-0008-0000-0000-0000C1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86" name="Text Box 1755">
          <a:extLst>
            <a:ext uri="{FF2B5EF4-FFF2-40B4-BE49-F238E27FC236}">
              <a16:creationId xmlns:a16="http://schemas.microsoft.com/office/drawing/2014/main" id="{00000000-0008-0000-0000-0000C2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87" name="Text Box 1756">
          <a:extLst>
            <a:ext uri="{FF2B5EF4-FFF2-40B4-BE49-F238E27FC236}">
              <a16:creationId xmlns:a16="http://schemas.microsoft.com/office/drawing/2014/main" id="{00000000-0008-0000-0000-0000C3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88" name="Text Box 1757">
          <a:extLst>
            <a:ext uri="{FF2B5EF4-FFF2-40B4-BE49-F238E27FC236}">
              <a16:creationId xmlns:a16="http://schemas.microsoft.com/office/drawing/2014/main" id="{00000000-0008-0000-0000-0000C4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89" name="Text Box 1758">
          <a:extLst>
            <a:ext uri="{FF2B5EF4-FFF2-40B4-BE49-F238E27FC236}">
              <a16:creationId xmlns:a16="http://schemas.microsoft.com/office/drawing/2014/main" id="{00000000-0008-0000-0000-0000C5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90" name="Text Box 1759">
          <a:extLst>
            <a:ext uri="{FF2B5EF4-FFF2-40B4-BE49-F238E27FC236}">
              <a16:creationId xmlns:a16="http://schemas.microsoft.com/office/drawing/2014/main" id="{00000000-0008-0000-0000-0000C6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91" name="Text Box 1755">
          <a:extLst>
            <a:ext uri="{FF2B5EF4-FFF2-40B4-BE49-F238E27FC236}">
              <a16:creationId xmlns:a16="http://schemas.microsoft.com/office/drawing/2014/main" id="{00000000-0008-0000-0000-0000C7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92" name="Text Box 1756">
          <a:extLst>
            <a:ext uri="{FF2B5EF4-FFF2-40B4-BE49-F238E27FC236}">
              <a16:creationId xmlns:a16="http://schemas.microsoft.com/office/drawing/2014/main" id="{00000000-0008-0000-0000-0000C8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93" name="Text Box 1757">
          <a:extLst>
            <a:ext uri="{FF2B5EF4-FFF2-40B4-BE49-F238E27FC236}">
              <a16:creationId xmlns:a16="http://schemas.microsoft.com/office/drawing/2014/main" id="{00000000-0008-0000-0000-0000C9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94" name="Text Box 1758">
          <a:extLst>
            <a:ext uri="{FF2B5EF4-FFF2-40B4-BE49-F238E27FC236}">
              <a16:creationId xmlns:a16="http://schemas.microsoft.com/office/drawing/2014/main" id="{00000000-0008-0000-0000-0000CA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395" name="Text Box 1759">
          <a:extLst>
            <a:ext uri="{FF2B5EF4-FFF2-40B4-BE49-F238E27FC236}">
              <a16:creationId xmlns:a16="http://schemas.microsoft.com/office/drawing/2014/main" id="{00000000-0008-0000-0000-0000CB2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96" name="Text Box 1755">
          <a:extLst>
            <a:ext uri="{FF2B5EF4-FFF2-40B4-BE49-F238E27FC236}">
              <a16:creationId xmlns:a16="http://schemas.microsoft.com/office/drawing/2014/main" id="{00000000-0008-0000-0000-0000CC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97" name="Text Box 1756">
          <a:extLst>
            <a:ext uri="{FF2B5EF4-FFF2-40B4-BE49-F238E27FC236}">
              <a16:creationId xmlns:a16="http://schemas.microsoft.com/office/drawing/2014/main" id="{00000000-0008-0000-0000-0000CD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98" name="Text Box 1757">
          <a:extLst>
            <a:ext uri="{FF2B5EF4-FFF2-40B4-BE49-F238E27FC236}">
              <a16:creationId xmlns:a16="http://schemas.microsoft.com/office/drawing/2014/main" id="{00000000-0008-0000-0000-0000CE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399" name="Text Box 1758">
          <a:extLst>
            <a:ext uri="{FF2B5EF4-FFF2-40B4-BE49-F238E27FC236}">
              <a16:creationId xmlns:a16="http://schemas.microsoft.com/office/drawing/2014/main" id="{00000000-0008-0000-0000-0000CF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400" name="Text Box 1759">
          <a:extLst>
            <a:ext uri="{FF2B5EF4-FFF2-40B4-BE49-F238E27FC236}">
              <a16:creationId xmlns:a16="http://schemas.microsoft.com/office/drawing/2014/main" id="{00000000-0008-0000-0000-0000D020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1" name="Text Box 1755">
          <a:extLst>
            <a:ext uri="{FF2B5EF4-FFF2-40B4-BE49-F238E27FC236}">
              <a16:creationId xmlns:a16="http://schemas.microsoft.com/office/drawing/2014/main" id="{00000000-0008-0000-0000-0000D1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2" name="Text Box 1756">
          <a:extLst>
            <a:ext uri="{FF2B5EF4-FFF2-40B4-BE49-F238E27FC236}">
              <a16:creationId xmlns:a16="http://schemas.microsoft.com/office/drawing/2014/main" id="{00000000-0008-0000-0000-0000D2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3" name="Text Box 1757">
          <a:extLst>
            <a:ext uri="{FF2B5EF4-FFF2-40B4-BE49-F238E27FC236}">
              <a16:creationId xmlns:a16="http://schemas.microsoft.com/office/drawing/2014/main" id="{00000000-0008-0000-0000-0000D3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4" name="Text Box 1758">
          <a:extLst>
            <a:ext uri="{FF2B5EF4-FFF2-40B4-BE49-F238E27FC236}">
              <a16:creationId xmlns:a16="http://schemas.microsoft.com/office/drawing/2014/main" id="{00000000-0008-0000-0000-0000D4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5" name="Text Box 1759">
          <a:extLst>
            <a:ext uri="{FF2B5EF4-FFF2-40B4-BE49-F238E27FC236}">
              <a16:creationId xmlns:a16="http://schemas.microsoft.com/office/drawing/2014/main" id="{00000000-0008-0000-0000-0000D5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6" name="Text Box 1755">
          <a:extLst>
            <a:ext uri="{FF2B5EF4-FFF2-40B4-BE49-F238E27FC236}">
              <a16:creationId xmlns:a16="http://schemas.microsoft.com/office/drawing/2014/main" id="{00000000-0008-0000-0000-0000D6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7" name="Text Box 1756">
          <a:extLst>
            <a:ext uri="{FF2B5EF4-FFF2-40B4-BE49-F238E27FC236}">
              <a16:creationId xmlns:a16="http://schemas.microsoft.com/office/drawing/2014/main" id="{00000000-0008-0000-0000-0000D7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8" name="Text Box 1757">
          <a:extLst>
            <a:ext uri="{FF2B5EF4-FFF2-40B4-BE49-F238E27FC236}">
              <a16:creationId xmlns:a16="http://schemas.microsoft.com/office/drawing/2014/main" id="{00000000-0008-0000-0000-0000D8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09" name="Text Box 1758">
          <a:extLst>
            <a:ext uri="{FF2B5EF4-FFF2-40B4-BE49-F238E27FC236}">
              <a16:creationId xmlns:a16="http://schemas.microsoft.com/office/drawing/2014/main" id="{00000000-0008-0000-0000-0000D9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0" name="Text Box 1759">
          <a:extLst>
            <a:ext uri="{FF2B5EF4-FFF2-40B4-BE49-F238E27FC236}">
              <a16:creationId xmlns:a16="http://schemas.microsoft.com/office/drawing/2014/main" id="{00000000-0008-0000-0000-0000DA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1" name="Text Box 1755">
          <a:extLst>
            <a:ext uri="{FF2B5EF4-FFF2-40B4-BE49-F238E27FC236}">
              <a16:creationId xmlns:a16="http://schemas.microsoft.com/office/drawing/2014/main" id="{00000000-0008-0000-0000-0000DB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2" name="Text Box 1756">
          <a:extLst>
            <a:ext uri="{FF2B5EF4-FFF2-40B4-BE49-F238E27FC236}">
              <a16:creationId xmlns:a16="http://schemas.microsoft.com/office/drawing/2014/main" id="{00000000-0008-0000-0000-0000DC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3" name="Text Box 1757">
          <a:extLst>
            <a:ext uri="{FF2B5EF4-FFF2-40B4-BE49-F238E27FC236}">
              <a16:creationId xmlns:a16="http://schemas.microsoft.com/office/drawing/2014/main" id="{00000000-0008-0000-0000-0000DD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4" name="Text Box 1758">
          <a:extLst>
            <a:ext uri="{FF2B5EF4-FFF2-40B4-BE49-F238E27FC236}">
              <a16:creationId xmlns:a16="http://schemas.microsoft.com/office/drawing/2014/main" id="{00000000-0008-0000-0000-0000DE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5" name="Text Box 1759">
          <a:extLst>
            <a:ext uri="{FF2B5EF4-FFF2-40B4-BE49-F238E27FC236}">
              <a16:creationId xmlns:a16="http://schemas.microsoft.com/office/drawing/2014/main" id="{00000000-0008-0000-0000-0000DF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6" name="Text Box 1755">
          <a:extLst>
            <a:ext uri="{FF2B5EF4-FFF2-40B4-BE49-F238E27FC236}">
              <a16:creationId xmlns:a16="http://schemas.microsoft.com/office/drawing/2014/main" id="{00000000-0008-0000-0000-0000E0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7" name="Text Box 1756">
          <a:extLst>
            <a:ext uri="{FF2B5EF4-FFF2-40B4-BE49-F238E27FC236}">
              <a16:creationId xmlns:a16="http://schemas.microsoft.com/office/drawing/2014/main" id="{00000000-0008-0000-0000-0000E1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8" name="Text Box 1757">
          <a:extLst>
            <a:ext uri="{FF2B5EF4-FFF2-40B4-BE49-F238E27FC236}">
              <a16:creationId xmlns:a16="http://schemas.microsoft.com/office/drawing/2014/main" id="{00000000-0008-0000-0000-0000E2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19" name="Text Box 1758">
          <a:extLst>
            <a:ext uri="{FF2B5EF4-FFF2-40B4-BE49-F238E27FC236}">
              <a16:creationId xmlns:a16="http://schemas.microsoft.com/office/drawing/2014/main" id="{00000000-0008-0000-0000-0000E3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20" name="Text Box 1759">
          <a:extLst>
            <a:ext uri="{FF2B5EF4-FFF2-40B4-BE49-F238E27FC236}">
              <a16:creationId xmlns:a16="http://schemas.microsoft.com/office/drawing/2014/main" id="{00000000-0008-0000-0000-0000E42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1" name="Text Box 1755">
          <a:extLst>
            <a:ext uri="{FF2B5EF4-FFF2-40B4-BE49-F238E27FC236}">
              <a16:creationId xmlns:a16="http://schemas.microsoft.com/office/drawing/2014/main" id="{00000000-0008-0000-0000-0000E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2" name="Text Box 1756">
          <a:extLst>
            <a:ext uri="{FF2B5EF4-FFF2-40B4-BE49-F238E27FC236}">
              <a16:creationId xmlns:a16="http://schemas.microsoft.com/office/drawing/2014/main" id="{00000000-0008-0000-0000-0000E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3" name="Text Box 1757">
          <a:extLst>
            <a:ext uri="{FF2B5EF4-FFF2-40B4-BE49-F238E27FC236}">
              <a16:creationId xmlns:a16="http://schemas.microsoft.com/office/drawing/2014/main" id="{00000000-0008-0000-0000-0000E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4" name="Text Box 1758">
          <a:extLst>
            <a:ext uri="{FF2B5EF4-FFF2-40B4-BE49-F238E27FC236}">
              <a16:creationId xmlns:a16="http://schemas.microsoft.com/office/drawing/2014/main" id="{00000000-0008-0000-0000-0000E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5" name="Text Box 1759">
          <a:extLst>
            <a:ext uri="{FF2B5EF4-FFF2-40B4-BE49-F238E27FC236}">
              <a16:creationId xmlns:a16="http://schemas.microsoft.com/office/drawing/2014/main" id="{00000000-0008-0000-0000-0000E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6" name="Text Box 1755">
          <a:extLst>
            <a:ext uri="{FF2B5EF4-FFF2-40B4-BE49-F238E27FC236}">
              <a16:creationId xmlns:a16="http://schemas.microsoft.com/office/drawing/2014/main" id="{00000000-0008-0000-0000-0000E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7" name="Text Box 1756">
          <a:extLst>
            <a:ext uri="{FF2B5EF4-FFF2-40B4-BE49-F238E27FC236}">
              <a16:creationId xmlns:a16="http://schemas.microsoft.com/office/drawing/2014/main" id="{00000000-0008-0000-0000-0000E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8" name="Text Box 1757">
          <a:extLst>
            <a:ext uri="{FF2B5EF4-FFF2-40B4-BE49-F238E27FC236}">
              <a16:creationId xmlns:a16="http://schemas.microsoft.com/office/drawing/2014/main" id="{00000000-0008-0000-0000-0000E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29" name="Text Box 1758">
          <a:extLst>
            <a:ext uri="{FF2B5EF4-FFF2-40B4-BE49-F238E27FC236}">
              <a16:creationId xmlns:a16="http://schemas.microsoft.com/office/drawing/2014/main" id="{00000000-0008-0000-0000-0000E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0" name="Text Box 1759">
          <a:extLst>
            <a:ext uri="{FF2B5EF4-FFF2-40B4-BE49-F238E27FC236}">
              <a16:creationId xmlns:a16="http://schemas.microsoft.com/office/drawing/2014/main" id="{00000000-0008-0000-0000-0000E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1" name="Text Box 1755">
          <a:extLst>
            <a:ext uri="{FF2B5EF4-FFF2-40B4-BE49-F238E27FC236}">
              <a16:creationId xmlns:a16="http://schemas.microsoft.com/office/drawing/2014/main" id="{00000000-0008-0000-0000-0000E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2" name="Text Box 1756">
          <a:extLst>
            <a:ext uri="{FF2B5EF4-FFF2-40B4-BE49-F238E27FC236}">
              <a16:creationId xmlns:a16="http://schemas.microsoft.com/office/drawing/2014/main" id="{00000000-0008-0000-0000-0000F0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3" name="Text Box 1757">
          <a:extLst>
            <a:ext uri="{FF2B5EF4-FFF2-40B4-BE49-F238E27FC236}">
              <a16:creationId xmlns:a16="http://schemas.microsoft.com/office/drawing/2014/main" id="{00000000-0008-0000-0000-0000F1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4" name="Text Box 1758">
          <a:extLst>
            <a:ext uri="{FF2B5EF4-FFF2-40B4-BE49-F238E27FC236}">
              <a16:creationId xmlns:a16="http://schemas.microsoft.com/office/drawing/2014/main" id="{00000000-0008-0000-0000-0000F2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5" name="Text Box 1759">
          <a:extLst>
            <a:ext uri="{FF2B5EF4-FFF2-40B4-BE49-F238E27FC236}">
              <a16:creationId xmlns:a16="http://schemas.microsoft.com/office/drawing/2014/main" id="{00000000-0008-0000-0000-0000F3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6" name="Text Box 1755">
          <a:extLst>
            <a:ext uri="{FF2B5EF4-FFF2-40B4-BE49-F238E27FC236}">
              <a16:creationId xmlns:a16="http://schemas.microsoft.com/office/drawing/2014/main" id="{00000000-0008-0000-0000-0000F4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7" name="Text Box 1756">
          <a:extLst>
            <a:ext uri="{FF2B5EF4-FFF2-40B4-BE49-F238E27FC236}">
              <a16:creationId xmlns:a16="http://schemas.microsoft.com/office/drawing/2014/main" id="{00000000-0008-0000-0000-0000F5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8" name="Text Box 1757">
          <a:extLst>
            <a:ext uri="{FF2B5EF4-FFF2-40B4-BE49-F238E27FC236}">
              <a16:creationId xmlns:a16="http://schemas.microsoft.com/office/drawing/2014/main" id="{00000000-0008-0000-0000-0000F6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39" name="Text Box 1758">
          <a:extLst>
            <a:ext uri="{FF2B5EF4-FFF2-40B4-BE49-F238E27FC236}">
              <a16:creationId xmlns:a16="http://schemas.microsoft.com/office/drawing/2014/main" id="{00000000-0008-0000-0000-0000F7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0" name="Text Box 1759">
          <a:extLst>
            <a:ext uri="{FF2B5EF4-FFF2-40B4-BE49-F238E27FC236}">
              <a16:creationId xmlns:a16="http://schemas.microsoft.com/office/drawing/2014/main" id="{00000000-0008-0000-0000-0000F8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1" name="Text Box 1755">
          <a:extLst>
            <a:ext uri="{FF2B5EF4-FFF2-40B4-BE49-F238E27FC236}">
              <a16:creationId xmlns:a16="http://schemas.microsoft.com/office/drawing/2014/main" id="{00000000-0008-0000-0000-0000F9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2" name="Text Box 1756">
          <a:extLst>
            <a:ext uri="{FF2B5EF4-FFF2-40B4-BE49-F238E27FC236}">
              <a16:creationId xmlns:a16="http://schemas.microsoft.com/office/drawing/2014/main" id="{00000000-0008-0000-0000-0000FA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3" name="Text Box 1757">
          <a:extLst>
            <a:ext uri="{FF2B5EF4-FFF2-40B4-BE49-F238E27FC236}">
              <a16:creationId xmlns:a16="http://schemas.microsoft.com/office/drawing/2014/main" id="{00000000-0008-0000-0000-0000FB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4" name="Text Box 1758">
          <a:extLst>
            <a:ext uri="{FF2B5EF4-FFF2-40B4-BE49-F238E27FC236}">
              <a16:creationId xmlns:a16="http://schemas.microsoft.com/office/drawing/2014/main" id="{00000000-0008-0000-0000-0000FC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5" name="Text Box 1759">
          <a:extLst>
            <a:ext uri="{FF2B5EF4-FFF2-40B4-BE49-F238E27FC236}">
              <a16:creationId xmlns:a16="http://schemas.microsoft.com/office/drawing/2014/main" id="{00000000-0008-0000-0000-0000FD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6" name="Text Box 1755">
          <a:extLst>
            <a:ext uri="{FF2B5EF4-FFF2-40B4-BE49-F238E27FC236}">
              <a16:creationId xmlns:a16="http://schemas.microsoft.com/office/drawing/2014/main" id="{00000000-0008-0000-0000-0000FE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7" name="Text Box 1756">
          <a:extLst>
            <a:ext uri="{FF2B5EF4-FFF2-40B4-BE49-F238E27FC236}">
              <a16:creationId xmlns:a16="http://schemas.microsoft.com/office/drawing/2014/main" id="{00000000-0008-0000-0000-0000FF2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8" name="Text Box 1757">
          <a:extLst>
            <a:ext uri="{FF2B5EF4-FFF2-40B4-BE49-F238E27FC236}">
              <a16:creationId xmlns:a16="http://schemas.microsoft.com/office/drawing/2014/main" id="{00000000-0008-0000-0000-00000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49" name="Text Box 1758">
          <a:extLst>
            <a:ext uri="{FF2B5EF4-FFF2-40B4-BE49-F238E27FC236}">
              <a16:creationId xmlns:a16="http://schemas.microsoft.com/office/drawing/2014/main" id="{00000000-0008-0000-0000-00000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0" name="Text Box 1759">
          <a:extLst>
            <a:ext uri="{FF2B5EF4-FFF2-40B4-BE49-F238E27FC236}">
              <a16:creationId xmlns:a16="http://schemas.microsoft.com/office/drawing/2014/main" id="{00000000-0008-0000-0000-00000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1" name="Text Box 1755">
          <a:extLst>
            <a:ext uri="{FF2B5EF4-FFF2-40B4-BE49-F238E27FC236}">
              <a16:creationId xmlns:a16="http://schemas.microsoft.com/office/drawing/2014/main" id="{00000000-0008-0000-0000-00000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2" name="Text Box 1756">
          <a:extLst>
            <a:ext uri="{FF2B5EF4-FFF2-40B4-BE49-F238E27FC236}">
              <a16:creationId xmlns:a16="http://schemas.microsoft.com/office/drawing/2014/main" id="{00000000-0008-0000-0000-00000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3" name="Text Box 1757">
          <a:extLst>
            <a:ext uri="{FF2B5EF4-FFF2-40B4-BE49-F238E27FC236}">
              <a16:creationId xmlns:a16="http://schemas.microsoft.com/office/drawing/2014/main" id="{00000000-0008-0000-0000-00000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4" name="Text Box 1758">
          <a:extLst>
            <a:ext uri="{FF2B5EF4-FFF2-40B4-BE49-F238E27FC236}">
              <a16:creationId xmlns:a16="http://schemas.microsoft.com/office/drawing/2014/main" id="{00000000-0008-0000-0000-00000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5" name="Text Box 1759">
          <a:extLst>
            <a:ext uri="{FF2B5EF4-FFF2-40B4-BE49-F238E27FC236}">
              <a16:creationId xmlns:a16="http://schemas.microsoft.com/office/drawing/2014/main" id="{00000000-0008-0000-0000-00000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6" name="Text Box 1755">
          <a:extLst>
            <a:ext uri="{FF2B5EF4-FFF2-40B4-BE49-F238E27FC236}">
              <a16:creationId xmlns:a16="http://schemas.microsoft.com/office/drawing/2014/main" id="{00000000-0008-0000-0000-00000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7" name="Text Box 1756">
          <a:extLst>
            <a:ext uri="{FF2B5EF4-FFF2-40B4-BE49-F238E27FC236}">
              <a16:creationId xmlns:a16="http://schemas.microsoft.com/office/drawing/2014/main" id="{00000000-0008-0000-0000-00000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8" name="Text Box 1757">
          <a:extLst>
            <a:ext uri="{FF2B5EF4-FFF2-40B4-BE49-F238E27FC236}">
              <a16:creationId xmlns:a16="http://schemas.microsoft.com/office/drawing/2014/main" id="{00000000-0008-0000-0000-00000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59" name="Text Box 1758">
          <a:extLst>
            <a:ext uri="{FF2B5EF4-FFF2-40B4-BE49-F238E27FC236}">
              <a16:creationId xmlns:a16="http://schemas.microsoft.com/office/drawing/2014/main" id="{00000000-0008-0000-0000-00000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0" name="Text Box 1759">
          <a:extLst>
            <a:ext uri="{FF2B5EF4-FFF2-40B4-BE49-F238E27FC236}">
              <a16:creationId xmlns:a16="http://schemas.microsoft.com/office/drawing/2014/main" id="{00000000-0008-0000-0000-00000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1" name="Text Box 1755">
          <a:extLst>
            <a:ext uri="{FF2B5EF4-FFF2-40B4-BE49-F238E27FC236}">
              <a16:creationId xmlns:a16="http://schemas.microsoft.com/office/drawing/2014/main" id="{00000000-0008-0000-0000-00000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2" name="Text Box 1756">
          <a:extLst>
            <a:ext uri="{FF2B5EF4-FFF2-40B4-BE49-F238E27FC236}">
              <a16:creationId xmlns:a16="http://schemas.microsoft.com/office/drawing/2014/main" id="{00000000-0008-0000-0000-00000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3" name="Text Box 1757">
          <a:extLst>
            <a:ext uri="{FF2B5EF4-FFF2-40B4-BE49-F238E27FC236}">
              <a16:creationId xmlns:a16="http://schemas.microsoft.com/office/drawing/2014/main" id="{00000000-0008-0000-0000-00000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4" name="Text Box 1758">
          <a:extLst>
            <a:ext uri="{FF2B5EF4-FFF2-40B4-BE49-F238E27FC236}">
              <a16:creationId xmlns:a16="http://schemas.microsoft.com/office/drawing/2014/main" id="{00000000-0008-0000-0000-00001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5" name="Text Box 1759">
          <a:extLst>
            <a:ext uri="{FF2B5EF4-FFF2-40B4-BE49-F238E27FC236}">
              <a16:creationId xmlns:a16="http://schemas.microsoft.com/office/drawing/2014/main" id="{00000000-0008-0000-0000-00001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6" name="Text Box 1755">
          <a:extLst>
            <a:ext uri="{FF2B5EF4-FFF2-40B4-BE49-F238E27FC236}">
              <a16:creationId xmlns:a16="http://schemas.microsoft.com/office/drawing/2014/main" id="{00000000-0008-0000-0000-00001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7" name="Text Box 1756">
          <a:extLst>
            <a:ext uri="{FF2B5EF4-FFF2-40B4-BE49-F238E27FC236}">
              <a16:creationId xmlns:a16="http://schemas.microsoft.com/office/drawing/2014/main" id="{00000000-0008-0000-0000-00001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8" name="Text Box 1757">
          <a:extLst>
            <a:ext uri="{FF2B5EF4-FFF2-40B4-BE49-F238E27FC236}">
              <a16:creationId xmlns:a16="http://schemas.microsoft.com/office/drawing/2014/main" id="{00000000-0008-0000-0000-00001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69" name="Text Box 1758">
          <a:extLst>
            <a:ext uri="{FF2B5EF4-FFF2-40B4-BE49-F238E27FC236}">
              <a16:creationId xmlns:a16="http://schemas.microsoft.com/office/drawing/2014/main" id="{00000000-0008-0000-0000-00001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0" name="Text Box 1759">
          <a:extLst>
            <a:ext uri="{FF2B5EF4-FFF2-40B4-BE49-F238E27FC236}">
              <a16:creationId xmlns:a16="http://schemas.microsoft.com/office/drawing/2014/main" id="{00000000-0008-0000-0000-00001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1" name="Text Box 1755">
          <a:extLst>
            <a:ext uri="{FF2B5EF4-FFF2-40B4-BE49-F238E27FC236}">
              <a16:creationId xmlns:a16="http://schemas.microsoft.com/office/drawing/2014/main" id="{00000000-0008-0000-0000-00001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2" name="Text Box 1756">
          <a:extLst>
            <a:ext uri="{FF2B5EF4-FFF2-40B4-BE49-F238E27FC236}">
              <a16:creationId xmlns:a16="http://schemas.microsoft.com/office/drawing/2014/main" id="{00000000-0008-0000-0000-00001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3" name="Text Box 1757">
          <a:extLst>
            <a:ext uri="{FF2B5EF4-FFF2-40B4-BE49-F238E27FC236}">
              <a16:creationId xmlns:a16="http://schemas.microsoft.com/office/drawing/2014/main" id="{00000000-0008-0000-0000-00001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4" name="Text Box 1758">
          <a:extLst>
            <a:ext uri="{FF2B5EF4-FFF2-40B4-BE49-F238E27FC236}">
              <a16:creationId xmlns:a16="http://schemas.microsoft.com/office/drawing/2014/main" id="{00000000-0008-0000-0000-00001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5" name="Text Box 1759">
          <a:extLst>
            <a:ext uri="{FF2B5EF4-FFF2-40B4-BE49-F238E27FC236}">
              <a16:creationId xmlns:a16="http://schemas.microsoft.com/office/drawing/2014/main" id="{00000000-0008-0000-0000-00001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6" name="Text Box 1755">
          <a:extLst>
            <a:ext uri="{FF2B5EF4-FFF2-40B4-BE49-F238E27FC236}">
              <a16:creationId xmlns:a16="http://schemas.microsoft.com/office/drawing/2014/main" id="{00000000-0008-0000-0000-00001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7" name="Text Box 1756">
          <a:extLst>
            <a:ext uri="{FF2B5EF4-FFF2-40B4-BE49-F238E27FC236}">
              <a16:creationId xmlns:a16="http://schemas.microsoft.com/office/drawing/2014/main" id="{00000000-0008-0000-0000-00001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8" name="Text Box 1757">
          <a:extLst>
            <a:ext uri="{FF2B5EF4-FFF2-40B4-BE49-F238E27FC236}">
              <a16:creationId xmlns:a16="http://schemas.microsoft.com/office/drawing/2014/main" id="{00000000-0008-0000-0000-00001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79" name="Text Box 1758">
          <a:extLst>
            <a:ext uri="{FF2B5EF4-FFF2-40B4-BE49-F238E27FC236}">
              <a16:creationId xmlns:a16="http://schemas.microsoft.com/office/drawing/2014/main" id="{00000000-0008-0000-0000-00001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480" name="Text Box 1759">
          <a:extLst>
            <a:ext uri="{FF2B5EF4-FFF2-40B4-BE49-F238E27FC236}">
              <a16:creationId xmlns:a16="http://schemas.microsoft.com/office/drawing/2014/main" id="{00000000-0008-0000-0000-00002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1" name="Text Box 1755">
          <a:extLst>
            <a:ext uri="{FF2B5EF4-FFF2-40B4-BE49-F238E27FC236}">
              <a16:creationId xmlns:a16="http://schemas.microsoft.com/office/drawing/2014/main" id="{00000000-0008-0000-0000-000021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2" name="Text Box 1756">
          <a:extLst>
            <a:ext uri="{FF2B5EF4-FFF2-40B4-BE49-F238E27FC236}">
              <a16:creationId xmlns:a16="http://schemas.microsoft.com/office/drawing/2014/main" id="{00000000-0008-0000-0000-000022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3" name="Text Box 1757">
          <a:extLst>
            <a:ext uri="{FF2B5EF4-FFF2-40B4-BE49-F238E27FC236}">
              <a16:creationId xmlns:a16="http://schemas.microsoft.com/office/drawing/2014/main" id="{00000000-0008-0000-0000-000023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4" name="Text Box 1758">
          <a:extLst>
            <a:ext uri="{FF2B5EF4-FFF2-40B4-BE49-F238E27FC236}">
              <a16:creationId xmlns:a16="http://schemas.microsoft.com/office/drawing/2014/main" id="{00000000-0008-0000-0000-000024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5" name="Text Box 1759">
          <a:extLst>
            <a:ext uri="{FF2B5EF4-FFF2-40B4-BE49-F238E27FC236}">
              <a16:creationId xmlns:a16="http://schemas.microsoft.com/office/drawing/2014/main" id="{00000000-0008-0000-0000-000025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6" name="Text Box 1755">
          <a:extLst>
            <a:ext uri="{FF2B5EF4-FFF2-40B4-BE49-F238E27FC236}">
              <a16:creationId xmlns:a16="http://schemas.microsoft.com/office/drawing/2014/main" id="{00000000-0008-0000-0000-000026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7" name="Text Box 1756">
          <a:extLst>
            <a:ext uri="{FF2B5EF4-FFF2-40B4-BE49-F238E27FC236}">
              <a16:creationId xmlns:a16="http://schemas.microsoft.com/office/drawing/2014/main" id="{00000000-0008-0000-0000-000027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8" name="Text Box 1757">
          <a:extLst>
            <a:ext uri="{FF2B5EF4-FFF2-40B4-BE49-F238E27FC236}">
              <a16:creationId xmlns:a16="http://schemas.microsoft.com/office/drawing/2014/main" id="{00000000-0008-0000-0000-000028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89" name="Text Box 1758">
          <a:extLst>
            <a:ext uri="{FF2B5EF4-FFF2-40B4-BE49-F238E27FC236}">
              <a16:creationId xmlns:a16="http://schemas.microsoft.com/office/drawing/2014/main" id="{00000000-0008-0000-0000-000029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0" name="Text Box 1759">
          <a:extLst>
            <a:ext uri="{FF2B5EF4-FFF2-40B4-BE49-F238E27FC236}">
              <a16:creationId xmlns:a16="http://schemas.microsoft.com/office/drawing/2014/main" id="{00000000-0008-0000-0000-00002A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1" name="Text Box 1755">
          <a:extLst>
            <a:ext uri="{FF2B5EF4-FFF2-40B4-BE49-F238E27FC236}">
              <a16:creationId xmlns:a16="http://schemas.microsoft.com/office/drawing/2014/main" id="{00000000-0008-0000-0000-00002B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2" name="Text Box 1756">
          <a:extLst>
            <a:ext uri="{FF2B5EF4-FFF2-40B4-BE49-F238E27FC236}">
              <a16:creationId xmlns:a16="http://schemas.microsoft.com/office/drawing/2014/main" id="{00000000-0008-0000-0000-00002C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3" name="Text Box 1757">
          <a:extLst>
            <a:ext uri="{FF2B5EF4-FFF2-40B4-BE49-F238E27FC236}">
              <a16:creationId xmlns:a16="http://schemas.microsoft.com/office/drawing/2014/main" id="{00000000-0008-0000-0000-00002D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4" name="Text Box 1758">
          <a:extLst>
            <a:ext uri="{FF2B5EF4-FFF2-40B4-BE49-F238E27FC236}">
              <a16:creationId xmlns:a16="http://schemas.microsoft.com/office/drawing/2014/main" id="{00000000-0008-0000-0000-00002E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5" name="Text Box 1759">
          <a:extLst>
            <a:ext uri="{FF2B5EF4-FFF2-40B4-BE49-F238E27FC236}">
              <a16:creationId xmlns:a16="http://schemas.microsoft.com/office/drawing/2014/main" id="{00000000-0008-0000-0000-00002F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6" name="Text Box 1755">
          <a:extLst>
            <a:ext uri="{FF2B5EF4-FFF2-40B4-BE49-F238E27FC236}">
              <a16:creationId xmlns:a16="http://schemas.microsoft.com/office/drawing/2014/main" id="{00000000-0008-0000-0000-000030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7" name="Text Box 1756">
          <a:extLst>
            <a:ext uri="{FF2B5EF4-FFF2-40B4-BE49-F238E27FC236}">
              <a16:creationId xmlns:a16="http://schemas.microsoft.com/office/drawing/2014/main" id="{00000000-0008-0000-0000-000031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8" name="Text Box 1757">
          <a:extLst>
            <a:ext uri="{FF2B5EF4-FFF2-40B4-BE49-F238E27FC236}">
              <a16:creationId xmlns:a16="http://schemas.microsoft.com/office/drawing/2014/main" id="{00000000-0008-0000-0000-000032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499" name="Text Box 1758">
          <a:extLst>
            <a:ext uri="{FF2B5EF4-FFF2-40B4-BE49-F238E27FC236}">
              <a16:creationId xmlns:a16="http://schemas.microsoft.com/office/drawing/2014/main" id="{00000000-0008-0000-0000-000033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00" name="Text Box 1759">
          <a:extLst>
            <a:ext uri="{FF2B5EF4-FFF2-40B4-BE49-F238E27FC236}">
              <a16:creationId xmlns:a16="http://schemas.microsoft.com/office/drawing/2014/main" id="{00000000-0008-0000-0000-000034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1" name="Text Box 1755">
          <a:extLst>
            <a:ext uri="{FF2B5EF4-FFF2-40B4-BE49-F238E27FC236}">
              <a16:creationId xmlns:a16="http://schemas.microsoft.com/office/drawing/2014/main" id="{00000000-0008-0000-0000-000035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2" name="Text Box 1756">
          <a:extLst>
            <a:ext uri="{FF2B5EF4-FFF2-40B4-BE49-F238E27FC236}">
              <a16:creationId xmlns:a16="http://schemas.microsoft.com/office/drawing/2014/main" id="{00000000-0008-0000-0000-000036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3" name="Text Box 1757">
          <a:extLst>
            <a:ext uri="{FF2B5EF4-FFF2-40B4-BE49-F238E27FC236}">
              <a16:creationId xmlns:a16="http://schemas.microsoft.com/office/drawing/2014/main" id="{00000000-0008-0000-0000-000037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4" name="Text Box 1758">
          <a:extLst>
            <a:ext uri="{FF2B5EF4-FFF2-40B4-BE49-F238E27FC236}">
              <a16:creationId xmlns:a16="http://schemas.microsoft.com/office/drawing/2014/main" id="{00000000-0008-0000-0000-000038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5" name="Text Box 1759">
          <a:extLst>
            <a:ext uri="{FF2B5EF4-FFF2-40B4-BE49-F238E27FC236}">
              <a16:creationId xmlns:a16="http://schemas.microsoft.com/office/drawing/2014/main" id="{00000000-0008-0000-0000-000039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6" name="Text Box 1755">
          <a:extLst>
            <a:ext uri="{FF2B5EF4-FFF2-40B4-BE49-F238E27FC236}">
              <a16:creationId xmlns:a16="http://schemas.microsoft.com/office/drawing/2014/main" id="{00000000-0008-0000-0000-00003A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7" name="Text Box 1756">
          <a:extLst>
            <a:ext uri="{FF2B5EF4-FFF2-40B4-BE49-F238E27FC236}">
              <a16:creationId xmlns:a16="http://schemas.microsoft.com/office/drawing/2014/main" id="{00000000-0008-0000-0000-00003B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8" name="Text Box 1757">
          <a:extLst>
            <a:ext uri="{FF2B5EF4-FFF2-40B4-BE49-F238E27FC236}">
              <a16:creationId xmlns:a16="http://schemas.microsoft.com/office/drawing/2014/main" id="{00000000-0008-0000-0000-00003C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09" name="Text Box 1758">
          <a:extLst>
            <a:ext uri="{FF2B5EF4-FFF2-40B4-BE49-F238E27FC236}">
              <a16:creationId xmlns:a16="http://schemas.microsoft.com/office/drawing/2014/main" id="{00000000-0008-0000-0000-00003D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0" name="Text Box 1759">
          <a:extLst>
            <a:ext uri="{FF2B5EF4-FFF2-40B4-BE49-F238E27FC236}">
              <a16:creationId xmlns:a16="http://schemas.microsoft.com/office/drawing/2014/main" id="{00000000-0008-0000-0000-00003E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1" name="Text Box 1755">
          <a:extLst>
            <a:ext uri="{FF2B5EF4-FFF2-40B4-BE49-F238E27FC236}">
              <a16:creationId xmlns:a16="http://schemas.microsoft.com/office/drawing/2014/main" id="{00000000-0008-0000-0000-00003F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2" name="Text Box 1756">
          <a:extLst>
            <a:ext uri="{FF2B5EF4-FFF2-40B4-BE49-F238E27FC236}">
              <a16:creationId xmlns:a16="http://schemas.microsoft.com/office/drawing/2014/main" id="{00000000-0008-0000-0000-000040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3" name="Text Box 1757">
          <a:extLst>
            <a:ext uri="{FF2B5EF4-FFF2-40B4-BE49-F238E27FC236}">
              <a16:creationId xmlns:a16="http://schemas.microsoft.com/office/drawing/2014/main" id="{00000000-0008-0000-0000-000041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4" name="Text Box 1758">
          <a:extLst>
            <a:ext uri="{FF2B5EF4-FFF2-40B4-BE49-F238E27FC236}">
              <a16:creationId xmlns:a16="http://schemas.microsoft.com/office/drawing/2014/main" id="{00000000-0008-0000-0000-000042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5" name="Text Box 1759">
          <a:extLst>
            <a:ext uri="{FF2B5EF4-FFF2-40B4-BE49-F238E27FC236}">
              <a16:creationId xmlns:a16="http://schemas.microsoft.com/office/drawing/2014/main" id="{00000000-0008-0000-0000-000043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6" name="Text Box 1755">
          <a:extLst>
            <a:ext uri="{FF2B5EF4-FFF2-40B4-BE49-F238E27FC236}">
              <a16:creationId xmlns:a16="http://schemas.microsoft.com/office/drawing/2014/main" id="{00000000-0008-0000-0000-000044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7" name="Text Box 1756">
          <a:extLst>
            <a:ext uri="{FF2B5EF4-FFF2-40B4-BE49-F238E27FC236}">
              <a16:creationId xmlns:a16="http://schemas.microsoft.com/office/drawing/2014/main" id="{00000000-0008-0000-0000-000045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8" name="Text Box 1757">
          <a:extLst>
            <a:ext uri="{FF2B5EF4-FFF2-40B4-BE49-F238E27FC236}">
              <a16:creationId xmlns:a16="http://schemas.microsoft.com/office/drawing/2014/main" id="{00000000-0008-0000-0000-000046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19" name="Text Box 1758">
          <a:extLst>
            <a:ext uri="{FF2B5EF4-FFF2-40B4-BE49-F238E27FC236}">
              <a16:creationId xmlns:a16="http://schemas.microsoft.com/office/drawing/2014/main" id="{00000000-0008-0000-0000-000047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520" name="Text Box 1759">
          <a:extLst>
            <a:ext uri="{FF2B5EF4-FFF2-40B4-BE49-F238E27FC236}">
              <a16:creationId xmlns:a16="http://schemas.microsoft.com/office/drawing/2014/main" id="{00000000-0008-0000-0000-00004821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1" name="Text Box 1755">
          <a:extLst>
            <a:ext uri="{FF2B5EF4-FFF2-40B4-BE49-F238E27FC236}">
              <a16:creationId xmlns:a16="http://schemas.microsoft.com/office/drawing/2014/main" id="{00000000-0008-0000-0000-000049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2" name="Text Box 1756">
          <a:extLst>
            <a:ext uri="{FF2B5EF4-FFF2-40B4-BE49-F238E27FC236}">
              <a16:creationId xmlns:a16="http://schemas.microsoft.com/office/drawing/2014/main" id="{00000000-0008-0000-0000-00004A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3" name="Text Box 1757">
          <a:extLst>
            <a:ext uri="{FF2B5EF4-FFF2-40B4-BE49-F238E27FC236}">
              <a16:creationId xmlns:a16="http://schemas.microsoft.com/office/drawing/2014/main" id="{00000000-0008-0000-0000-00004B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4" name="Text Box 1758">
          <a:extLst>
            <a:ext uri="{FF2B5EF4-FFF2-40B4-BE49-F238E27FC236}">
              <a16:creationId xmlns:a16="http://schemas.microsoft.com/office/drawing/2014/main" id="{00000000-0008-0000-0000-00004C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5" name="Text Box 1759">
          <a:extLst>
            <a:ext uri="{FF2B5EF4-FFF2-40B4-BE49-F238E27FC236}">
              <a16:creationId xmlns:a16="http://schemas.microsoft.com/office/drawing/2014/main" id="{00000000-0008-0000-0000-00004D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6" name="Text Box 1755">
          <a:extLst>
            <a:ext uri="{FF2B5EF4-FFF2-40B4-BE49-F238E27FC236}">
              <a16:creationId xmlns:a16="http://schemas.microsoft.com/office/drawing/2014/main" id="{00000000-0008-0000-0000-00004E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7" name="Text Box 1756">
          <a:extLst>
            <a:ext uri="{FF2B5EF4-FFF2-40B4-BE49-F238E27FC236}">
              <a16:creationId xmlns:a16="http://schemas.microsoft.com/office/drawing/2014/main" id="{00000000-0008-0000-0000-00004F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8" name="Text Box 1757">
          <a:extLst>
            <a:ext uri="{FF2B5EF4-FFF2-40B4-BE49-F238E27FC236}">
              <a16:creationId xmlns:a16="http://schemas.microsoft.com/office/drawing/2014/main" id="{00000000-0008-0000-0000-000050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29" name="Text Box 1758">
          <a:extLst>
            <a:ext uri="{FF2B5EF4-FFF2-40B4-BE49-F238E27FC236}">
              <a16:creationId xmlns:a16="http://schemas.microsoft.com/office/drawing/2014/main" id="{00000000-0008-0000-0000-000051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0" name="Text Box 1759">
          <a:extLst>
            <a:ext uri="{FF2B5EF4-FFF2-40B4-BE49-F238E27FC236}">
              <a16:creationId xmlns:a16="http://schemas.microsoft.com/office/drawing/2014/main" id="{00000000-0008-0000-0000-000052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1" name="Text Box 1755">
          <a:extLst>
            <a:ext uri="{FF2B5EF4-FFF2-40B4-BE49-F238E27FC236}">
              <a16:creationId xmlns:a16="http://schemas.microsoft.com/office/drawing/2014/main" id="{00000000-0008-0000-0000-000053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2" name="Text Box 1756">
          <a:extLst>
            <a:ext uri="{FF2B5EF4-FFF2-40B4-BE49-F238E27FC236}">
              <a16:creationId xmlns:a16="http://schemas.microsoft.com/office/drawing/2014/main" id="{00000000-0008-0000-0000-000054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3" name="Text Box 1757">
          <a:extLst>
            <a:ext uri="{FF2B5EF4-FFF2-40B4-BE49-F238E27FC236}">
              <a16:creationId xmlns:a16="http://schemas.microsoft.com/office/drawing/2014/main" id="{00000000-0008-0000-0000-000055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4" name="Text Box 1758">
          <a:extLst>
            <a:ext uri="{FF2B5EF4-FFF2-40B4-BE49-F238E27FC236}">
              <a16:creationId xmlns:a16="http://schemas.microsoft.com/office/drawing/2014/main" id="{00000000-0008-0000-0000-000056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5" name="Text Box 1759">
          <a:extLst>
            <a:ext uri="{FF2B5EF4-FFF2-40B4-BE49-F238E27FC236}">
              <a16:creationId xmlns:a16="http://schemas.microsoft.com/office/drawing/2014/main" id="{00000000-0008-0000-0000-000057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6" name="Text Box 1755">
          <a:extLst>
            <a:ext uri="{FF2B5EF4-FFF2-40B4-BE49-F238E27FC236}">
              <a16:creationId xmlns:a16="http://schemas.microsoft.com/office/drawing/2014/main" id="{00000000-0008-0000-0000-000058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7" name="Text Box 1756">
          <a:extLst>
            <a:ext uri="{FF2B5EF4-FFF2-40B4-BE49-F238E27FC236}">
              <a16:creationId xmlns:a16="http://schemas.microsoft.com/office/drawing/2014/main" id="{00000000-0008-0000-0000-000059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8" name="Text Box 1757">
          <a:extLst>
            <a:ext uri="{FF2B5EF4-FFF2-40B4-BE49-F238E27FC236}">
              <a16:creationId xmlns:a16="http://schemas.microsoft.com/office/drawing/2014/main" id="{00000000-0008-0000-0000-00005A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39" name="Text Box 1758">
          <a:extLst>
            <a:ext uri="{FF2B5EF4-FFF2-40B4-BE49-F238E27FC236}">
              <a16:creationId xmlns:a16="http://schemas.microsoft.com/office/drawing/2014/main" id="{00000000-0008-0000-0000-00005B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40" name="Text Box 1759">
          <a:extLst>
            <a:ext uri="{FF2B5EF4-FFF2-40B4-BE49-F238E27FC236}">
              <a16:creationId xmlns:a16="http://schemas.microsoft.com/office/drawing/2014/main" id="{00000000-0008-0000-0000-00005C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1" name="Text Box 1755">
          <a:extLst>
            <a:ext uri="{FF2B5EF4-FFF2-40B4-BE49-F238E27FC236}">
              <a16:creationId xmlns:a16="http://schemas.microsoft.com/office/drawing/2014/main" id="{00000000-0008-0000-0000-00005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2" name="Text Box 1756">
          <a:extLst>
            <a:ext uri="{FF2B5EF4-FFF2-40B4-BE49-F238E27FC236}">
              <a16:creationId xmlns:a16="http://schemas.microsoft.com/office/drawing/2014/main" id="{00000000-0008-0000-0000-00005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3" name="Text Box 1757">
          <a:extLst>
            <a:ext uri="{FF2B5EF4-FFF2-40B4-BE49-F238E27FC236}">
              <a16:creationId xmlns:a16="http://schemas.microsoft.com/office/drawing/2014/main" id="{00000000-0008-0000-0000-00005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4" name="Text Box 1758">
          <a:extLst>
            <a:ext uri="{FF2B5EF4-FFF2-40B4-BE49-F238E27FC236}">
              <a16:creationId xmlns:a16="http://schemas.microsoft.com/office/drawing/2014/main" id="{00000000-0008-0000-0000-00006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5" name="Text Box 1759">
          <a:extLst>
            <a:ext uri="{FF2B5EF4-FFF2-40B4-BE49-F238E27FC236}">
              <a16:creationId xmlns:a16="http://schemas.microsoft.com/office/drawing/2014/main" id="{00000000-0008-0000-0000-00006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6" name="Text Box 1755">
          <a:extLst>
            <a:ext uri="{FF2B5EF4-FFF2-40B4-BE49-F238E27FC236}">
              <a16:creationId xmlns:a16="http://schemas.microsoft.com/office/drawing/2014/main" id="{00000000-0008-0000-0000-00006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7" name="Text Box 1756">
          <a:extLst>
            <a:ext uri="{FF2B5EF4-FFF2-40B4-BE49-F238E27FC236}">
              <a16:creationId xmlns:a16="http://schemas.microsoft.com/office/drawing/2014/main" id="{00000000-0008-0000-0000-00006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8" name="Text Box 1757">
          <a:extLst>
            <a:ext uri="{FF2B5EF4-FFF2-40B4-BE49-F238E27FC236}">
              <a16:creationId xmlns:a16="http://schemas.microsoft.com/office/drawing/2014/main" id="{00000000-0008-0000-0000-00006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49" name="Text Box 1758">
          <a:extLst>
            <a:ext uri="{FF2B5EF4-FFF2-40B4-BE49-F238E27FC236}">
              <a16:creationId xmlns:a16="http://schemas.microsoft.com/office/drawing/2014/main" id="{00000000-0008-0000-0000-00006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0" name="Text Box 1759">
          <a:extLst>
            <a:ext uri="{FF2B5EF4-FFF2-40B4-BE49-F238E27FC236}">
              <a16:creationId xmlns:a16="http://schemas.microsoft.com/office/drawing/2014/main" id="{00000000-0008-0000-0000-00006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1" name="Text Box 1755">
          <a:extLst>
            <a:ext uri="{FF2B5EF4-FFF2-40B4-BE49-F238E27FC236}">
              <a16:creationId xmlns:a16="http://schemas.microsoft.com/office/drawing/2014/main" id="{00000000-0008-0000-0000-00006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2" name="Text Box 1756">
          <a:extLst>
            <a:ext uri="{FF2B5EF4-FFF2-40B4-BE49-F238E27FC236}">
              <a16:creationId xmlns:a16="http://schemas.microsoft.com/office/drawing/2014/main" id="{00000000-0008-0000-0000-00006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3" name="Text Box 1757">
          <a:extLst>
            <a:ext uri="{FF2B5EF4-FFF2-40B4-BE49-F238E27FC236}">
              <a16:creationId xmlns:a16="http://schemas.microsoft.com/office/drawing/2014/main" id="{00000000-0008-0000-0000-00006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4" name="Text Box 1758">
          <a:extLst>
            <a:ext uri="{FF2B5EF4-FFF2-40B4-BE49-F238E27FC236}">
              <a16:creationId xmlns:a16="http://schemas.microsoft.com/office/drawing/2014/main" id="{00000000-0008-0000-0000-00006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5" name="Text Box 1759">
          <a:extLst>
            <a:ext uri="{FF2B5EF4-FFF2-40B4-BE49-F238E27FC236}">
              <a16:creationId xmlns:a16="http://schemas.microsoft.com/office/drawing/2014/main" id="{00000000-0008-0000-0000-00006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6" name="Text Box 1755">
          <a:extLst>
            <a:ext uri="{FF2B5EF4-FFF2-40B4-BE49-F238E27FC236}">
              <a16:creationId xmlns:a16="http://schemas.microsoft.com/office/drawing/2014/main" id="{00000000-0008-0000-0000-00006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7" name="Text Box 1756">
          <a:extLst>
            <a:ext uri="{FF2B5EF4-FFF2-40B4-BE49-F238E27FC236}">
              <a16:creationId xmlns:a16="http://schemas.microsoft.com/office/drawing/2014/main" id="{00000000-0008-0000-0000-00006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8" name="Text Box 1757">
          <a:extLst>
            <a:ext uri="{FF2B5EF4-FFF2-40B4-BE49-F238E27FC236}">
              <a16:creationId xmlns:a16="http://schemas.microsoft.com/office/drawing/2014/main" id="{00000000-0008-0000-0000-00006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59" name="Text Box 1758">
          <a:extLst>
            <a:ext uri="{FF2B5EF4-FFF2-40B4-BE49-F238E27FC236}">
              <a16:creationId xmlns:a16="http://schemas.microsoft.com/office/drawing/2014/main" id="{00000000-0008-0000-0000-00006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560" name="Text Box 1759">
          <a:extLst>
            <a:ext uri="{FF2B5EF4-FFF2-40B4-BE49-F238E27FC236}">
              <a16:creationId xmlns:a16="http://schemas.microsoft.com/office/drawing/2014/main" id="{00000000-0008-0000-0000-00007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1" name="Text Box 1755">
          <a:extLst>
            <a:ext uri="{FF2B5EF4-FFF2-40B4-BE49-F238E27FC236}">
              <a16:creationId xmlns:a16="http://schemas.microsoft.com/office/drawing/2014/main" id="{00000000-0008-0000-0000-000071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2" name="Text Box 1756">
          <a:extLst>
            <a:ext uri="{FF2B5EF4-FFF2-40B4-BE49-F238E27FC236}">
              <a16:creationId xmlns:a16="http://schemas.microsoft.com/office/drawing/2014/main" id="{00000000-0008-0000-0000-000072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3" name="Text Box 1757">
          <a:extLst>
            <a:ext uri="{FF2B5EF4-FFF2-40B4-BE49-F238E27FC236}">
              <a16:creationId xmlns:a16="http://schemas.microsoft.com/office/drawing/2014/main" id="{00000000-0008-0000-0000-000073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4" name="Text Box 1758">
          <a:extLst>
            <a:ext uri="{FF2B5EF4-FFF2-40B4-BE49-F238E27FC236}">
              <a16:creationId xmlns:a16="http://schemas.microsoft.com/office/drawing/2014/main" id="{00000000-0008-0000-0000-000074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5" name="Text Box 1759">
          <a:extLst>
            <a:ext uri="{FF2B5EF4-FFF2-40B4-BE49-F238E27FC236}">
              <a16:creationId xmlns:a16="http://schemas.microsoft.com/office/drawing/2014/main" id="{00000000-0008-0000-0000-000075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6" name="Text Box 1755">
          <a:extLst>
            <a:ext uri="{FF2B5EF4-FFF2-40B4-BE49-F238E27FC236}">
              <a16:creationId xmlns:a16="http://schemas.microsoft.com/office/drawing/2014/main" id="{00000000-0008-0000-0000-000076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7" name="Text Box 1756">
          <a:extLst>
            <a:ext uri="{FF2B5EF4-FFF2-40B4-BE49-F238E27FC236}">
              <a16:creationId xmlns:a16="http://schemas.microsoft.com/office/drawing/2014/main" id="{00000000-0008-0000-0000-000077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8" name="Text Box 1757">
          <a:extLst>
            <a:ext uri="{FF2B5EF4-FFF2-40B4-BE49-F238E27FC236}">
              <a16:creationId xmlns:a16="http://schemas.microsoft.com/office/drawing/2014/main" id="{00000000-0008-0000-0000-000078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69" name="Text Box 1758">
          <a:extLst>
            <a:ext uri="{FF2B5EF4-FFF2-40B4-BE49-F238E27FC236}">
              <a16:creationId xmlns:a16="http://schemas.microsoft.com/office/drawing/2014/main" id="{00000000-0008-0000-0000-000079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0" name="Text Box 1759">
          <a:extLst>
            <a:ext uri="{FF2B5EF4-FFF2-40B4-BE49-F238E27FC236}">
              <a16:creationId xmlns:a16="http://schemas.microsoft.com/office/drawing/2014/main" id="{00000000-0008-0000-0000-00007A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1" name="Text Box 1755">
          <a:extLst>
            <a:ext uri="{FF2B5EF4-FFF2-40B4-BE49-F238E27FC236}">
              <a16:creationId xmlns:a16="http://schemas.microsoft.com/office/drawing/2014/main" id="{00000000-0008-0000-0000-00007B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2" name="Text Box 1756">
          <a:extLst>
            <a:ext uri="{FF2B5EF4-FFF2-40B4-BE49-F238E27FC236}">
              <a16:creationId xmlns:a16="http://schemas.microsoft.com/office/drawing/2014/main" id="{00000000-0008-0000-0000-00007C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3" name="Text Box 1757">
          <a:extLst>
            <a:ext uri="{FF2B5EF4-FFF2-40B4-BE49-F238E27FC236}">
              <a16:creationId xmlns:a16="http://schemas.microsoft.com/office/drawing/2014/main" id="{00000000-0008-0000-0000-00007D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4" name="Text Box 1758">
          <a:extLst>
            <a:ext uri="{FF2B5EF4-FFF2-40B4-BE49-F238E27FC236}">
              <a16:creationId xmlns:a16="http://schemas.microsoft.com/office/drawing/2014/main" id="{00000000-0008-0000-0000-00007E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5" name="Text Box 1759">
          <a:extLst>
            <a:ext uri="{FF2B5EF4-FFF2-40B4-BE49-F238E27FC236}">
              <a16:creationId xmlns:a16="http://schemas.microsoft.com/office/drawing/2014/main" id="{00000000-0008-0000-0000-00007F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6" name="Text Box 1755">
          <a:extLst>
            <a:ext uri="{FF2B5EF4-FFF2-40B4-BE49-F238E27FC236}">
              <a16:creationId xmlns:a16="http://schemas.microsoft.com/office/drawing/2014/main" id="{00000000-0008-0000-0000-000080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7" name="Text Box 1756">
          <a:extLst>
            <a:ext uri="{FF2B5EF4-FFF2-40B4-BE49-F238E27FC236}">
              <a16:creationId xmlns:a16="http://schemas.microsoft.com/office/drawing/2014/main" id="{00000000-0008-0000-0000-000081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8" name="Text Box 1757">
          <a:extLst>
            <a:ext uri="{FF2B5EF4-FFF2-40B4-BE49-F238E27FC236}">
              <a16:creationId xmlns:a16="http://schemas.microsoft.com/office/drawing/2014/main" id="{00000000-0008-0000-0000-000082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79" name="Text Box 1758">
          <a:extLst>
            <a:ext uri="{FF2B5EF4-FFF2-40B4-BE49-F238E27FC236}">
              <a16:creationId xmlns:a16="http://schemas.microsoft.com/office/drawing/2014/main" id="{00000000-0008-0000-0000-000083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580" name="Text Box 1759">
          <a:extLst>
            <a:ext uri="{FF2B5EF4-FFF2-40B4-BE49-F238E27FC236}">
              <a16:creationId xmlns:a16="http://schemas.microsoft.com/office/drawing/2014/main" id="{00000000-0008-0000-0000-000084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1" name="Text Box 1755">
          <a:extLst>
            <a:ext uri="{FF2B5EF4-FFF2-40B4-BE49-F238E27FC236}">
              <a16:creationId xmlns:a16="http://schemas.microsoft.com/office/drawing/2014/main" id="{00000000-0008-0000-0000-000085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2" name="Text Box 1756">
          <a:extLst>
            <a:ext uri="{FF2B5EF4-FFF2-40B4-BE49-F238E27FC236}">
              <a16:creationId xmlns:a16="http://schemas.microsoft.com/office/drawing/2014/main" id="{00000000-0008-0000-0000-000086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3" name="Text Box 1757">
          <a:extLst>
            <a:ext uri="{FF2B5EF4-FFF2-40B4-BE49-F238E27FC236}">
              <a16:creationId xmlns:a16="http://schemas.microsoft.com/office/drawing/2014/main" id="{00000000-0008-0000-0000-000087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4" name="Text Box 1758">
          <a:extLst>
            <a:ext uri="{FF2B5EF4-FFF2-40B4-BE49-F238E27FC236}">
              <a16:creationId xmlns:a16="http://schemas.microsoft.com/office/drawing/2014/main" id="{00000000-0008-0000-0000-000088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5" name="Text Box 1759">
          <a:extLst>
            <a:ext uri="{FF2B5EF4-FFF2-40B4-BE49-F238E27FC236}">
              <a16:creationId xmlns:a16="http://schemas.microsoft.com/office/drawing/2014/main" id="{00000000-0008-0000-0000-000089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6" name="Text Box 1755">
          <a:extLst>
            <a:ext uri="{FF2B5EF4-FFF2-40B4-BE49-F238E27FC236}">
              <a16:creationId xmlns:a16="http://schemas.microsoft.com/office/drawing/2014/main" id="{00000000-0008-0000-0000-00008A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7" name="Text Box 1756">
          <a:extLst>
            <a:ext uri="{FF2B5EF4-FFF2-40B4-BE49-F238E27FC236}">
              <a16:creationId xmlns:a16="http://schemas.microsoft.com/office/drawing/2014/main" id="{00000000-0008-0000-0000-00008B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8" name="Text Box 1757">
          <a:extLst>
            <a:ext uri="{FF2B5EF4-FFF2-40B4-BE49-F238E27FC236}">
              <a16:creationId xmlns:a16="http://schemas.microsoft.com/office/drawing/2014/main" id="{00000000-0008-0000-0000-00008C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89" name="Text Box 1758">
          <a:extLst>
            <a:ext uri="{FF2B5EF4-FFF2-40B4-BE49-F238E27FC236}">
              <a16:creationId xmlns:a16="http://schemas.microsoft.com/office/drawing/2014/main" id="{00000000-0008-0000-0000-00008D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0" name="Text Box 1759">
          <a:extLst>
            <a:ext uri="{FF2B5EF4-FFF2-40B4-BE49-F238E27FC236}">
              <a16:creationId xmlns:a16="http://schemas.microsoft.com/office/drawing/2014/main" id="{00000000-0008-0000-0000-00008E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1" name="Text Box 1755">
          <a:extLst>
            <a:ext uri="{FF2B5EF4-FFF2-40B4-BE49-F238E27FC236}">
              <a16:creationId xmlns:a16="http://schemas.microsoft.com/office/drawing/2014/main" id="{00000000-0008-0000-0000-00008F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2" name="Text Box 1756">
          <a:extLst>
            <a:ext uri="{FF2B5EF4-FFF2-40B4-BE49-F238E27FC236}">
              <a16:creationId xmlns:a16="http://schemas.microsoft.com/office/drawing/2014/main" id="{00000000-0008-0000-0000-000090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3" name="Text Box 1757">
          <a:extLst>
            <a:ext uri="{FF2B5EF4-FFF2-40B4-BE49-F238E27FC236}">
              <a16:creationId xmlns:a16="http://schemas.microsoft.com/office/drawing/2014/main" id="{00000000-0008-0000-0000-000091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4" name="Text Box 1758">
          <a:extLst>
            <a:ext uri="{FF2B5EF4-FFF2-40B4-BE49-F238E27FC236}">
              <a16:creationId xmlns:a16="http://schemas.microsoft.com/office/drawing/2014/main" id="{00000000-0008-0000-0000-000092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5" name="Text Box 1759">
          <a:extLst>
            <a:ext uri="{FF2B5EF4-FFF2-40B4-BE49-F238E27FC236}">
              <a16:creationId xmlns:a16="http://schemas.microsoft.com/office/drawing/2014/main" id="{00000000-0008-0000-0000-000093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6" name="Text Box 1755">
          <a:extLst>
            <a:ext uri="{FF2B5EF4-FFF2-40B4-BE49-F238E27FC236}">
              <a16:creationId xmlns:a16="http://schemas.microsoft.com/office/drawing/2014/main" id="{00000000-0008-0000-0000-000094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7" name="Text Box 1756">
          <a:extLst>
            <a:ext uri="{FF2B5EF4-FFF2-40B4-BE49-F238E27FC236}">
              <a16:creationId xmlns:a16="http://schemas.microsoft.com/office/drawing/2014/main" id="{00000000-0008-0000-0000-000095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8" name="Text Box 1757">
          <a:extLst>
            <a:ext uri="{FF2B5EF4-FFF2-40B4-BE49-F238E27FC236}">
              <a16:creationId xmlns:a16="http://schemas.microsoft.com/office/drawing/2014/main" id="{00000000-0008-0000-0000-000096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599" name="Text Box 1758">
          <a:extLst>
            <a:ext uri="{FF2B5EF4-FFF2-40B4-BE49-F238E27FC236}">
              <a16:creationId xmlns:a16="http://schemas.microsoft.com/office/drawing/2014/main" id="{00000000-0008-0000-0000-000097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00" name="Text Box 1759">
          <a:extLst>
            <a:ext uri="{FF2B5EF4-FFF2-40B4-BE49-F238E27FC236}">
              <a16:creationId xmlns:a16="http://schemas.microsoft.com/office/drawing/2014/main" id="{00000000-0008-0000-0000-000098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1" name="Text Box 1755">
          <a:extLst>
            <a:ext uri="{FF2B5EF4-FFF2-40B4-BE49-F238E27FC236}">
              <a16:creationId xmlns:a16="http://schemas.microsoft.com/office/drawing/2014/main" id="{00000000-0008-0000-0000-00009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2" name="Text Box 1756">
          <a:extLst>
            <a:ext uri="{FF2B5EF4-FFF2-40B4-BE49-F238E27FC236}">
              <a16:creationId xmlns:a16="http://schemas.microsoft.com/office/drawing/2014/main" id="{00000000-0008-0000-0000-00009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3" name="Text Box 1757">
          <a:extLst>
            <a:ext uri="{FF2B5EF4-FFF2-40B4-BE49-F238E27FC236}">
              <a16:creationId xmlns:a16="http://schemas.microsoft.com/office/drawing/2014/main" id="{00000000-0008-0000-0000-00009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4" name="Text Box 1758">
          <a:extLst>
            <a:ext uri="{FF2B5EF4-FFF2-40B4-BE49-F238E27FC236}">
              <a16:creationId xmlns:a16="http://schemas.microsoft.com/office/drawing/2014/main" id="{00000000-0008-0000-0000-00009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5" name="Text Box 1759">
          <a:extLst>
            <a:ext uri="{FF2B5EF4-FFF2-40B4-BE49-F238E27FC236}">
              <a16:creationId xmlns:a16="http://schemas.microsoft.com/office/drawing/2014/main" id="{00000000-0008-0000-0000-00009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6" name="Text Box 1755">
          <a:extLst>
            <a:ext uri="{FF2B5EF4-FFF2-40B4-BE49-F238E27FC236}">
              <a16:creationId xmlns:a16="http://schemas.microsoft.com/office/drawing/2014/main" id="{00000000-0008-0000-0000-00009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7" name="Text Box 1756">
          <a:extLst>
            <a:ext uri="{FF2B5EF4-FFF2-40B4-BE49-F238E27FC236}">
              <a16:creationId xmlns:a16="http://schemas.microsoft.com/office/drawing/2014/main" id="{00000000-0008-0000-0000-00009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8" name="Text Box 1757">
          <a:extLst>
            <a:ext uri="{FF2B5EF4-FFF2-40B4-BE49-F238E27FC236}">
              <a16:creationId xmlns:a16="http://schemas.microsoft.com/office/drawing/2014/main" id="{00000000-0008-0000-0000-0000A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09" name="Text Box 1758">
          <a:extLst>
            <a:ext uri="{FF2B5EF4-FFF2-40B4-BE49-F238E27FC236}">
              <a16:creationId xmlns:a16="http://schemas.microsoft.com/office/drawing/2014/main" id="{00000000-0008-0000-0000-0000A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0" name="Text Box 1759">
          <a:extLst>
            <a:ext uri="{FF2B5EF4-FFF2-40B4-BE49-F238E27FC236}">
              <a16:creationId xmlns:a16="http://schemas.microsoft.com/office/drawing/2014/main" id="{00000000-0008-0000-0000-0000A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1" name="Text Box 1755">
          <a:extLst>
            <a:ext uri="{FF2B5EF4-FFF2-40B4-BE49-F238E27FC236}">
              <a16:creationId xmlns:a16="http://schemas.microsoft.com/office/drawing/2014/main" id="{00000000-0008-0000-0000-0000A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2" name="Text Box 1756">
          <a:extLst>
            <a:ext uri="{FF2B5EF4-FFF2-40B4-BE49-F238E27FC236}">
              <a16:creationId xmlns:a16="http://schemas.microsoft.com/office/drawing/2014/main" id="{00000000-0008-0000-0000-0000A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3" name="Text Box 1757">
          <a:extLst>
            <a:ext uri="{FF2B5EF4-FFF2-40B4-BE49-F238E27FC236}">
              <a16:creationId xmlns:a16="http://schemas.microsoft.com/office/drawing/2014/main" id="{00000000-0008-0000-0000-0000A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4" name="Text Box 1758">
          <a:extLst>
            <a:ext uri="{FF2B5EF4-FFF2-40B4-BE49-F238E27FC236}">
              <a16:creationId xmlns:a16="http://schemas.microsoft.com/office/drawing/2014/main" id="{00000000-0008-0000-0000-0000A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5" name="Text Box 1759">
          <a:extLst>
            <a:ext uri="{FF2B5EF4-FFF2-40B4-BE49-F238E27FC236}">
              <a16:creationId xmlns:a16="http://schemas.microsoft.com/office/drawing/2014/main" id="{00000000-0008-0000-0000-0000A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6" name="Text Box 1755">
          <a:extLst>
            <a:ext uri="{FF2B5EF4-FFF2-40B4-BE49-F238E27FC236}">
              <a16:creationId xmlns:a16="http://schemas.microsoft.com/office/drawing/2014/main" id="{00000000-0008-0000-0000-0000A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7" name="Text Box 1756">
          <a:extLst>
            <a:ext uri="{FF2B5EF4-FFF2-40B4-BE49-F238E27FC236}">
              <a16:creationId xmlns:a16="http://schemas.microsoft.com/office/drawing/2014/main" id="{00000000-0008-0000-0000-0000A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8" name="Text Box 1757">
          <a:extLst>
            <a:ext uri="{FF2B5EF4-FFF2-40B4-BE49-F238E27FC236}">
              <a16:creationId xmlns:a16="http://schemas.microsoft.com/office/drawing/2014/main" id="{00000000-0008-0000-0000-0000A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19" name="Text Box 1758">
          <a:extLst>
            <a:ext uri="{FF2B5EF4-FFF2-40B4-BE49-F238E27FC236}">
              <a16:creationId xmlns:a16="http://schemas.microsoft.com/office/drawing/2014/main" id="{00000000-0008-0000-0000-0000A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0" name="Text Box 1759">
          <a:extLst>
            <a:ext uri="{FF2B5EF4-FFF2-40B4-BE49-F238E27FC236}">
              <a16:creationId xmlns:a16="http://schemas.microsoft.com/office/drawing/2014/main" id="{00000000-0008-0000-0000-0000A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1" name="Text Box 1755">
          <a:extLst>
            <a:ext uri="{FF2B5EF4-FFF2-40B4-BE49-F238E27FC236}">
              <a16:creationId xmlns:a16="http://schemas.microsoft.com/office/drawing/2014/main" id="{00000000-0008-0000-0000-0000A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2" name="Text Box 1756">
          <a:extLst>
            <a:ext uri="{FF2B5EF4-FFF2-40B4-BE49-F238E27FC236}">
              <a16:creationId xmlns:a16="http://schemas.microsoft.com/office/drawing/2014/main" id="{00000000-0008-0000-0000-0000A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3" name="Text Box 1757">
          <a:extLst>
            <a:ext uri="{FF2B5EF4-FFF2-40B4-BE49-F238E27FC236}">
              <a16:creationId xmlns:a16="http://schemas.microsoft.com/office/drawing/2014/main" id="{00000000-0008-0000-0000-0000A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4" name="Text Box 1758">
          <a:extLst>
            <a:ext uri="{FF2B5EF4-FFF2-40B4-BE49-F238E27FC236}">
              <a16:creationId xmlns:a16="http://schemas.microsoft.com/office/drawing/2014/main" id="{00000000-0008-0000-0000-0000B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5" name="Text Box 1759">
          <a:extLst>
            <a:ext uri="{FF2B5EF4-FFF2-40B4-BE49-F238E27FC236}">
              <a16:creationId xmlns:a16="http://schemas.microsoft.com/office/drawing/2014/main" id="{00000000-0008-0000-0000-0000B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6" name="Text Box 1755">
          <a:extLst>
            <a:ext uri="{FF2B5EF4-FFF2-40B4-BE49-F238E27FC236}">
              <a16:creationId xmlns:a16="http://schemas.microsoft.com/office/drawing/2014/main" id="{00000000-0008-0000-0000-0000B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7" name="Text Box 1756">
          <a:extLst>
            <a:ext uri="{FF2B5EF4-FFF2-40B4-BE49-F238E27FC236}">
              <a16:creationId xmlns:a16="http://schemas.microsoft.com/office/drawing/2014/main" id="{00000000-0008-0000-0000-0000B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8" name="Text Box 1757">
          <a:extLst>
            <a:ext uri="{FF2B5EF4-FFF2-40B4-BE49-F238E27FC236}">
              <a16:creationId xmlns:a16="http://schemas.microsoft.com/office/drawing/2014/main" id="{00000000-0008-0000-0000-0000B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29" name="Text Box 1758">
          <a:extLst>
            <a:ext uri="{FF2B5EF4-FFF2-40B4-BE49-F238E27FC236}">
              <a16:creationId xmlns:a16="http://schemas.microsoft.com/office/drawing/2014/main" id="{00000000-0008-0000-0000-0000B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0" name="Text Box 1759">
          <a:extLst>
            <a:ext uri="{FF2B5EF4-FFF2-40B4-BE49-F238E27FC236}">
              <a16:creationId xmlns:a16="http://schemas.microsoft.com/office/drawing/2014/main" id="{00000000-0008-0000-0000-0000B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1" name="Text Box 1755">
          <a:extLst>
            <a:ext uri="{FF2B5EF4-FFF2-40B4-BE49-F238E27FC236}">
              <a16:creationId xmlns:a16="http://schemas.microsoft.com/office/drawing/2014/main" id="{00000000-0008-0000-0000-0000B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2" name="Text Box 1756">
          <a:extLst>
            <a:ext uri="{FF2B5EF4-FFF2-40B4-BE49-F238E27FC236}">
              <a16:creationId xmlns:a16="http://schemas.microsoft.com/office/drawing/2014/main" id="{00000000-0008-0000-0000-0000B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3" name="Text Box 1757">
          <a:extLst>
            <a:ext uri="{FF2B5EF4-FFF2-40B4-BE49-F238E27FC236}">
              <a16:creationId xmlns:a16="http://schemas.microsoft.com/office/drawing/2014/main" id="{00000000-0008-0000-0000-0000B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4" name="Text Box 1758">
          <a:extLst>
            <a:ext uri="{FF2B5EF4-FFF2-40B4-BE49-F238E27FC236}">
              <a16:creationId xmlns:a16="http://schemas.microsoft.com/office/drawing/2014/main" id="{00000000-0008-0000-0000-0000B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5" name="Text Box 1759">
          <a:extLst>
            <a:ext uri="{FF2B5EF4-FFF2-40B4-BE49-F238E27FC236}">
              <a16:creationId xmlns:a16="http://schemas.microsoft.com/office/drawing/2014/main" id="{00000000-0008-0000-0000-0000B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6" name="Text Box 1755">
          <a:extLst>
            <a:ext uri="{FF2B5EF4-FFF2-40B4-BE49-F238E27FC236}">
              <a16:creationId xmlns:a16="http://schemas.microsoft.com/office/drawing/2014/main" id="{00000000-0008-0000-0000-0000B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7" name="Text Box 1756">
          <a:extLst>
            <a:ext uri="{FF2B5EF4-FFF2-40B4-BE49-F238E27FC236}">
              <a16:creationId xmlns:a16="http://schemas.microsoft.com/office/drawing/2014/main" id="{00000000-0008-0000-0000-0000B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8" name="Text Box 1757">
          <a:extLst>
            <a:ext uri="{FF2B5EF4-FFF2-40B4-BE49-F238E27FC236}">
              <a16:creationId xmlns:a16="http://schemas.microsoft.com/office/drawing/2014/main" id="{00000000-0008-0000-0000-0000B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39" name="Text Box 1758">
          <a:extLst>
            <a:ext uri="{FF2B5EF4-FFF2-40B4-BE49-F238E27FC236}">
              <a16:creationId xmlns:a16="http://schemas.microsoft.com/office/drawing/2014/main" id="{00000000-0008-0000-0000-0000B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0" name="Text Box 1759">
          <a:extLst>
            <a:ext uri="{FF2B5EF4-FFF2-40B4-BE49-F238E27FC236}">
              <a16:creationId xmlns:a16="http://schemas.microsoft.com/office/drawing/2014/main" id="{00000000-0008-0000-0000-0000C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1" name="Text Box 1755">
          <a:extLst>
            <a:ext uri="{FF2B5EF4-FFF2-40B4-BE49-F238E27FC236}">
              <a16:creationId xmlns:a16="http://schemas.microsoft.com/office/drawing/2014/main" id="{00000000-0008-0000-0000-0000C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2" name="Text Box 1756">
          <a:extLst>
            <a:ext uri="{FF2B5EF4-FFF2-40B4-BE49-F238E27FC236}">
              <a16:creationId xmlns:a16="http://schemas.microsoft.com/office/drawing/2014/main" id="{00000000-0008-0000-0000-0000C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3" name="Text Box 1757">
          <a:extLst>
            <a:ext uri="{FF2B5EF4-FFF2-40B4-BE49-F238E27FC236}">
              <a16:creationId xmlns:a16="http://schemas.microsoft.com/office/drawing/2014/main" id="{00000000-0008-0000-0000-0000C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4" name="Text Box 1758">
          <a:extLst>
            <a:ext uri="{FF2B5EF4-FFF2-40B4-BE49-F238E27FC236}">
              <a16:creationId xmlns:a16="http://schemas.microsoft.com/office/drawing/2014/main" id="{00000000-0008-0000-0000-0000C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5" name="Text Box 1759">
          <a:extLst>
            <a:ext uri="{FF2B5EF4-FFF2-40B4-BE49-F238E27FC236}">
              <a16:creationId xmlns:a16="http://schemas.microsoft.com/office/drawing/2014/main" id="{00000000-0008-0000-0000-0000C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6" name="Text Box 1755">
          <a:extLst>
            <a:ext uri="{FF2B5EF4-FFF2-40B4-BE49-F238E27FC236}">
              <a16:creationId xmlns:a16="http://schemas.microsoft.com/office/drawing/2014/main" id="{00000000-0008-0000-0000-0000C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7" name="Text Box 1756">
          <a:extLst>
            <a:ext uri="{FF2B5EF4-FFF2-40B4-BE49-F238E27FC236}">
              <a16:creationId xmlns:a16="http://schemas.microsoft.com/office/drawing/2014/main" id="{00000000-0008-0000-0000-0000C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8" name="Text Box 1757">
          <a:extLst>
            <a:ext uri="{FF2B5EF4-FFF2-40B4-BE49-F238E27FC236}">
              <a16:creationId xmlns:a16="http://schemas.microsoft.com/office/drawing/2014/main" id="{00000000-0008-0000-0000-0000C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49" name="Text Box 1758">
          <a:extLst>
            <a:ext uri="{FF2B5EF4-FFF2-40B4-BE49-F238E27FC236}">
              <a16:creationId xmlns:a16="http://schemas.microsoft.com/office/drawing/2014/main" id="{00000000-0008-0000-0000-0000C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0" name="Text Box 1759">
          <a:extLst>
            <a:ext uri="{FF2B5EF4-FFF2-40B4-BE49-F238E27FC236}">
              <a16:creationId xmlns:a16="http://schemas.microsoft.com/office/drawing/2014/main" id="{00000000-0008-0000-0000-0000C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1" name="Text Box 1755">
          <a:extLst>
            <a:ext uri="{FF2B5EF4-FFF2-40B4-BE49-F238E27FC236}">
              <a16:creationId xmlns:a16="http://schemas.microsoft.com/office/drawing/2014/main" id="{00000000-0008-0000-0000-0000C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2" name="Text Box 1756">
          <a:extLst>
            <a:ext uri="{FF2B5EF4-FFF2-40B4-BE49-F238E27FC236}">
              <a16:creationId xmlns:a16="http://schemas.microsoft.com/office/drawing/2014/main" id="{00000000-0008-0000-0000-0000C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3" name="Text Box 1757">
          <a:extLst>
            <a:ext uri="{FF2B5EF4-FFF2-40B4-BE49-F238E27FC236}">
              <a16:creationId xmlns:a16="http://schemas.microsoft.com/office/drawing/2014/main" id="{00000000-0008-0000-0000-0000C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4" name="Text Box 1758">
          <a:extLst>
            <a:ext uri="{FF2B5EF4-FFF2-40B4-BE49-F238E27FC236}">
              <a16:creationId xmlns:a16="http://schemas.microsoft.com/office/drawing/2014/main" id="{00000000-0008-0000-0000-0000C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5" name="Text Box 1759">
          <a:extLst>
            <a:ext uri="{FF2B5EF4-FFF2-40B4-BE49-F238E27FC236}">
              <a16:creationId xmlns:a16="http://schemas.microsoft.com/office/drawing/2014/main" id="{00000000-0008-0000-0000-0000C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6" name="Text Box 1755">
          <a:extLst>
            <a:ext uri="{FF2B5EF4-FFF2-40B4-BE49-F238E27FC236}">
              <a16:creationId xmlns:a16="http://schemas.microsoft.com/office/drawing/2014/main" id="{00000000-0008-0000-0000-0000D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7" name="Text Box 1756">
          <a:extLst>
            <a:ext uri="{FF2B5EF4-FFF2-40B4-BE49-F238E27FC236}">
              <a16:creationId xmlns:a16="http://schemas.microsoft.com/office/drawing/2014/main" id="{00000000-0008-0000-0000-0000D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8" name="Text Box 1757">
          <a:extLst>
            <a:ext uri="{FF2B5EF4-FFF2-40B4-BE49-F238E27FC236}">
              <a16:creationId xmlns:a16="http://schemas.microsoft.com/office/drawing/2014/main" id="{00000000-0008-0000-0000-0000D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59" name="Text Box 1758">
          <a:extLst>
            <a:ext uri="{FF2B5EF4-FFF2-40B4-BE49-F238E27FC236}">
              <a16:creationId xmlns:a16="http://schemas.microsoft.com/office/drawing/2014/main" id="{00000000-0008-0000-0000-0000D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0" name="Text Box 1759">
          <a:extLst>
            <a:ext uri="{FF2B5EF4-FFF2-40B4-BE49-F238E27FC236}">
              <a16:creationId xmlns:a16="http://schemas.microsoft.com/office/drawing/2014/main" id="{00000000-0008-0000-0000-0000D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1" name="Text Box 1755">
          <a:extLst>
            <a:ext uri="{FF2B5EF4-FFF2-40B4-BE49-F238E27FC236}">
              <a16:creationId xmlns:a16="http://schemas.microsoft.com/office/drawing/2014/main" id="{00000000-0008-0000-0000-0000D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2" name="Text Box 1756">
          <a:extLst>
            <a:ext uri="{FF2B5EF4-FFF2-40B4-BE49-F238E27FC236}">
              <a16:creationId xmlns:a16="http://schemas.microsoft.com/office/drawing/2014/main" id="{00000000-0008-0000-0000-0000D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3" name="Text Box 1757">
          <a:extLst>
            <a:ext uri="{FF2B5EF4-FFF2-40B4-BE49-F238E27FC236}">
              <a16:creationId xmlns:a16="http://schemas.microsoft.com/office/drawing/2014/main" id="{00000000-0008-0000-0000-0000D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4" name="Text Box 1758">
          <a:extLst>
            <a:ext uri="{FF2B5EF4-FFF2-40B4-BE49-F238E27FC236}">
              <a16:creationId xmlns:a16="http://schemas.microsoft.com/office/drawing/2014/main" id="{00000000-0008-0000-0000-0000D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5" name="Text Box 1759">
          <a:extLst>
            <a:ext uri="{FF2B5EF4-FFF2-40B4-BE49-F238E27FC236}">
              <a16:creationId xmlns:a16="http://schemas.microsoft.com/office/drawing/2014/main" id="{00000000-0008-0000-0000-0000D9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6" name="Text Box 1755">
          <a:extLst>
            <a:ext uri="{FF2B5EF4-FFF2-40B4-BE49-F238E27FC236}">
              <a16:creationId xmlns:a16="http://schemas.microsoft.com/office/drawing/2014/main" id="{00000000-0008-0000-0000-0000DA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7" name="Text Box 1756">
          <a:extLst>
            <a:ext uri="{FF2B5EF4-FFF2-40B4-BE49-F238E27FC236}">
              <a16:creationId xmlns:a16="http://schemas.microsoft.com/office/drawing/2014/main" id="{00000000-0008-0000-0000-0000DB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8" name="Text Box 1757">
          <a:extLst>
            <a:ext uri="{FF2B5EF4-FFF2-40B4-BE49-F238E27FC236}">
              <a16:creationId xmlns:a16="http://schemas.microsoft.com/office/drawing/2014/main" id="{00000000-0008-0000-0000-0000DC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69" name="Text Box 1758">
          <a:extLst>
            <a:ext uri="{FF2B5EF4-FFF2-40B4-BE49-F238E27FC236}">
              <a16:creationId xmlns:a16="http://schemas.microsoft.com/office/drawing/2014/main" id="{00000000-0008-0000-0000-0000DD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0" name="Text Box 1759">
          <a:extLst>
            <a:ext uri="{FF2B5EF4-FFF2-40B4-BE49-F238E27FC236}">
              <a16:creationId xmlns:a16="http://schemas.microsoft.com/office/drawing/2014/main" id="{00000000-0008-0000-0000-0000DE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1" name="Text Box 1755">
          <a:extLst>
            <a:ext uri="{FF2B5EF4-FFF2-40B4-BE49-F238E27FC236}">
              <a16:creationId xmlns:a16="http://schemas.microsoft.com/office/drawing/2014/main" id="{00000000-0008-0000-0000-0000DF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2" name="Text Box 1756">
          <a:extLst>
            <a:ext uri="{FF2B5EF4-FFF2-40B4-BE49-F238E27FC236}">
              <a16:creationId xmlns:a16="http://schemas.microsoft.com/office/drawing/2014/main" id="{00000000-0008-0000-0000-0000E0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3" name="Text Box 1757">
          <a:extLst>
            <a:ext uri="{FF2B5EF4-FFF2-40B4-BE49-F238E27FC236}">
              <a16:creationId xmlns:a16="http://schemas.microsoft.com/office/drawing/2014/main" id="{00000000-0008-0000-0000-0000E1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4" name="Text Box 1758">
          <a:extLst>
            <a:ext uri="{FF2B5EF4-FFF2-40B4-BE49-F238E27FC236}">
              <a16:creationId xmlns:a16="http://schemas.microsoft.com/office/drawing/2014/main" id="{00000000-0008-0000-0000-0000E2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5" name="Text Box 1759">
          <a:extLst>
            <a:ext uri="{FF2B5EF4-FFF2-40B4-BE49-F238E27FC236}">
              <a16:creationId xmlns:a16="http://schemas.microsoft.com/office/drawing/2014/main" id="{00000000-0008-0000-0000-0000E3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6" name="Text Box 1755">
          <a:extLst>
            <a:ext uri="{FF2B5EF4-FFF2-40B4-BE49-F238E27FC236}">
              <a16:creationId xmlns:a16="http://schemas.microsoft.com/office/drawing/2014/main" id="{00000000-0008-0000-0000-0000E4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7" name="Text Box 1756">
          <a:extLst>
            <a:ext uri="{FF2B5EF4-FFF2-40B4-BE49-F238E27FC236}">
              <a16:creationId xmlns:a16="http://schemas.microsoft.com/office/drawing/2014/main" id="{00000000-0008-0000-0000-0000E5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8" name="Text Box 1757">
          <a:extLst>
            <a:ext uri="{FF2B5EF4-FFF2-40B4-BE49-F238E27FC236}">
              <a16:creationId xmlns:a16="http://schemas.microsoft.com/office/drawing/2014/main" id="{00000000-0008-0000-0000-0000E6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79" name="Text Box 1758">
          <a:extLst>
            <a:ext uri="{FF2B5EF4-FFF2-40B4-BE49-F238E27FC236}">
              <a16:creationId xmlns:a16="http://schemas.microsoft.com/office/drawing/2014/main" id="{00000000-0008-0000-0000-0000E7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680" name="Text Box 1759">
          <a:extLst>
            <a:ext uri="{FF2B5EF4-FFF2-40B4-BE49-F238E27FC236}">
              <a16:creationId xmlns:a16="http://schemas.microsoft.com/office/drawing/2014/main" id="{00000000-0008-0000-0000-0000E821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1" name="Text Box 1755">
          <a:extLst>
            <a:ext uri="{FF2B5EF4-FFF2-40B4-BE49-F238E27FC236}">
              <a16:creationId xmlns:a16="http://schemas.microsoft.com/office/drawing/2014/main" id="{00000000-0008-0000-0000-0000E9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2" name="Text Box 1756">
          <a:extLst>
            <a:ext uri="{FF2B5EF4-FFF2-40B4-BE49-F238E27FC236}">
              <a16:creationId xmlns:a16="http://schemas.microsoft.com/office/drawing/2014/main" id="{00000000-0008-0000-0000-0000EA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3" name="Text Box 1757">
          <a:extLst>
            <a:ext uri="{FF2B5EF4-FFF2-40B4-BE49-F238E27FC236}">
              <a16:creationId xmlns:a16="http://schemas.microsoft.com/office/drawing/2014/main" id="{00000000-0008-0000-0000-0000EB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4" name="Text Box 1758">
          <a:extLst>
            <a:ext uri="{FF2B5EF4-FFF2-40B4-BE49-F238E27FC236}">
              <a16:creationId xmlns:a16="http://schemas.microsoft.com/office/drawing/2014/main" id="{00000000-0008-0000-0000-0000EC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5" name="Text Box 1759">
          <a:extLst>
            <a:ext uri="{FF2B5EF4-FFF2-40B4-BE49-F238E27FC236}">
              <a16:creationId xmlns:a16="http://schemas.microsoft.com/office/drawing/2014/main" id="{00000000-0008-0000-0000-0000ED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6" name="Text Box 1755">
          <a:extLst>
            <a:ext uri="{FF2B5EF4-FFF2-40B4-BE49-F238E27FC236}">
              <a16:creationId xmlns:a16="http://schemas.microsoft.com/office/drawing/2014/main" id="{00000000-0008-0000-0000-0000EE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7" name="Text Box 1756">
          <a:extLst>
            <a:ext uri="{FF2B5EF4-FFF2-40B4-BE49-F238E27FC236}">
              <a16:creationId xmlns:a16="http://schemas.microsoft.com/office/drawing/2014/main" id="{00000000-0008-0000-0000-0000EF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8" name="Text Box 1757">
          <a:extLst>
            <a:ext uri="{FF2B5EF4-FFF2-40B4-BE49-F238E27FC236}">
              <a16:creationId xmlns:a16="http://schemas.microsoft.com/office/drawing/2014/main" id="{00000000-0008-0000-0000-0000F0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89" name="Text Box 1758">
          <a:extLst>
            <a:ext uri="{FF2B5EF4-FFF2-40B4-BE49-F238E27FC236}">
              <a16:creationId xmlns:a16="http://schemas.microsoft.com/office/drawing/2014/main" id="{00000000-0008-0000-0000-0000F1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0" name="Text Box 1759">
          <a:extLst>
            <a:ext uri="{FF2B5EF4-FFF2-40B4-BE49-F238E27FC236}">
              <a16:creationId xmlns:a16="http://schemas.microsoft.com/office/drawing/2014/main" id="{00000000-0008-0000-0000-0000F2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1" name="Text Box 1755">
          <a:extLst>
            <a:ext uri="{FF2B5EF4-FFF2-40B4-BE49-F238E27FC236}">
              <a16:creationId xmlns:a16="http://schemas.microsoft.com/office/drawing/2014/main" id="{00000000-0008-0000-0000-0000F3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2" name="Text Box 1756">
          <a:extLst>
            <a:ext uri="{FF2B5EF4-FFF2-40B4-BE49-F238E27FC236}">
              <a16:creationId xmlns:a16="http://schemas.microsoft.com/office/drawing/2014/main" id="{00000000-0008-0000-0000-0000F4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3" name="Text Box 1757">
          <a:extLst>
            <a:ext uri="{FF2B5EF4-FFF2-40B4-BE49-F238E27FC236}">
              <a16:creationId xmlns:a16="http://schemas.microsoft.com/office/drawing/2014/main" id="{00000000-0008-0000-0000-0000F5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4" name="Text Box 1758">
          <a:extLst>
            <a:ext uri="{FF2B5EF4-FFF2-40B4-BE49-F238E27FC236}">
              <a16:creationId xmlns:a16="http://schemas.microsoft.com/office/drawing/2014/main" id="{00000000-0008-0000-0000-0000F6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5" name="Text Box 1759">
          <a:extLst>
            <a:ext uri="{FF2B5EF4-FFF2-40B4-BE49-F238E27FC236}">
              <a16:creationId xmlns:a16="http://schemas.microsoft.com/office/drawing/2014/main" id="{00000000-0008-0000-0000-0000F7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6" name="Text Box 1755">
          <a:extLst>
            <a:ext uri="{FF2B5EF4-FFF2-40B4-BE49-F238E27FC236}">
              <a16:creationId xmlns:a16="http://schemas.microsoft.com/office/drawing/2014/main" id="{00000000-0008-0000-0000-0000F8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7" name="Text Box 1756">
          <a:extLst>
            <a:ext uri="{FF2B5EF4-FFF2-40B4-BE49-F238E27FC236}">
              <a16:creationId xmlns:a16="http://schemas.microsoft.com/office/drawing/2014/main" id="{00000000-0008-0000-0000-0000F9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8" name="Text Box 1757">
          <a:extLst>
            <a:ext uri="{FF2B5EF4-FFF2-40B4-BE49-F238E27FC236}">
              <a16:creationId xmlns:a16="http://schemas.microsoft.com/office/drawing/2014/main" id="{00000000-0008-0000-0000-0000FA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699" name="Text Box 1758">
          <a:extLst>
            <a:ext uri="{FF2B5EF4-FFF2-40B4-BE49-F238E27FC236}">
              <a16:creationId xmlns:a16="http://schemas.microsoft.com/office/drawing/2014/main" id="{00000000-0008-0000-0000-0000FB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700" name="Text Box 1759">
          <a:extLst>
            <a:ext uri="{FF2B5EF4-FFF2-40B4-BE49-F238E27FC236}">
              <a16:creationId xmlns:a16="http://schemas.microsoft.com/office/drawing/2014/main" id="{00000000-0008-0000-0000-0000FC21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1" name="Text Box 1755">
          <a:extLst>
            <a:ext uri="{FF2B5EF4-FFF2-40B4-BE49-F238E27FC236}">
              <a16:creationId xmlns:a16="http://schemas.microsoft.com/office/drawing/2014/main" id="{00000000-0008-0000-0000-0000FD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2" name="Text Box 1756">
          <a:extLst>
            <a:ext uri="{FF2B5EF4-FFF2-40B4-BE49-F238E27FC236}">
              <a16:creationId xmlns:a16="http://schemas.microsoft.com/office/drawing/2014/main" id="{00000000-0008-0000-0000-0000FE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3" name="Text Box 1757">
          <a:extLst>
            <a:ext uri="{FF2B5EF4-FFF2-40B4-BE49-F238E27FC236}">
              <a16:creationId xmlns:a16="http://schemas.microsoft.com/office/drawing/2014/main" id="{00000000-0008-0000-0000-0000FF21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4" name="Text Box 1758">
          <a:extLst>
            <a:ext uri="{FF2B5EF4-FFF2-40B4-BE49-F238E27FC236}">
              <a16:creationId xmlns:a16="http://schemas.microsoft.com/office/drawing/2014/main" id="{00000000-0008-0000-0000-000000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5" name="Text Box 1759">
          <a:extLst>
            <a:ext uri="{FF2B5EF4-FFF2-40B4-BE49-F238E27FC236}">
              <a16:creationId xmlns:a16="http://schemas.microsoft.com/office/drawing/2014/main" id="{00000000-0008-0000-0000-000001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6" name="Text Box 1755">
          <a:extLst>
            <a:ext uri="{FF2B5EF4-FFF2-40B4-BE49-F238E27FC236}">
              <a16:creationId xmlns:a16="http://schemas.microsoft.com/office/drawing/2014/main" id="{00000000-0008-0000-0000-000002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7" name="Text Box 1756">
          <a:extLst>
            <a:ext uri="{FF2B5EF4-FFF2-40B4-BE49-F238E27FC236}">
              <a16:creationId xmlns:a16="http://schemas.microsoft.com/office/drawing/2014/main" id="{00000000-0008-0000-0000-000003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8" name="Text Box 1757">
          <a:extLst>
            <a:ext uri="{FF2B5EF4-FFF2-40B4-BE49-F238E27FC236}">
              <a16:creationId xmlns:a16="http://schemas.microsoft.com/office/drawing/2014/main" id="{00000000-0008-0000-0000-000004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09" name="Text Box 1758">
          <a:extLst>
            <a:ext uri="{FF2B5EF4-FFF2-40B4-BE49-F238E27FC236}">
              <a16:creationId xmlns:a16="http://schemas.microsoft.com/office/drawing/2014/main" id="{00000000-0008-0000-0000-000005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0" name="Text Box 1759">
          <a:extLst>
            <a:ext uri="{FF2B5EF4-FFF2-40B4-BE49-F238E27FC236}">
              <a16:creationId xmlns:a16="http://schemas.microsoft.com/office/drawing/2014/main" id="{00000000-0008-0000-0000-000006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1" name="Text Box 1755">
          <a:extLst>
            <a:ext uri="{FF2B5EF4-FFF2-40B4-BE49-F238E27FC236}">
              <a16:creationId xmlns:a16="http://schemas.microsoft.com/office/drawing/2014/main" id="{00000000-0008-0000-0000-000007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2" name="Text Box 1756">
          <a:extLst>
            <a:ext uri="{FF2B5EF4-FFF2-40B4-BE49-F238E27FC236}">
              <a16:creationId xmlns:a16="http://schemas.microsoft.com/office/drawing/2014/main" id="{00000000-0008-0000-0000-000008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3" name="Text Box 1757">
          <a:extLst>
            <a:ext uri="{FF2B5EF4-FFF2-40B4-BE49-F238E27FC236}">
              <a16:creationId xmlns:a16="http://schemas.microsoft.com/office/drawing/2014/main" id="{00000000-0008-0000-0000-000009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4" name="Text Box 1758">
          <a:extLst>
            <a:ext uri="{FF2B5EF4-FFF2-40B4-BE49-F238E27FC236}">
              <a16:creationId xmlns:a16="http://schemas.microsoft.com/office/drawing/2014/main" id="{00000000-0008-0000-0000-00000A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5" name="Text Box 1759">
          <a:extLst>
            <a:ext uri="{FF2B5EF4-FFF2-40B4-BE49-F238E27FC236}">
              <a16:creationId xmlns:a16="http://schemas.microsoft.com/office/drawing/2014/main" id="{00000000-0008-0000-0000-00000B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6" name="Text Box 1755">
          <a:extLst>
            <a:ext uri="{FF2B5EF4-FFF2-40B4-BE49-F238E27FC236}">
              <a16:creationId xmlns:a16="http://schemas.microsoft.com/office/drawing/2014/main" id="{00000000-0008-0000-0000-00000C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7" name="Text Box 1756">
          <a:extLst>
            <a:ext uri="{FF2B5EF4-FFF2-40B4-BE49-F238E27FC236}">
              <a16:creationId xmlns:a16="http://schemas.microsoft.com/office/drawing/2014/main" id="{00000000-0008-0000-0000-00000D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8" name="Text Box 1757">
          <a:extLst>
            <a:ext uri="{FF2B5EF4-FFF2-40B4-BE49-F238E27FC236}">
              <a16:creationId xmlns:a16="http://schemas.microsoft.com/office/drawing/2014/main" id="{00000000-0008-0000-0000-00000E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19" name="Text Box 1758">
          <a:extLst>
            <a:ext uri="{FF2B5EF4-FFF2-40B4-BE49-F238E27FC236}">
              <a16:creationId xmlns:a16="http://schemas.microsoft.com/office/drawing/2014/main" id="{00000000-0008-0000-0000-00000F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20" name="Text Box 1759">
          <a:extLst>
            <a:ext uri="{FF2B5EF4-FFF2-40B4-BE49-F238E27FC236}">
              <a16:creationId xmlns:a16="http://schemas.microsoft.com/office/drawing/2014/main" id="{00000000-0008-0000-0000-000010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1" name="Text Box 1755">
          <a:extLst>
            <a:ext uri="{FF2B5EF4-FFF2-40B4-BE49-F238E27FC236}">
              <a16:creationId xmlns:a16="http://schemas.microsoft.com/office/drawing/2014/main" id="{00000000-0008-0000-0000-00001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2" name="Text Box 1756">
          <a:extLst>
            <a:ext uri="{FF2B5EF4-FFF2-40B4-BE49-F238E27FC236}">
              <a16:creationId xmlns:a16="http://schemas.microsoft.com/office/drawing/2014/main" id="{00000000-0008-0000-0000-00001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3" name="Text Box 1757">
          <a:extLst>
            <a:ext uri="{FF2B5EF4-FFF2-40B4-BE49-F238E27FC236}">
              <a16:creationId xmlns:a16="http://schemas.microsoft.com/office/drawing/2014/main" id="{00000000-0008-0000-0000-00001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4" name="Text Box 1758">
          <a:extLst>
            <a:ext uri="{FF2B5EF4-FFF2-40B4-BE49-F238E27FC236}">
              <a16:creationId xmlns:a16="http://schemas.microsoft.com/office/drawing/2014/main" id="{00000000-0008-0000-0000-00001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5" name="Text Box 1759">
          <a:extLst>
            <a:ext uri="{FF2B5EF4-FFF2-40B4-BE49-F238E27FC236}">
              <a16:creationId xmlns:a16="http://schemas.microsoft.com/office/drawing/2014/main" id="{00000000-0008-0000-0000-00001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6" name="Text Box 1755">
          <a:extLst>
            <a:ext uri="{FF2B5EF4-FFF2-40B4-BE49-F238E27FC236}">
              <a16:creationId xmlns:a16="http://schemas.microsoft.com/office/drawing/2014/main" id="{00000000-0008-0000-0000-00001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7" name="Text Box 1756">
          <a:extLst>
            <a:ext uri="{FF2B5EF4-FFF2-40B4-BE49-F238E27FC236}">
              <a16:creationId xmlns:a16="http://schemas.microsoft.com/office/drawing/2014/main" id="{00000000-0008-0000-0000-00001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8" name="Text Box 1757">
          <a:extLst>
            <a:ext uri="{FF2B5EF4-FFF2-40B4-BE49-F238E27FC236}">
              <a16:creationId xmlns:a16="http://schemas.microsoft.com/office/drawing/2014/main" id="{00000000-0008-0000-0000-00001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29" name="Text Box 1758">
          <a:extLst>
            <a:ext uri="{FF2B5EF4-FFF2-40B4-BE49-F238E27FC236}">
              <a16:creationId xmlns:a16="http://schemas.microsoft.com/office/drawing/2014/main" id="{00000000-0008-0000-0000-00001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0" name="Text Box 1759">
          <a:extLst>
            <a:ext uri="{FF2B5EF4-FFF2-40B4-BE49-F238E27FC236}">
              <a16:creationId xmlns:a16="http://schemas.microsoft.com/office/drawing/2014/main" id="{00000000-0008-0000-0000-00001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1" name="Text Box 1755">
          <a:extLst>
            <a:ext uri="{FF2B5EF4-FFF2-40B4-BE49-F238E27FC236}">
              <a16:creationId xmlns:a16="http://schemas.microsoft.com/office/drawing/2014/main" id="{00000000-0008-0000-0000-00001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2" name="Text Box 1756">
          <a:extLst>
            <a:ext uri="{FF2B5EF4-FFF2-40B4-BE49-F238E27FC236}">
              <a16:creationId xmlns:a16="http://schemas.microsoft.com/office/drawing/2014/main" id="{00000000-0008-0000-0000-00001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3" name="Text Box 1757">
          <a:extLst>
            <a:ext uri="{FF2B5EF4-FFF2-40B4-BE49-F238E27FC236}">
              <a16:creationId xmlns:a16="http://schemas.microsoft.com/office/drawing/2014/main" id="{00000000-0008-0000-0000-00001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4" name="Text Box 1758">
          <a:extLst>
            <a:ext uri="{FF2B5EF4-FFF2-40B4-BE49-F238E27FC236}">
              <a16:creationId xmlns:a16="http://schemas.microsoft.com/office/drawing/2014/main" id="{00000000-0008-0000-0000-00001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5" name="Text Box 1759">
          <a:extLst>
            <a:ext uri="{FF2B5EF4-FFF2-40B4-BE49-F238E27FC236}">
              <a16:creationId xmlns:a16="http://schemas.microsoft.com/office/drawing/2014/main" id="{00000000-0008-0000-0000-00001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6" name="Text Box 1755">
          <a:extLst>
            <a:ext uri="{FF2B5EF4-FFF2-40B4-BE49-F238E27FC236}">
              <a16:creationId xmlns:a16="http://schemas.microsoft.com/office/drawing/2014/main" id="{00000000-0008-0000-0000-00002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7" name="Text Box 1756">
          <a:extLst>
            <a:ext uri="{FF2B5EF4-FFF2-40B4-BE49-F238E27FC236}">
              <a16:creationId xmlns:a16="http://schemas.microsoft.com/office/drawing/2014/main" id="{00000000-0008-0000-0000-00002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8" name="Text Box 1757">
          <a:extLst>
            <a:ext uri="{FF2B5EF4-FFF2-40B4-BE49-F238E27FC236}">
              <a16:creationId xmlns:a16="http://schemas.microsoft.com/office/drawing/2014/main" id="{00000000-0008-0000-0000-00002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39" name="Text Box 1758">
          <a:extLst>
            <a:ext uri="{FF2B5EF4-FFF2-40B4-BE49-F238E27FC236}">
              <a16:creationId xmlns:a16="http://schemas.microsoft.com/office/drawing/2014/main" id="{00000000-0008-0000-0000-00002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0" name="Text Box 1759">
          <a:extLst>
            <a:ext uri="{FF2B5EF4-FFF2-40B4-BE49-F238E27FC236}">
              <a16:creationId xmlns:a16="http://schemas.microsoft.com/office/drawing/2014/main" id="{00000000-0008-0000-0000-00002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1" name="Text Box 1755">
          <a:extLst>
            <a:ext uri="{FF2B5EF4-FFF2-40B4-BE49-F238E27FC236}">
              <a16:creationId xmlns:a16="http://schemas.microsoft.com/office/drawing/2014/main" id="{00000000-0008-0000-0000-00002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2" name="Text Box 1756">
          <a:extLst>
            <a:ext uri="{FF2B5EF4-FFF2-40B4-BE49-F238E27FC236}">
              <a16:creationId xmlns:a16="http://schemas.microsoft.com/office/drawing/2014/main" id="{00000000-0008-0000-0000-00002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3" name="Text Box 1757">
          <a:extLst>
            <a:ext uri="{FF2B5EF4-FFF2-40B4-BE49-F238E27FC236}">
              <a16:creationId xmlns:a16="http://schemas.microsoft.com/office/drawing/2014/main" id="{00000000-0008-0000-0000-00002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4" name="Text Box 1758">
          <a:extLst>
            <a:ext uri="{FF2B5EF4-FFF2-40B4-BE49-F238E27FC236}">
              <a16:creationId xmlns:a16="http://schemas.microsoft.com/office/drawing/2014/main" id="{00000000-0008-0000-0000-00002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5" name="Text Box 1759">
          <a:extLst>
            <a:ext uri="{FF2B5EF4-FFF2-40B4-BE49-F238E27FC236}">
              <a16:creationId xmlns:a16="http://schemas.microsoft.com/office/drawing/2014/main" id="{00000000-0008-0000-0000-00002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6" name="Text Box 1755">
          <a:extLst>
            <a:ext uri="{FF2B5EF4-FFF2-40B4-BE49-F238E27FC236}">
              <a16:creationId xmlns:a16="http://schemas.microsoft.com/office/drawing/2014/main" id="{00000000-0008-0000-0000-00002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7" name="Text Box 1756">
          <a:extLst>
            <a:ext uri="{FF2B5EF4-FFF2-40B4-BE49-F238E27FC236}">
              <a16:creationId xmlns:a16="http://schemas.microsoft.com/office/drawing/2014/main" id="{00000000-0008-0000-0000-00002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8" name="Text Box 1757">
          <a:extLst>
            <a:ext uri="{FF2B5EF4-FFF2-40B4-BE49-F238E27FC236}">
              <a16:creationId xmlns:a16="http://schemas.microsoft.com/office/drawing/2014/main" id="{00000000-0008-0000-0000-00002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49" name="Text Box 1758">
          <a:extLst>
            <a:ext uri="{FF2B5EF4-FFF2-40B4-BE49-F238E27FC236}">
              <a16:creationId xmlns:a16="http://schemas.microsoft.com/office/drawing/2014/main" id="{00000000-0008-0000-0000-00002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0" name="Text Box 1759">
          <a:extLst>
            <a:ext uri="{FF2B5EF4-FFF2-40B4-BE49-F238E27FC236}">
              <a16:creationId xmlns:a16="http://schemas.microsoft.com/office/drawing/2014/main" id="{00000000-0008-0000-0000-00002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1" name="Text Box 1755">
          <a:extLst>
            <a:ext uri="{FF2B5EF4-FFF2-40B4-BE49-F238E27FC236}">
              <a16:creationId xmlns:a16="http://schemas.microsoft.com/office/drawing/2014/main" id="{00000000-0008-0000-0000-00002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2" name="Text Box 1756">
          <a:extLst>
            <a:ext uri="{FF2B5EF4-FFF2-40B4-BE49-F238E27FC236}">
              <a16:creationId xmlns:a16="http://schemas.microsoft.com/office/drawing/2014/main" id="{00000000-0008-0000-0000-00003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3" name="Text Box 1757">
          <a:extLst>
            <a:ext uri="{FF2B5EF4-FFF2-40B4-BE49-F238E27FC236}">
              <a16:creationId xmlns:a16="http://schemas.microsoft.com/office/drawing/2014/main" id="{00000000-0008-0000-0000-00003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4" name="Text Box 1758">
          <a:extLst>
            <a:ext uri="{FF2B5EF4-FFF2-40B4-BE49-F238E27FC236}">
              <a16:creationId xmlns:a16="http://schemas.microsoft.com/office/drawing/2014/main" id="{00000000-0008-0000-0000-00003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5" name="Text Box 1759">
          <a:extLst>
            <a:ext uri="{FF2B5EF4-FFF2-40B4-BE49-F238E27FC236}">
              <a16:creationId xmlns:a16="http://schemas.microsoft.com/office/drawing/2014/main" id="{00000000-0008-0000-0000-00003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6" name="Text Box 1755">
          <a:extLst>
            <a:ext uri="{FF2B5EF4-FFF2-40B4-BE49-F238E27FC236}">
              <a16:creationId xmlns:a16="http://schemas.microsoft.com/office/drawing/2014/main" id="{00000000-0008-0000-0000-00003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7" name="Text Box 1756">
          <a:extLst>
            <a:ext uri="{FF2B5EF4-FFF2-40B4-BE49-F238E27FC236}">
              <a16:creationId xmlns:a16="http://schemas.microsoft.com/office/drawing/2014/main" id="{00000000-0008-0000-0000-00003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8" name="Text Box 1757">
          <a:extLst>
            <a:ext uri="{FF2B5EF4-FFF2-40B4-BE49-F238E27FC236}">
              <a16:creationId xmlns:a16="http://schemas.microsoft.com/office/drawing/2014/main" id="{00000000-0008-0000-0000-00003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59" name="Text Box 1758">
          <a:extLst>
            <a:ext uri="{FF2B5EF4-FFF2-40B4-BE49-F238E27FC236}">
              <a16:creationId xmlns:a16="http://schemas.microsoft.com/office/drawing/2014/main" id="{00000000-0008-0000-0000-00003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0" name="Text Box 1759">
          <a:extLst>
            <a:ext uri="{FF2B5EF4-FFF2-40B4-BE49-F238E27FC236}">
              <a16:creationId xmlns:a16="http://schemas.microsoft.com/office/drawing/2014/main" id="{00000000-0008-0000-0000-00003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1" name="Text Box 1755">
          <a:extLst>
            <a:ext uri="{FF2B5EF4-FFF2-40B4-BE49-F238E27FC236}">
              <a16:creationId xmlns:a16="http://schemas.microsoft.com/office/drawing/2014/main" id="{00000000-0008-0000-0000-00003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2" name="Text Box 1756">
          <a:extLst>
            <a:ext uri="{FF2B5EF4-FFF2-40B4-BE49-F238E27FC236}">
              <a16:creationId xmlns:a16="http://schemas.microsoft.com/office/drawing/2014/main" id="{00000000-0008-0000-0000-00003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3" name="Text Box 1757">
          <a:extLst>
            <a:ext uri="{FF2B5EF4-FFF2-40B4-BE49-F238E27FC236}">
              <a16:creationId xmlns:a16="http://schemas.microsoft.com/office/drawing/2014/main" id="{00000000-0008-0000-0000-00003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4" name="Text Box 1758">
          <a:extLst>
            <a:ext uri="{FF2B5EF4-FFF2-40B4-BE49-F238E27FC236}">
              <a16:creationId xmlns:a16="http://schemas.microsoft.com/office/drawing/2014/main" id="{00000000-0008-0000-0000-00003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5" name="Text Box 1759">
          <a:extLst>
            <a:ext uri="{FF2B5EF4-FFF2-40B4-BE49-F238E27FC236}">
              <a16:creationId xmlns:a16="http://schemas.microsoft.com/office/drawing/2014/main" id="{00000000-0008-0000-0000-00003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6" name="Text Box 1755">
          <a:extLst>
            <a:ext uri="{FF2B5EF4-FFF2-40B4-BE49-F238E27FC236}">
              <a16:creationId xmlns:a16="http://schemas.microsoft.com/office/drawing/2014/main" id="{00000000-0008-0000-0000-00003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7" name="Text Box 1756">
          <a:extLst>
            <a:ext uri="{FF2B5EF4-FFF2-40B4-BE49-F238E27FC236}">
              <a16:creationId xmlns:a16="http://schemas.microsoft.com/office/drawing/2014/main" id="{00000000-0008-0000-0000-00003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8" name="Text Box 1757">
          <a:extLst>
            <a:ext uri="{FF2B5EF4-FFF2-40B4-BE49-F238E27FC236}">
              <a16:creationId xmlns:a16="http://schemas.microsoft.com/office/drawing/2014/main" id="{00000000-0008-0000-0000-00004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69" name="Text Box 1758">
          <a:extLst>
            <a:ext uri="{FF2B5EF4-FFF2-40B4-BE49-F238E27FC236}">
              <a16:creationId xmlns:a16="http://schemas.microsoft.com/office/drawing/2014/main" id="{00000000-0008-0000-0000-00004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0" name="Text Box 1759">
          <a:extLst>
            <a:ext uri="{FF2B5EF4-FFF2-40B4-BE49-F238E27FC236}">
              <a16:creationId xmlns:a16="http://schemas.microsoft.com/office/drawing/2014/main" id="{00000000-0008-0000-0000-00004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1" name="Text Box 1755">
          <a:extLst>
            <a:ext uri="{FF2B5EF4-FFF2-40B4-BE49-F238E27FC236}">
              <a16:creationId xmlns:a16="http://schemas.microsoft.com/office/drawing/2014/main" id="{00000000-0008-0000-0000-00004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2" name="Text Box 1756">
          <a:extLst>
            <a:ext uri="{FF2B5EF4-FFF2-40B4-BE49-F238E27FC236}">
              <a16:creationId xmlns:a16="http://schemas.microsoft.com/office/drawing/2014/main" id="{00000000-0008-0000-0000-00004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3" name="Text Box 1757">
          <a:extLst>
            <a:ext uri="{FF2B5EF4-FFF2-40B4-BE49-F238E27FC236}">
              <a16:creationId xmlns:a16="http://schemas.microsoft.com/office/drawing/2014/main" id="{00000000-0008-0000-0000-00004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4" name="Text Box 1758">
          <a:extLst>
            <a:ext uri="{FF2B5EF4-FFF2-40B4-BE49-F238E27FC236}">
              <a16:creationId xmlns:a16="http://schemas.microsoft.com/office/drawing/2014/main" id="{00000000-0008-0000-0000-00004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5" name="Text Box 1759">
          <a:extLst>
            <a:ext uri="{FF2B5EF4-FFF2-40B4-BE49-F238E27FC236}">
              <a16:creationId xmlns:a16="http://schemas.microsoft.com/office/drawing/2014/main" id="{00000000-0008-0000-0000-00004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6" name="Text Box 1755">
          <a:extLst>
            <a:ext uri="{FF2B5EF4-FFF2-40B4-BE49-F238E27FC236}">
              <a16:creationId xmlns:a16="http://schemas.microsoft.com/office/drawing/2014/main" id="{00000000-0008-0000-0000-00004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7" name="Text Box 1756">
          <a:extLst>
            <a:ext uri="{FF2B5EF4-FFF2-40B4-BE49-F238E27FC236}">
              <a16:creationId xmlns:a16="http://schemas.microsoft.com/office/drawing/2014/main" id="{00000000-0008-0000-0000-00004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8" name="Text Box 1757">
          <a:extLst>
            <a:ext uri="{FF2B5EF4-FFF2-40B4-BE49-F238E27FC236}">
              <a16:creationId xmlns:a16="http://schemas.microsoft.com/office/drawing/2014/main" id="{00000000-0008-0000-0000-00004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79" name="Text Box 1758">
          <a:extLst>
            <a:ext uri="{FF2B5EF4-FFF2-40B4-BE49-F238E27FC236}">
              <a16:creationId xmlns:a16="http://schemas.microsoft.com/office/drawing/2014/main" id="{00000000-0008-0000-0000-00004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780" name="Text Box 1759">
          <a:extLst>
            <a:ext uri="{FF2B5EF4-FFF2-40B4-BE49-F238E27FC236}">
              <a16:creationId xmlns:a16="http://schemas.microsoft.com/office/drawing/2014/main" id="{00000000-0008-0000-0000-00004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1" name="Text Box 1755">
          <a:extLst>
            <a:ext uri="{FF2B5EF4-FFF2-40B4-BE49-F238E27FC236}">
              <a16:creationId xmlns:a16="http://schemas.microsoft.com/office/drawing/2014/main" id="{00000000-0008-0000-0000-00004D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2" name="Text Box 1756">
          <a:extLst>
            <a:ext uri="{FF2B5EF4-FFF2-40B4-BE49-F238E27FC236}">
              <a16:creationId xmlns:a16="http://schemas.microsoft.com/office/drawing/2014/main" id="{00000000-0008-0000-0000-00004E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3" name="Text Box 1757">
          <a:extLst>
            <a:ext uri="{FF2B5EF4-FFF2-40B4-BE49-F238E27FC236}">
              <a16:creationId xmlns:a16="http://schemas.microsoft.com/office/drawing/2014/main" id="{00000000-0008-0000-0000-00004F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4" name="Text Box 1758">
          <a:extLst>
            <a:ext uri="{FF2B5EF4-FFF2-40B4-BE49-F238E27FC236}">
              <a16:creationId xmlns:a16="http://schemas.microsoft.com/office/drawing/2014/main" id="{00000000-0008-0000-0000-000050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5" name="Text Box 1759">
          <a:extLst>
            <a:ext uri="{FF2B5EF4-FFF2-40B4-BE49-F238E27FC236}">
              <a16:creationId xmlns:a16="http://schemas.microsoft.com/office/drawing/2014/main" id="{00000000-0008-0000-0000-000051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6" name="Text Box 1755">
          <a:extLst>
            <a:ext uri="{FF2B5EF4-FFF2-40B4-BE49-F238E27FC236}">
              <a16:creationId xmlns:a16="http://schemas.microsoft.com/office/drawing/2014/main" id="{00000000-0008-0000-0000-000052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7" name="Text Box 1756">
          <a:extLst>
            <a:ext uri="{FF2B5EF4-FFF2-40B4-BE49-F238E27FC236}">
              <a16:creationId xmlns:a16="http://schemas.microsoft.com/office/drawing/2014/main" id="{00000000-0008-0000-0000-000053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8" name="Text Box 1757">
          <a:extLst>
            <a:ext uri="{FF2B5EF4-FFF2-40B4-BE49-F238E27FC236}">
              <a16:creationId xmlns:a16="http://schemas.microsoft.com/office/drawing/2014/main" id="{00000000-0008-0000-0000-000054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89" name="Text Box 1758">
          <a:extLst>
            <a:ext uri="{FF2B5EF4-FFF2-40B4-BE49-F238E27FC236}">
              <a16:creationId xmlns:a16="http://schemas.microsoft.com/office/drawing/2014/main" id="{00000000-0008-0000-0000-000055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0" name="Text Box 1759">
          <a:extLst>
            <a:ext uri="{FF2B5EF4-FFF2-40B4-BE49-F238E27FC236}">
              <a16:creationId xmlns:a16="http://schemas.microsoft.com/office/drawing/2014/main" id="{00000000-0008-0000-0000-000056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1" name="Text Box 1755">
          <a:extLst>
            <a:ext uri="{FF2B5EF4-FFF2-40B4-BE49-F238E27FC236}">
              <a16:creationId xmlns:a16="http://schemas.microsoft.com/office/drawing/2014/main" id="{00000000-0008-0000-0000-000057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2" name="Text Box 1756">
          <a:extLst>
            <a:ext uri="{FF2B5EF4-FFF2-40B4-BE49-F238E27FC236}">
              <a16:creationId xmlns:a16="http://schemas.microsoft.com/office/drawing/2014/main" id="{00000000-0008-0000-0000-000058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3" name="Text Box 1757">
          <a:extLst>
            <a:ext uri="{FF2B5EF4-FFF2-40B4-BE49-F238E27FC236}">
              <a16:creationId xmlns:a16="http://schemas.microsoft.com/office/drawing/2014/main" id="{00000000-0008-0000-0000-000059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4" name="Text Box 1758">
          <a:extLst>
            <a:ext uri="{FF2B5EF4-FFF2-40B4-BE49-F238E27FC236}">
              <a16:creationId xmlns:a16="http://schemas.microsoft.com/office/drawing/2014/main" id="{00000000-0008-0000-0000-00005A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5" name="Text Box 1759">
          <a:extLst>
            <a:ext uri="{FF2B5EF4-FFF2-40B4-BE49-F238E27FC236}">
              <a16:creationId xmlns:a16="http://schemas.microsoft.com/office/drawing/2014/main" id="{00000000-0008-0000-0000-00005B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6" name="Text Box 1755">
          <a:extLst>
            <a:ext uri="{FF2B5EF4-FFF2-40B4-BE49-F238E27FC236}">
              <a16:creationId xmlns:a16="http://schemas.microsoft.com/office/drawing/2014/main" id="{00000000-0008-0000-0000-00005C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7" name="Text Box 1756">
          <a:extLst>
            <a:ext uri="{FF2B5EF4-FFF2-40B4-BE49-F238E27FC236}">
              <a16:creationId xmlns:a16="http://schemas.microsoft.com/office/drawing/2014/main" id="{00000000-0008-0000-0000-00005D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8" name="Text Box 1757">
          <a:extLst>
            <a:ext uri="{FF2B5EF4-FFF2-40B4-BE49-F238E27FC236}">
              <a16:creationId xmlns:a16="http://schemas.microsoft.com/office/drawing/2014/main" id="{00000000-0008-0000-0000-00005E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799" name="Text Box 1758">
          <a:extLst>
            <a:ext uri="{FF2B5EF4-FFF2-40B4-BE49-F238E27FC236}">
              <a16:creationId xmlns:a16="http://schemas.microsoft.com/office/drawing/2014/main" id="{00000000-0008-0000-0000-00005F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800" name="Text Box 1759">
          <a:extLst>
            <a:ext uri="{FF2B5EF4-FFF2-40B4-BE49-F238E27FC236}">
              <a16:creationId xmlns:a16="http://schemas.microsoft.com/office/drawing/2014/main" id="{00000000-0008-0000-0000-00006022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01" name="Text Box 1755">
          <a:extLst>
            <a:ext uri="{FF2B5EF4-FFF2-40B4-BE49-F238E27FC236}">
              <a16:creationId xmlns:a16="http://schemas.microsoft.com/office/drawing/2014/main" id="{00000000-0008-0000-0000-000061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02" name="Text Box 1756">
          <a:extLst>
            <a:ext uri="{FF2B5EF4-FFF2-40B4-BE49-F238E27FC236}">
              <a16:creationId xmlns:a16="http://schemas.microsoft.com/office/drawing/2014/main" id="{00000000-0008-0000-0000-000062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03" name="Text Box 1757">
          <a:extLst>
            <a:ext uri="{FF2B5EF4-FFF2-40B4-BE49-F238E27FC236}">
              <a16:creationId xmlns:a16="http://schemas.microsoft.com/office/drawing/2014/main" id="{00000000-0008-0000-0000-000063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04" name="Text Box 1758">
          <a:extLst>
            <a:ext uri="{FF2B5EF4-FFF2-40B4-BE49-F238E27FC236}">
              <a16:creationId xmlns:a16="http://schemas.microsoft.com/office/drawing/2014/main" id="{00000000-0008-0000-0000-000064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05" name="Text Box 1759">
          <a:extLst>
            <a:ext uri="{FF2B5EF4-FFF2-40B4-BE49-F238E27FC236}">
              <a16:creationId xmlns:a16="http://schemas.microsoft.com/office/drawing/2014/main" id="{00000000-0008-0000-0000-000065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06" name="Text Box 1755">
          <a:extLst>
            <a:ext uri="{FF2B5EF4-FFF2-40B4-BE49-F238E27FC236}">
              <a16:creationId xmlns:a16="http://schemas.microsoft.com/office/drawing/2014/main" id="{00000000-0008-0000-0000-000066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07" name="Text Box 1756">
          <a:extLst>
            <a:ext uri="{FF2B5EF4-FFF2-40B4-BE49-F238E27FC236}">
              <a16:creationId xmlns:a16="http://schemas.microsoft.com/office/drawing/2014/main" id="{00000000-0008-0000-0000-000067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08" name="Text Box 1757">
          <a:extLst>
            <a:ext uri="{FF2B5EF4-FFF2-40B4-BE49-F238E27FC236}">
              <a16:creationId xmlns:a16="http://schemas.microsoft.com/office/drawing/2014/main" id="{00000000-0008-0000-0000-000068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09" name="Text Box 1758">
          <a:extLst>
            <a:ext uri="{FF2B5EF4-FFF2-40B4-BE49-F238E27FC236}">
              <a16:creationId xmlns:a16="http://schemas.microsoft.com/office/drawing/2014/main" id="{00000000-0008-0000-0000-000069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10" name="Text Box 1759">
          <a:extLst>
            <a:ext uri="{FF2B5EF4-FFF2-40B4-BE49-F238E27FC236}">
              <a16:creationId xmlns:a16="http://schemas.microsoft.com/office/drawing/2014/main" id="{00000000-0008-0000-0000-00006A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11" name="Text Box 1755">
          <a:extLst>
            <a:ext uri="{FF2B5EF4-FFF2-40B4-BE49-F238E27FC236}">
              <a16:creationId xmlns:a16="http://schemas.microsoft.com/office/drawing/2014/main" id="{00000000-0008-0000-0000-00006B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12" name="Text Box 1756">
          <a:extLst>
            <a:ext uri="{FF2B5EF4-FFF2-40B4-BE49-F238E27FC236}">
              <a16:creationId xmlns:a16="http://schemas.microsoft.com/office/drawing/2014/main" id="{00000000-0008-0000-0000-00006C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13" name="Text Box 1757">
          <a:extLst>
            <a:ext uri="{FF2B5EF4-FFF2-40B4-BE49-F238E27FC236}">
              <a16:creationId xmlns:a16="http://schemas.microsoft.com/office/drawing/2014/main" id="{00000000-0008-0000-0000-00006D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14" name="Text Box 1758">
          <a:extLst>
            <a:ext uri="{FF2B5EF4-FFF2-40B4-BE49-F238E27FC236}">
              <a16:creationId xmlns:a16="http://schemas.microsoft.com/office/drawing/2014/main" id="{00000000-0008-0000-0000-00006E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815" name="Text Box 1759">
          <a:extLst>
            <a:ext uri="{FF2B5EF4-FFF2-40B4-BE49-F238E27FC236}">
              <a16:creationId xmlns:a16="http://schemas.microsoft.com/office/drawing/2014/main" id="{00000000-0008-0000-0000-00006F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16" name="Text Box 1755">
          <a:extLst>
            <a:ext uri="{FF2B5EF4-FFF2-40B4-BE49-F238E27FC236}">
              <a16:creationId xmlns:a16="http://schemas.microsoft.com/office/drawing/2014/main" id="{00000000-0008-0000-0000-000070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17" name="Text Box 1756">
          <a:extLst>
            <a:ext uri="{FF2B5EF4-FFF2-40B4-BE49-F238E27FC236}">
              <a16:creationId xmlns:a16="http://schemas.microsoft.com/office/drawing/2014/main" id="{00000000-0008-0000-0000-000071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18" name="Text Box 1757">
          <a:extLst>
            <a:ext uri="{FF2B5EF4-FFF2-40B4-BE49-F238E27FC236}">
              <a16:creationId xmlns:a16="http://schemas.microsoft.com/office/drawing/2014/main" id="{00000000-0008-0000-0000-000072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19" name="Text Box 1758">
          <a:extLst>
            <a:ext uri="{FF2B5EF4-FFF2-40B4-BE49-F238E27FC236}">
              <a16:creationId xmlns:a16="http://schemas.microsoft.com/office/drawing/2014/main" id="{00000000-0008-0000-0000-000073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8820" name="Text Box 1759">
          <a:extLst>
            <a:ext uri="{FF2B5EF4-FFF2-40B4-BE49-F238E27FC236}">
              <a16:creationId xmlns:a16="http://schemas.microsoft.com/office/drawing/2014/main" id="{00000000-0008-0000-0000-00007422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1" name="Text Box 1755">
          <a:extLst>
            <a:ext uri="{FF2B5EF4-FFF2-40B4-BE49-F238E27FC236}">
              <a16:creationId xmlns:a16="http://schemas.microsoft.com/office/drawing/2014/main" id="{00000000-0008-0000-0000-000075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2" name="Text Box 1756">
          <a:extLst>
            <a:ext uri="{FF2B5EF4-FFF2-40B4-BE49-F238E27FC236}">
              <a16:creationId xmlns:a16="http://schemas.microsoft.com/office/drawing/2014/main" id="{00000000-0008-0000-0000-000076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3" name="Text Box 1757">
          <a:extLst>
            <a:ext uri="{FF2B5EF4-FFF2-40B4-BE49-F238E27FC236}">
              <a16:creationId xmlns:a16="http://schemas.microsoft.com/office/drawing/2014/main" id="{00000000-0008-0000-0000-000077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4" name="Text Box 1758">
          <a:extLst>
            <a:ext uri="{FF2B5EF4-FFF2-40B4-BE49-F238E27FC236}">
              <a16:creationId xmlns:a16="http://schemas.microsoft.com/office/drawing/2014/main" id="{00000000-0008-0000-0000-000078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5" name="Text Box 1759">
          <a:extLst>
            <a:ext uri="{FF2B5EF4-FFF2-40B4-BE49-F238E27FC236}">
              <a16:creationId xmlns:a16="http://schemas.microsoft.com/office/drawing/2014/main" id="{00000000-0008-0000-0000-000079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6" name="Text Box 1755">
          <a:extLst>
            <a:ext uri="{FF2B5EF4-FFF2-40B4-BE49-F238E27FC236}">
              <a16:creationId xmlns:a16="http://schemas.microsoft.com/office/drawing/2014/main" id="{00000000-0008-0000-0000-00007A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7" name="Text Box 1756">
          <a:extLst>
            <a:ext uri="{FF2B5EF4-FFF2-40B4-BE49-F238E27FC236}">
              <a16:creationId xmlns:a16="http://schemas.microsoft.com/office/drawing/2014/main" id="{00000000-0008-0000-0000-00007B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8" name="Text Box 1757">
          <a:extLst>
            <a:ext uri="{FF2B5EF4-FFF2-40B4-BE49-F238E27FC236}">
              <a16:creationId xmlns:a16="http://schemas.microsoft.com/office/drawing/2014/main" id="{00000000-0008-0000-0000-00007C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29" name="Text Box 1758">
          <a:extLst>
            <a:ext uri="{FF2B5EF4-FFF2-40B4-BE49-F238E27FC236}">
              <a16:creationId xmlns:a16="http://schemas.microsoft.com/office/drawing/2014/main" id="{00000000-0008-0000-0000-00007D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0" name="Text Box 1759">
          <a:extLst>
            <a:ext uri="{FF2B5EF4-FFF2-40B4-BE49-F238E27FC236}">
              <a16:creationId xmlns:a16="http://schemas.microsoft.com/office/drawing/2014/main" id="{00000000-0008-0000-0000-00007E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1" name="Text Box 1755">
          <a:extLst>
            <a:ext uri="{FF2B5EF4-FFF2-40B4-BE49-F238E27FC236}">
              <a16:creationId xmlns:a16="http://schemas.microsoft.com/office/drawing/2014/main" id="{00000000-0008-0000-0000-00007F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2" name="Text Box 1756">
          <a:extLst>
            <a:ext uri="{FF2B5EF4-FFF2-40B4-BE49-F238E27FC236}">
              <a16:creationId xmlns:a16="http://schemas.microsoft.com/office/drawing/2014/main" id="{00000000-0008-0000-0000-000080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3" name="Text Box 1757">
          <a:extLst>
            <a:ext uri="{FF2B5EF4-FFF2-40B4-BE49-F238E27FC236}">
              <a16:creationId xmlns:a16="http://schemas.microsoft.com/office/drawing/2014/main" id="{00000000-0008-0000-0000-000081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4" name="Text Box 1758">
          <a:extLst>
            <a:ext uri="{FF2B5EF4-FFF2-40B4-BE49-F238E27FC236}">
              <a16:creationId xmlns:a16="http://schemas.microsoft.com/office/drawing/2014/main" id="{00000000-0008-0000-0000-000082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5" name="Text Box 1759">
          <a:extLst>
            <a:ext uri="{FF2B5EF4-FFF2-40B4-BE49-F238E27FC236}">
              <a16:creationId xmlns:a16="http://schemas.microsoft.com/office/drawing/2014/main" id="{00000000-0008-0000-0000-000083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6" name="Text Box 1755">
          <a:extLst>
            <a:ext uri="{FF2B5EF4-FFF2-40B4-BE49-F238E27FC236}">
              <a16:creationId xmlns:a16="http://schemas.microsoft.com/office/drawing/2014/main" id="{00000000-0008-0000-0000-000084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7" name="Text Box 1756">
          <a:extLst>
            <a:ext uri="{FF2B5EF4-FFF2-40B4-BE49-F238E27FC236}">
              <a16:creationId xmlns:a16="http://schemas.microsoft.com/office/drawing/2014/main" id="{00000000-0008-0000-0000-000085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8" name="Text Box 1757">
          <a:extLst>
            <a:ext uri="{FF2B5EF4-FFF2-40B4-BE49-F238E27FC236}">
              <a16:creationId xmlns:a16="http://schemas.microsoft.com/office/drawing/2014/main" id="{00000000-0008-0000-0000-000086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39" name="Text Box 1758">
          <a:extLst>
            <a:ext uri="{FF2B5EF4-FFF2-40B4-BE49-F238E27FC236}">
              <a16:creationId xmlns:a16="http://schemas.microsoft.com/office/drawing/2014/main" id="{00000000-0008-0000-0000-000087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840" name="Text Box 1759">
          <a:extLst>
            <a:ext uri="{FF2B5EF4-FFF2-40B4-BE49-F238E27FC236}">
              <a16:creationId xmlns:a16="http://schemas.microsoft.com/office/drawing/2014/main" id="{00000000-0008-0000-0000-000088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1" name="Text Box 1755">
          <a:extLst>
            <a:ext uri="{FF2B5EF4-FFF2-40B4-BE49-F238E27FC236}">
              <a16:creationId xmlns:a16="http://schemas.microsoft.com/office/drawing/2014/main" id="{00000000-0008-0000-0000-00008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2" name="Text Box 1756">
          <a:extLst>
            <a:ext uri="{FF2B5EF4-FFF2-40B4-BE49-F238E27FC236}">
              <a16:creationId xmlns:a16="http://schemas.microsoft.com/office/drawing/2014/main" id="{00000000-0008-0000-0000-00008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3" name="Text Box 1757">
          <a:extLst>
            <a:ext uri="{FF2B5EF4-FFF2-40B4-BE49-F238E27FC236}">
              <a16:creationId xmlns:a16="http://schemas.microsoft.com/office/drawing/2014/main" id="{00000000-0008-0000-0000-00008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4" name="Text Box 1758">
          <a:extLst>
            <a:ext uri="{FF2B5EF4-FFF2-40B4-BE49-F238E27FC236}">
              <a16:creationId xmlns:a16="http://schemas.microsoft.com/office/drawing/2014/main" id="{00000000-0008-0000-0000-00008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5" name="Text Box 1759">
          <a:extLst>
            <a:ext uri="{FF2B5EF4-FFF2-40B4-BE49-F238E27FC236}">
              <a16:creationId xmlns:a16="http://schemas.microsoft.com/office/drawing/2014/main" id="{00000000-0008-0000-0000-00008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6" name="Text Box 1755">
          <a:extLst>
            <a:ext uri="{FF2B5EF4-FFF2-40B4-BE49-F238E27FC236}">
              <a16:creationId xmlns:a16="http://schemas.microsoft.com/office/drawing/2014/main" id="{00000000-0008-0000-0000-00008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7" name="Text Box 1756">
          <a:extLst>
            <a:ext uri="{FF2B5EF4-FFF2-40B4-BE49-F238E27FC236}">
              <a16:creationId xmlns:a16="http://schemas.microsoft.com/office/drawing/2014/main" id="{00000000-0008-0000-0000-00008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8" name="Text Box 1757">
          <a:extLst>
            <a:ext uri="{FF2B5EF4-FFF2-40B4-BE49-F238E27FC236}">
              <a16:creationId xmlns:a16="http://schemas.microsoft.com/office/drawing/2014/main" id="{00000000-0008-0000-0000-00009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49" name="Text Box 1758">
          <a:extLst>
            <a:ext uri="{FF2B5EF4-FFF2-40B4-BE49-F238E27FC236}">
              <a16:creationId xmlns:a16="http://schemas.microsoft.com/office/drawing/2014/main" id="{00000000-0008-0000-0000-00009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0" name="Text Box 1759">
          <a:extLst>
            <a:ext uri="{FF2B5EF4-FFF2-40B4-BE49-F238E27FC236}">
              <a16:creationId xmlns:a16="http://schemas.microsoft.com/office/drawing/2014/main" id="{00000000-0008-0000-0000-00009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1" name="Text Box 1755">
          <a:extLst>
            <a:ext uri="{FF2B5EF4-FFF2-40B4-BE49-F238E27FC236}">
              <a16:creationId xmlns:a16="http://schemas.microsoft.com/office/drawing/2014/main" id="{00000000-0008-0000-0000-00009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2" name="Text Box 1756">
          <a:extLst>
            <a:ext uri="{FF2B5EF4-FFF2-40B4-BE49-F238E27FC236}">
              <a16:creationId xmlns:a16="http://schemas.microsoft.com/office/drawing/2014/main" id="{00000000-0008-0000-0000-00009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3" name="Text Box 1757">
          <a:extLst>
            <a:ext uri="{FF2B5EF4-FFF2-40B4-BE49-F238E27FC236}">
              <a16:creationId xmlns:a16="http://schemas.microsoft.com/office/drawing/2014/main" id="{00000000-0008-0000-0000-00009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4" name="Text Box 1758">
          <a:extLst>
            <a:ext uri="{FF2B5EF4-FFF2-40B4-BE49-F238E27FC236}">
              <a16:creationId xmlns:a16="http://schemas.microsoft.com/office/drawing/2014/main" id="{00000000-0008-0000-0000-00009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5" name="Text Box 1759">
          <a:extLst>
            <a:ext uri="{FF2B5EF4-FFF2-40B4-BE49-F238E27FC236}">
              <a16:creationId xmlns:a16="http://schemas.microsoft.com/office/drawing/2014/main" id="{00000000-0008-0000-0000-00009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6" name="Text Box 1755">
          <a:extLst>
            <a:ext uri="{FF2B5EF4-FFF2-40B4-BE49-F238E27FC236}">
              <a16:creationId xmlns:a16="http://schemas.microsoft.com/office/drawing/2014/main" id="{00000000-0008-0000-0000-00009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7" name="Text Box 1756">
          <a:extLst>
            <a:ext uri="{FF2B5EF4-FFF2-40B4-BE49-F238E27FC236}">
              <a16:creationId xmlns:a16="http://schemas.microsoft.com/office/drawing/2014/main" id="{00000000-0008-0000-0000-00009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8" name="Text Box 1757">
          <a:extLst>
            <a:ext uri="{FF2B5EF4-FFF2-40B4-BE49-F238E27FC236}">
              <a16:creationId xmlns:a16="http://schemas.microsoft.com/office/drawing/2014/main" id="{00000000-0008-0000-0000-00009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59" name="Text Box 1758">
          <a:extLst>
            <a:ext uri="{FF2B5EF4-FFF2-40B4-BE49-F238E27FC236}">
              <a16:creationId xmlns:a16="http://schemas.microsoft.com/office/drawing/2014/main" id="{00000000-0008-0000-0000-00009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0" name="Text Box 1759">
          <a:extLst>
            <a:ext uri="{FF2B5EF4-FFF2-40B4-BE49-F238E27FC236}">
              <a16:creationId xmlns:a16="http://schemas.microsoft.com/office/drawing/2014/main" id="{00000000-0008-0000-0000-00009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1" name="Text Box 1755">
          <a:extLst>
            <a:ext uri="{FF2B5EF4-FFF2-40B4-BE49-F238E27FC236}">
              <a16:creationId xmlns:a16="http://schemas.microsoft.com/office/drawing/2014/main" id="{00000000-0008-0000-0000-00009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2" name="Text Box 1756">
          <a:extLst>
            <a:ext uri="{FF2B5EF4-FFF2-40B4-BE49-F238E27FC236}">
              <a16:creationId xmlns:a16="http://schemas.microsoft.com/office/drawing/2014/main" id="{00000000-0008-0000-0000-00009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3" name="Text Box 1757">
          <a:extLst>
            <a:ext uri="{FF2B5EF4-FFF2-40B4-BE49-F238E27FC236}">
              <a16:creationId xmlns:a16="http://schemas.microsoft.com/office/drawing/2014/main" id="{00000000-0008-0000-0000-00009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4" name="Text Box 1758">
          <a:extLst>
            <a:ext uri="{FF2B5EF4-FFF2-40B4-BE49-F238E27FC236}">
              <a16:creationId xmlns:a16="http://schemas.microsoft.com/office/drawing/2014/main" id="{00000000-0008-0000-0000-0000A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5" name="Text Box 1759">
          <a:extLst>
            <a:ext uri="{FF2B5EF4-FFF2-40B4-BE49-F238E27FC236}">
              <a16:creationId xmlns:a16="http://schemas.microsoft.com/office/drawing/2014/main" id="{00000000-0008-0000-0000-0000A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6" name="Text Box 1755">
          <a:extLst>
            <a:ext uri="{FF2B5EF4-FFF2-40B4-BE49-F238E27FC236}">
              <a16:creationId xmlns:a16="http://schemas.microsoft.com/office/drawing/2014/main" id="{00000000-0008-0000-0000-0000A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7" name="Text Box 1756">
          <a:extLst>
            <a:ext uri="{FF2B5EF4-FFF2-40B4-BE49-F238E27FC236}">
              <a16:creationId xmlns:a16="http://schemas.microsoft.com/office/drawing/2014/main" id="{00000000-0008-0000-0000-0000A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8" name="Text Box 1757">
          <a:extLst>
            <a:ext uri="{FF2B5EF4-FFF2-40B4-BE49-F238E27FC236}">
              <a16:creationId xmlns:a16="http://schemas.microsoft.com/office/drawing/2014/main" id="{00000000-0008-0000-0000-0000A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69" name="Text Box 1758">
          <a:extLst>
            <a:ext uri="{FF2B5EF4-FFF2-40B4-BE49-F238E27FC236}">
              <a16:creationId xmlns:a16="http://schemas.microsoft.com/office/drawing/2014/main" id="{00000000-0008-0000-0000-0000A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0" name="Text Box 1759">
          <a:extLst>
            <a:ext uri="{FF2B5EF4-FFF2-40B4-BE49-F238E27FC236}">
              <a16:creationId xmlns:a16="http://schemas.microsoft.com/office/drawing/2014/main" id="{00000000-0008-0000-0000-0000A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1" name="Text Box 1755">
          <a:extLst>
            <a:ext uri="{FF2B5EF4-FFF2-40B4-BE49-F238E27FC236}">
              <a16:creationId xmlns:a16="http://schemas.microsoft.com/office/drawing/2014/main" id="{00000000-0008-0000-0000-0000A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2" name="Text Box 1756">
          <a:extLst>
            <a:ext uri="{FF2B5EF4-FFF2-40B4-BE49-F238E27FC236}">
              <a16:creationId xmlns:a16="http://schemas.microsoft.com/office/drawing/2014/main" id="{00000000-0008-0000-0000-0000A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3" name="Text Box 1757">
          <a:extLst>
            <a:ext uri="{FF2B5EF4-FFF2-40B4-BE49-F238E27FC236}">
              <a16:creationId xmlns:a16="http://schemas.microsoft.com/office/drawing/2014/main" id="{00000000-0008-0000-0000-0000A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4" name="Text Box 1758">
          <a:extLst>
            <a:ext uri="{FF2B5EF4-FFF2-40B4-BE49-F238E27FC236}">
              <a16:creationId xmlns:a16="http://schemas.microsoft.com/office/drawing/2014/main" id="{00000000-0008-0000-0000-0000A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5" name="Text Box 1759">
          <a:extLst>
            <a:ext uri="{FF2B5EF4-FFF2-40B4-BE49-F238E27FC236}">
              <a16:creationId xmlns:a16="http://schemas.microsoft.com/office/drawing/2014/main" id="{00000000-0008-0000-0000-0000A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6" name="Text Box 1755">
          <a:extLst>
            <a:ext uri="{FF2B5EF4-FFF2-40B4-BE49-F238E27FC236}">
              <a16:creationId xmlns:a16="http://schemas.microsoft.com/office/drawing/2014/main" id="{00000000-0008-0000-0000-0000A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7" name="Text Box 1756">
          <a:extLst>
            <a:ext uri="{FF2B5EF4-FFF2-40B4-BE49-F238E27FC236}">
              <a16:creationId xmlns:a16="http://schemas.microsoft.com/office/drawing/2014/main" id="{00000000-0008-0000-0000-0000A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8" name="Text Box 1757">
          <a:extLst>
            <a:ext uri="{FF2B5EF4-FFF2-40B4-BE49-F238E27FC236}">
              <a16:creationId xmlns:a16="http://schemas.microsoft.com/office/drawing/2014/main" id="{00000000-0008-0000-0000-0000A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79" name="Text Box 1758">
          <a:extLst>
            <a:ext uri="{FF2B5EF4-FFF2-40B4-BE49-F238E27FC236}">
              <a16:creationId xmlns:a16="http://schemas.microsoft.com/office/drawing/2014/main" id="{00000000-0008-0000-0000-0000A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0" name="Text Box 1759">
          <a:extLst>
            <a:ext uri="{FF2B5EF4-FFF2-40B4-BE49-F238E27FC236}">
              <a16:creationId xmlns:a16="http://schemas.microsoft.com/office/drawing/2014/main" id="{00000000-0008-0000-0000-0000B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1" name="Text Box 1755">
          <a:extLst>
            <a:ext uri="{FF2B5EF4-FFF2-40B4-BE49-F238E27FC236}">
              <a16:creationId xmlns:a16="http://schemas.microsoft.com/office/drawing/2014/main" id="{00000000-0008-0000-0000-0000B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2" name="Text Box 1756">
          <a:extLst>
            <a:ext uri="{FF2B5EF4-FFF2-40B4-BE49-F238E27FC236}">
              <a16:creationId xmlns:a16="http://schemas.microsoft.com/office/drawing/2014/main" id="{00000000-0008-0000-0000-0000B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3" name="Text Box 1757">
          <a:extLst>
            <a:ext uri="{FF2B5EF4-FFF2-40B4-BE49-F238E27FC236}">
              <a16:creationId xmlns:a16="http://schemas.microsoft.com/office/drawing/2014/main" id="{00000000-0008-0000-0000-0000B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4" name="Text Box 1758">
          <a:extLst>
            <a:ext uri="{FF2B5EF4-FFF2-40B4-BE49-F238E27FC236}">
              <a16:creationId xmlns:a16="http://schemas.microsoft.com/office/drawing/2014/main" id="{00000000-0008-0000-0000-0000B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5" name="Text Box 1759">
          <a:extLst>
            <a:ext uri="{FF2B5EF4-FFF2-40B4-BE49-F238E27FC236}">
              <a16:creationId xmlns:a16="http://schemas.microsoft.com/office/drawing/2014/main" id="{00000000-0008-0000-0000-0000B5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6" name="Text Box 1755">
          <a:extLst>
            <a:ext uri="{FF2B5EF4-FFF2-40B4-BE49-F238E27FC236}">
              <a16:creationId xmlns:a16="http://schemas.microsoft.com/office/drawing/2014/main" id="{00000000-0008-0000-0000-0000B6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7" name="Text Box 1756">
          <a:extLst>
            <a:ext uri="{FF2B5EF4-FFF2-40B4-BE49-F238E27FC236}">
              <a16:creationId xmlns:a16="http://schemas.microsoft.com/office/drawing/2014/main" id="{00000000-0008-0000-0000-0000B7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8" name="Text Box 1757">
          <a:extLst>
            <a:ext uri="{FF2B5EF4-FFF2-40B4-BE49-F238E27FC236}">
              <a16:creationId xmlns:a16="http://schemas.microsoft.com/office/drawing/2014/main" id="{00000000-0008-0000-0000-0000B8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89" name="Text Box 1758">
          <a:extLst>
            <a:ext uri="{FF2B5EF4-FFF2-40B4-BE49-F238E27FC236}">
              <a16:creationId xmlns:a16="http://schemas.microsoft.com/office/drawing/2014/main" id="{00000000-0008-0000-0000-0000B9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0" name="Text Box 1759">
          <a:extLst>
            <a:ext uri="{FF2B5EF4-FFF2-40B4-BE49-F238E27FC236}">
              <a16:creationId xmlns:a16="http://schemas.microsoft.com/office/drawing/2014/main" id="{00000000-0008-0000-0000-0000BA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1" name="Text Box 1755">
          <a:extLst>
            <a:ext uri="{FF2B5EF4-FFF2-40B4-BE49-F238E27FC236}">
              <a16:creationId xmlns:a16="http://schemas.microsoft.com/office/drawing/2014/main" id="{00000000-0008-0000-0000-0000BB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2" name="Text Box 1756">
          <a:extLst>
            <a:ext uri="{FF2B5EF4-FFF2-40B4-BE49-F238E27FC236}">
              <a16:creationId xmlns:a16="http://schemas.microsoft.com/office/drawing/2014/main" id="{00000000-0008-0000-0000-0000BC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3" name="Text Box 1757">
          <a:extLst>
            <a:ext uri="{FF2B5EF4-FFF2-40B4-BE49-F238E27FC236}">
              <a16:creationId xmlns:a16="http://schemas.microsoft.com/office/drawing/2014/main" id="{00000000-0008-0000-0000-0000BD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4" name="Text Box 1758">
          <a:extLst>
            <a:ext uri="{FF2B5EF4-FFF2-40B4-BE49-F238E27FC236}">
              <a16:creationId xmlns:a16="http://schemas.microsoft.com/office/drawing/2014/main" id="{00000000-0008-0000-0000-0000BE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5" name="Text Box 1759">
          <a:extLst>
            <a:ext uri="{FF2B5EF4-FFF2-40B4-BE49-F238E27FC236}">
              <a16:creationId xmlns:a16="http://schemas.microsoft.com/office/drawing/2014/main" id="{00000000-0008-0000-0000-0000BF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6" name="Text Box 1755">
          <a:extLst>
            <a:ext uri="{FF2B5EF4-FFF2-40B4-BE49-F238E27FC236}">
              <a16:creationId xmlns:a16="http://schemas.microsoft.com/office/drawing/2014/main" id="{00000000-0008-0000-0000-0000C0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7" name="Text Box 1756">
          <a:extLst>
            <a:ext uri="{FF2B5EF4-FFF2-40B4-BE49-F238E27FC236}">
              <a16:creationId xmlns:a16="http://schemas.microsoft.com/office/drawing/2014/main" id="{00000000-0008-0000-0000-0000C1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8" name="Text Box 1757">
          <a:extLst>
            <a:ext uri="{FF2B5EF4-FFF2-40B4-BE49-F238E27FC236}">
              <a16:creationId xmlns:a16="http://schemas.microsoft.com/office/drawing/2014/main" id="{00000000-0008-0000-0000-0000C2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899" name="Text Box 1758">
          <a:extLst>
            <a:ext uri="{FF2B5EF4-FFF2-40B4-BE49-F238E27FC236}">
              <a16:creationId xmlns:a16="http://schemas.microsoft.com/office/drawing/2014/main" id="{00000000-0008-0000-0000-0000C3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00" name="Text Box 1759">
          <a:extLst>
            <a:ext uri="{FF2B5EF4-FFF2-40B4-BE49-F238E27FC236}">
              <a16:creationId xmlns:a16="http://schemas.microsoft.com/office/drawing/2014/main" id="{00000000-0008-0000-0000-0000C422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1" name="Text Box 1755">
          <a:extLst>
            <a:ext uri="{FF2B5EF4-FFF2-40B4-BE49-F238E27FC236}">
              <a16:creationId xmlns:a16="http://schemas.microsoft.com/office/drawing/2014/main" id="{00000000-0008-0000-0000-0000C5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2" name="Text Box 1756">
          <a:extLst>
            <a:ext uri="{FF2B5EF4-FFF2-40B4-BE49-F238E27FC236}">
              <a16:creationId xmlns:a16="http://schemas.microsoft.com/office/drawing/2014/main" id="{00000000-0008-0000-0000-0000C6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3" name="Text Box 1757">
          <a:extLst>
            <a:ext uri="{FF2B5EF4-FFF2-40B4-BE49-F238E27FC236}">
              <a16:creationId xmlns:a16="http://schemas.microsoft.com/office/drawing/2014/main" id="{00000000-0008-0000-0000-0000C7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4" name="Text Box 1758">
          <a:extLst>
            <a:ext uri="{FF2B5EF4-FFF2-40B4-BE49-F238E27FC236}">
              <a16:creationId xmlns:a16="http://schemas.microsoft.com/office/drawing/2014/main" id="{00000000-0008-0000-0000-0000C8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5" name="Text Box 1759">
          <a:extLst>
            <a:ext uri="{FF2B5EF4-FFF2-40B4-BE49-F238E27FC236}">
              <a16:creationId xmlns:a16="http://schemas.microsoft.com/office/drawing/2014/main" id="{00000000-0008-0000-0000-0000C9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6" name="Text Box 1755">
          <a:extLst>
            <a:ext uri="{FF2B5EF4-FFF2-40B4-BE49-F238E27FC236}">
              <a16:creationId xmlns:a16="http://schemas.microsoft.com/office/drawing/2014/main" id="{00000000-0008-0000-0000-0000CA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7" name="Text Box 1756">
          <a:extLst>
            <a:ext uri="{FF2B5EF4-FFF2-40B4-BE49-F238E27FC236}">
              <a16:creationId xmlns:a16="http://schemas.microsoft.com/office/drawing/2014/main" id="{00000000-0008-0000-0000-0000CB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8" name="Text Box 1757">
          <a:extLst>
            <a:ext uri="{FF2B5EF4-FFF2-40B4-BE49-F238E27FC236}">
              <a16:creationId xmlns:a16="http://schemas.microsoft.com/office/drawing/2014/main" id="{00000000-0008-0000-0000-0000CC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09" name="Text Box 1758">
          <a:extLst>
            <a:ext uri="{FF2B5EF4-FFF2-40B4-BE49-F238E27FC236}">
              <a16:creationId xmlns:a16="http://schemas.microsoft.com/office/drawing/2014/main" id="{00000000-0008-0000-0000-0000CD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0" name="Text Box 1759">
          <a:extLst>
            <a:ext uri="{FF2B5EF4-FFF2-40B4-BE49-F238E27FC236}">
              <a16:creationId xmlns:a16="http://schemas.microsoft.com/office/drawing/2014/main" id="{00000000-0008-0000-0000-0000CE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1" name="Text Box 1755">
          <a:extLst>
            <a:ext uri="{FF2B5EF4-FFF2-40B4-BE49-F238E27FC236}">
              <a16:creationId xmlns:a16="http://schemas.microsoft.com/office/drawing/2014/main" id="{00000000-0008-0000-0000-0000CF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2" name="Text Box 1756">
          <a:extLst>
            <a:ext uri="{FF2B5EF4-FFF2-40B4-BE49-F238E27FC236}">
              <a16:creationId xmlns:a16="http://schemas.microsoft.com/office/drawing/2014/main" id="{00000000-0008-0000-0000-0000D0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3" name="Text Box 1757">
          <a:extLst>
            <a:ext uri="{FF2B5EF4-FFF2-40B4-BE49-F238E27FC236}">
              <a16:creationId xmlns:a16="http://schemas.microsoft.com/office/drawing/2014/main" id="{00000000-0008-0000-0000-0000D1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4" name="Text Box 1758">
          <a:extLst>
            <a:ext uri="{FF2B5EF4-FFF2-40B4-BE49-F238E27FC236}">
              <a16:creationId xmlns:a16="http://schemas.microsoft.com/office/drawing/2014/main" id="{00000000-0008-0000-0000-0000D2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5" name="Text Box 1759">
          <a:extLst>
            <a:ext uri="{FF2B5EF4-FFF2-40B4-BE49-F238E27FC236}">
              <a16:creationId xmlns:a16="http://schemas.microsoft.com/office/drawing/2014/main" id="{00000000-0008-0000-0000-0000D3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6" name="Text Box 1755">
          <a:extLst>
            <a:ext uri="{FF2B5EF4-FFF2-40B4-BE49-F238E27FC236}">
              <a16:creationId xmlns:a16="http://schemas.microsoft.com/office/drawing/2014/main" id="{00000000-0008-0000-0000-0000D4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7" name="Text Box 1756">
          <a:extLst>
            <a:ext uri="{FF2B5EF4-FFF2-40B4-BE49-F238E27FC236}">
              <a16:creationId xmlns:a16="http://schemas.microsoft.com/office/drawing/2014/main" id="{00000000-0008-0000-0000-0000D5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8" name="Text Box 1757">
          <a:extLst>
            <a:ext uri="{FF2B5EF4-FFF2-40B4-BE49-F238E27FC236}">
              <a16:creationId xmlns:a16="http://schemas.microsoft.com/office/drawing/2014/main" id="{00000000-0008-0000-0000-0000D6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19" name="Text Box 1758">
          <a:extLst>
            <a:ext uri="{FF2B5EF4-FFF2-40B4-BE49-F238E27FC236}">
              <a16:creationId xmlns:a16="http://schemas.microsoft.com/office/drawing/2014/main" id="{00000000-0008-0000-0000-0000D7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20" name="Text Box 1759">
          <a:extLst>
            <a:ext uri="{FF2B5EF4-FFF2-40B4-BE49-F238E27FC236}">
              <a16:creationId xmlns:a16="http://schemas.microsoft.com/office/drawing/2014/main" id="{00000000-0008-0000-0000-0000D8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1" name="Text Box 1755">
          <a:extLst>
            <a:ext uri="{FF2B5EF4-FFF2-40B4-BE49-F238E27FC236}">
              <a16:creationId xmlns:a16="http://schemas.microsoft.com/office/drawing/2014/main" id="{00000000-0008-0000-0000-0000D9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2" name="Text Box 1756">
          <a:extLst>
            <a:ext uri="{FF2B5EF4-FFF2-40B4-BE49-F238E27FC236}">
              <a16:creationId xmlns:a16="http://schemas.microsoft.com/office/drawing/2014/main" id="{00000000-0008-0000-0000-0000DA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3" name="Text Box 1757">
          <a:extLst>
            <a:ext uri="{FF2B5EF4-FFF2-40B4-BE49-F238E27FC236}">
              <a16:creationId xmlns:a16="http://schemas.microsoft.com/office/drawing/2014/main" id="{00000000-0008-0000-0000-0000DB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4" name="Text Box 1758">
          <a:extLst>
            <a:ext uri="{FF2B5EF4-FFF2-40B4-BE49-F238E27FC236}">
              <a16:creationId xmlns:a16="http://schemas.microsoft.com/office/drawing/2014/main" id="{00000000-0008-0000-0000-0000DC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5" name="Text Box 1759">
          <a:extLst>
            <a:ext uri="{FF2B5EF4-FFF2-40B4-BE49-F238E27FC236}">
              <a16:creationId xmlns:a16="http://schemas.microsoft.com/office/drawing/2014/main" id="{00000000-0008-0000-0000-0000DD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6" name="Text Box 1755">
          <a:extLst>
            <a:ext uri="{FF2B5EF4-FFF2-40B4-BE49-F238E27FC236}">
              <a16:creationId xmlns:a16="http://schemas.microsoft.com/office/drawing/2014/main" id="{00000000-0008-0000-0000-0000DE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7" name="Text Box 1756">
          <a:extLst>
            <a:ext uri="{FF2B5EF4-FFF2-40B4-BE49-F238E27FC236}">
              <a16:creationId xmlns:a16="http://schemas.microsoft.com/office/drawing/2014/main" id="{00000000-0008-0000-0000-0000DF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8" name="Text Box 1757">
          <a:extLst>
            <a:ext uri="{FF2B5EF4-FFF2-40B4-BE49-F238E27FC236}">
              <a16:creationId xmlns:a16="http://schemas.microsoft.com/office/drawing/2014/main" id="{00000000-0008-0000-0000-0000E0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29" name="Text Box 1758">
          <a:extLst>
            <a:ext uri="{FF2B5EF4-FFF2-40B4-BE49-F238E27FC236}">
              <a16:creationId xmlns:a16="http://schemas.microsoft.com/office/drawing/2014/main" id="{00000000-0008-0000-0000-0000E1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0" name="Text Box 1759">
          <a:extLst>
            <a:ext uri="{FF2B5EF4-FFF2-40B4-BE49-F238E27FC236}">
              <a16:creationId xmlns:a16="http://schemas.microsoft.com/office/drawing/2014/main" id="{00000000-0008-0000-0000-0000E2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1" name="Text Box 1755">
          <a:extLst>
            <a:ext uri="{FF2B5EF4-FFF2-40B4-BE49-F238E27FC236}">
              <a16:creationId xmlns:a16="http://schemas.microsoft.com/office/drawing/2014/main" id="{00000000-0008-0000-0000-0000E3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2" name="Text Box 1756">
          <a:extLst>
            <a:ext uri="{FF2B5EF4-FFF2-40B4-BE49-F238E27FC236}">
              <a16:creationId xmlns:a16="http://schemas.microsoft.com/office/drawing/2014/main" id="{00000000-0008-0000-0000-0000E4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3" name="Text Box 1757">
          <a:extLst>
            <a:ext uri="{FF2B5EF4-FFF2-40B4-BE49-F238E27FC236}">
              <a16:creationId xmlns:a16="http://schemas.microsoft.com/office/drawing/2014/main" id="{00000000-0008-0000-0000-0000E5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4" name="Text Box 1758">
          <a:extLst>
            <a:ext uri="{FF2B5EF4-FFF2-40B4-BE49-F238E27FC236}">
              <a16:creationId xmlns:a16="http://schemas.microsoft.com/office/drawing/2014/main" id="{00000000-0008-0000-0000-0000E6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5" name="Text Box 1759">
          <a:extLst>
            <a:ext uri="{FF2B5EF4-FFF2-40B4-BE49-F238E27FC236}">
              <a16:creationId xmlns:a16="http://schemas.microsoft.com/office/drawing/2014/main" id="{00000000-0008-0000-0000-0000E7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6" name="Text Box 1755">
          <a:extLst>
            <a:ext uri="{FF2B5EF4-FFF2-40B4-BE49-F238E27FC236}">
              <a16:creationId xmlns:a16="http://schemas.microsoft.com/office/drawing/2014/main" id="{00000000-0008-0000-0000-0000E8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7" name="Text Box 1756">
          <a:extLst>
            <a:ext uri="{FF2B5EF4-FFF2-40B4-BE49-F238E27FC236}">
              <a16:creationId xmlns:a16="http://schemas.microsoft.com/office/drawing/2014/main" id="{00000000-0008-0000-0000-0000E9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8" name="Text Box 1757">
          <a:extLst>
            <a:ext uri="{FF2B5EF4-FFF2-40B4-BE49-F238E27FC236}">
              <a16:creationId xmlns:a16="http://schemas.microsoft.com/office/drawing/2014/main" id="{00000000-0008-0000-0000-0000EA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39" name="Text Box 1758">
          <a:extLst>
            <a:ext uri="{FF2B5EF4-FFF2-40B4-BE49-F238E27FC236}">
              <a16:creationId xmlns:a16="http://schemas.microsoft.com/office/drawing/2014/main" id="{00000000-0008-0000-0000-0000EB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8940" name="Text Box 1759">
          <a:extLst>
            <a:ext uri="{FF2B5EF4-FFF2-40B4-BE49-F238E27FC236}">
              <a16:creationId xmlns:a16="http://schemas.microsoft.com/office/drawing/2014/main" id="{00000000-0008-0000-0000-0000EC22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1" name="Text Box 1755">
          <a:extLst>
            <a:ext uri="{FF2B5EF4-FFF2-40B4-BE49-F238E27FC236}">
              <a16:creationId xmlns:a16="http://schemas.microsoft.com/office/drawing/2014/main" id="{00000000-0008-0000-0000-0000ED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2" name="Text Box 1756">
          <a:extLst>
            <a:ext uri="{FF2B5EF4-FFF2-40B4-BE49-F238E27FC236}">
              <a16:creationId xmlns:a16="http://schemas.microsoft.com/office/drawing/2014/main" id="{00000000-0008-0000-0000-0000EE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3" name="Text Box 1757">
          <a:extLst>
            <a:ext uri="{FF2B5EF4-FFF2-40B4-BE49-F238E27FC236}">
              <a16:creationId xmlns:a16="http://schemas.microsoft.com/office/drawing/2014/main" id="{00000000-0008-0000-0000-0000EF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4" name="Text Box 1758">
          <a:extLst>
            <a:ext uri="{FF2B5EF4-FFF2-40B4-BE49-F238E27FC236}">
              <a16:creationId xmlns:a16="http://schemas.microsoft.com/office/drawing/2014/main" id="{00000000-0008-0000-0000-0000F0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5" name="Text Box 1759">
          <a:extLst>
            <a:ext uri="{FF2B5EF4-FFF2-40B4-BE49-F238E27FC236}">
              <a16:creationId xmlns:a16="http://schemas.microsoft.com/office/drawing/2014/main" id="{00000000-0008-0000-0000-0000F1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6" name="Text Box 1755">
          <a:extLst>
            <a:ext uri="{FF2B5EF4-FFF2-40B4-BE49-F238E27FC236}">
              <a16:creationId xmlns:a16="http://schemas.microsoft.com/office/drawing/2014/main" id="{00000000-0008-0000-0000-0000F2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7" name="Text Box 1756">
          <a:extLst>
            <a:ext uri="{FF2B5EF4-FFF2-40B4-BE49-F238E27FC236}">
              <a16:creationId xmlns:a16="http://schemas.microsoft.com/office/drawing/2014/main" id="{00000000-0008-0000-0000-0000F3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8" name="Text Box 1757">
          <a:extLst>
            <a:ext uri="{FF2B5EF4-FFF2-40B4-BE49-F238E27FC236}">
              <a16:creationId xmlns:a16="http://schemas.microsoft.com/office/drawing/2014/main" id="{00000000-0008-0000-0000-0000F4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49" name="Text Box 1758">
          <a:extLst>
            <a:ext uri="{FF2B5EF4-FFF2-40B4-BE49-F238E27FC236}">
              <a16:creationId xmlns:a16="http://schemas.microsoft.com/office/drawing/2014/main" id="{00000000-0008-0000-0000-0000F5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0" name="Text Box 1759">
          <a:extLst>
            <a:ext uri="{FF2B5EF4-FFF2-40B4-BE49-F238E27FC236}">
              <a16:creationId xmlns:a16="http://schemas.microsoft.com/office/drawing/2014/main" id="{00000000-0008-0000-0000-0000F6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1" name="Text Box 1755">
          <a:extLst>
            <a:ext uri="{FF2B5EF4-FFF2-40B4-BE49-F238E27FC236}">
              <a16:creationId xmlns:a16="http://schemas.microsoft.com/office/drawing/2014/main" id="{00000000-0008-0000-0000-0000F7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2" name="Text Box 1756">
          <a:extLst>
            <a:ext uri="{FF2B5EF4-FFF2-40B4-BE49-F238E27FC236}">
              <a16:creationId xmlns:a16="http://schemas.microsoft.com/office/drawing/2014/main" id="{00000000-0008-0000-0000-0000F8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3" name="Text Box 1757">
          <a:extLst>
            <a:ext uri="{FF2B5EF4-FFF2-40B4-BE49-F238E27FC236}">
              <a16:creationId xmlns:a16="http://schemas.microsoft.com/office/drawing/2014/main" id="{00000000-0008-0000-0000-0000F9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4" name="Text Box 1758">
          <a:extLst>
            <a:ext uri="{FF2B5EF4-FFF2-40B4-BE49-F238E27FC236}">
              <a16:creationId xmlns:a16="http://schemas.microsoft.com/office/drawing/2014/main" id="{00000000-0008-0000-0000-0000FA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5" name="Text Box 1759">
          <a:extLst>
            <a:ext uri="{FF2B5EF4-FFF2-40B4-BE49-F238E27FC236}">
              <a16:creationId xmlns:a16="http://schemas.microsoft.com/office/drawing/2014/main" id="{00000000-0008-0000-0000-0000FB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6" name="Text Box 1755">
          <a:extLst>
            <a:ext uri="{FF2B5EF4-FFF2-40B4-BE49-F238E27FC236}">
              <a16:creationId xmlns:a16="http://schemas.microsoft.com/office/drawing/2014/main" id="{00000000-0008-0000-0000-0000FC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7" name="Text Box 1756">
          <a:extLst>
            <a:ext uri="{FF2B5EF4-FFF2-40B4-BE49-F238E27FC236}">
              <a16:creationId xmlns:a16="http://schemas.microsoft.com/office/drawing/2014/main" id="{00000000-0008-0000-0000-0000FD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8" name="Text Box 1757">
          <a:extLst>
            <a:ext uri="{FF2B5EF4-FFF2-40B4-BE49-F238E27FC236}">
              <a16:creationId xmlns:a16="http://schemas.microsoft.com/office/drawing/2014/main" id="{00000000-0008-0000-0000-0000FE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59" name="Text Box 1758">
          <a:extLst>
            <a:ext uri="{FF2B5EF4-FFF2-40B4-BE49-F238E27FC236}">
              <a16:creationId xmlns:a16="http://schemas.microsoft.com/office/drawing/2014/main" id="{00000000-0008-0000-0000-0000FF22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8960" name="Text Box 1759">
          <a:extLst>
            <a:ext uri="{FF2B5EF4-FFF2-40B4-BE49-F238E27FC236}">
              <a16:creationId xmlns:a16="http://schemas.microsoft.com/office/drawing/2014/main" id="{00000000-0008-0000-0000-000000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1" name="Text Box 1755">
          <a:extLst>
            <a:ext uri="{FF2B5EF4-FFF2-40B4-BE49-F238E27FC236}">
              <a16:creationId xmlns:a16="http://schemas.microsoft.com/office/drawing/2014/main" id="{00000000-0008-0000-0000-00000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2" name="Text Box 1756">
          <a:extLst>
            <a:ext uri="{FF2B5EF4-FFF2-40B4-BE49-F238E27FC236}">
              <a16:creationId xmlns:a16="http://schemas.microsoft.com/office/drawing/2014/main" id="{00000000-0008-0000-0000-00000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3" name="Text Box 1757">
          <a:extLst>
            <a:ext uri="{FF2B5EF4-FFF2-40B4-BE49-F238E27FC236}">
              <a16:creationId xmlns:a16="http://schemas.microsoft.com/office/drawing/2014/main" id="{00000000-0008-0000-0000-00000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4" name="Text Box 1758">
          <a:extLst>
            <a:ext uri="{FF2B5EF4-FFF2-40B4-BE49-F238E27FC236}">
              <a16:creationId xmlns:a16="http://schemas.microsoft.com/office/drawing/2014/main" id="{00000000-0008-0000-0000-00000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5" name="Text Box 1759">
          <a:extLst>
            <a:ext uri="{FF2B5EF4-FFF2-40B4-BE49-F238E27FC236}">
              <a16:creationId xmlns:a16="http://schemas.microsoft.com/office/drawing/2014/main" id="{00000000-0008-0000-0000-00000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6" name="Text Box 1755">
          <a:extLst>
            <a:ext uri="{FF2B5EF4-FFF2-40B4-BE49-F238E27FC236}">
              <a16:creationId xmlns:a16="http://schemas.microsoft.com/office/drawing/2014/main" id="{00000000-0008-0000-0000-00000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7" name="Text Box 1756">
          <a:extLst>
            <a:ext uri="{FF2B5EF4-FFF2-40B4-BE49-F238E27FC236}">
              <a16:creationId xmlns:a16="http://schemas.microsoft.com/office/drawing/2014/main" id="{00000000-0008-0000-0000-00000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8" name="Text Box 1757">
          <a:extLst>
            <a:ext uri="{FF2B5EF4-FFF2-40B4-BE49-F238E27FC236}">
              <a16:creationId xmlns:a16="http://schemas.microsoft.com/office/drawing/2014/main" id="{00000000-0008-0000-0000-00000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69" name="Text Box 1758">
          <a:extLst>
            <a:ext uri="{FF2B5EF4-FFF2-40B4-BE49-F238E27FC236}">
              <a16:creationId xmlns:a16="http://schemas.microsoft.com/office/drawing/2014/main" id="{00000000-0008-0000-0000-00000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0" name="Text Box 1759">
          <a:extLst>
            <a:ext uri="{FF2B5EF4-FFF2-40B4-BE49-F238E27FC236}">
              <a16:creationId xmlns:a16="http://schemas.microsoft.com/office/drawing/2014/main" id="{00000000-0008-0000-0000-00000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1" name="Text Box 1755">
          <a:extLst>
            <a:ext uri="{FF2B5EF4-FFF2-40B4-BE49-F238E27FC236}">
              <a16:creationId xmlns:a16="http://schemas.microsoft.com/office/drawing/2014/main" id="{00000000-0008-0000-0000-00000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2" name="Text Box 1756">
          <a:extLst>
            <a:ext uri="{FF2B5EF4-FFF2-40B4-BE49-F238E27FC236}">
              <a16:creationId xmlns:a16="http://schemas.microsoft.com/office/drawing/2014/main" id="{00000000-0008-0000-0000-00000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3" name="Text Box 1757">
          <a:extLst>
            <a:ext uri="{FF2B5EF4-FFF2-40B4-BE49-F238E27FC236}">
              <a16:creationId xmlns:a16="http://schemas.microsoft.com/office/drawing/2014/main" id="{00000000-0008-0000-0000-00000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4" name="Text Box 1758">
          <a:extLst>
            <a:ext uri="{FF2B5EF4-FFF2-40B4-BE49-F238E27FC236}">
              <a16:creationId xmlns:a16="http://schemas.microsoft.com/office/drawing/2014/main" id="{00000000-0008-0000-0000-00000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5" name="Text Box 1759">
          <a:extLst>
            <a:ext uri="{FF2B5EF4-FFF2-40B4-BE49-F238E27FC236}">
              <a16:creationId xmlns:a16="http://schemas.microsoft.com/office/drawing/2014/main" id="{00000000-0008-0000-0000-00000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6" name="Text Box 1755">
          <a:extLst>
            <a:ext uri="{FF2B5EF4-FFF2-40B4-BE49-F238E27FC236}">
              <a16:creationId xmlns:a16="http://schemas.microsoft.com/office/drawing/2014/main" id="{00000000-0008-0000-0000-00001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7" name="Text Box 1756">
          <a:extLst>
            <a:ext uri="{FF2B5EF4-FFF2-40B4-BE49-F238E27FC236}">
              <a16:creationId xmlns:a16="http://schemas.microsoft.com/office/drawing/2014/main" id="{00000000-0008-0000-0000-00001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8" name="Text Box 1757">
          <a:extLst>
            <a:ext uri="{FF2B5EF4-FFF2-40B4-BE49-F238E27FC236}">
              <a16:creationId xmlns:a16="http://schemas.microsoft.com/office/drawing/2014/main" id="{00000000-0008-0000-0000-00001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79" name="Text Box 1758">
          <a:extLst>
            <a:ext uri="{FF2B5EF4-FFF2-40B4-BE49-F238E27FC236}">
              <a16:creationId xmlns:a16="http://schemas.microsoft.com/office/drawing/2014/main" id="{00000000-0008-0000-0000-00001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8980" name="Text Box 1759">
          <a:extLst>
            <a:ext uri="{FF2B5EF4-FFF2-40B4-BE49-F238E27FC236}">
              <a16:creationId xmlns:a16="http://schemas.microsoft.com/office/drawing/2014/main" id="{00000000-0008-0000-0000-00001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1" name="Text Box 1755">
          <a:extLst>
            <a:ext uri="{FF2B5EF4-FFF2-40B4-BE49-F238E27FC236}">
              <a16:creationId xmlns:a16="http://schemas.microsoft.com/office/drawing/2014/main" id="{00000000-0008-0000-0000-000015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2" name="Text Box 1756">
          <a:extLst>
            <a:ext uri="{FF2B5EF4-FFF2-40B4-BE49-F238E27FC236}">
              <a16:creationId xmlns:a16="http://schemas.microsoft.com/office/drawing/2014/main" id="{00000000-0008-0000-0000-000016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3" name="Text Box 1757">
          <a:extLst>
            <a:ext uri="{FF2B5EF4-FFF2-40B4-BE49-F238E27FC236}">
              <a16:creationId xmlns:a16="http://schemas.microsoft.com/office/drawing/2014/main" id="{00000000-0008-0000-0000-000017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4" name="Text Box 1758">
          <a:extLst>
            <a:ext uri="{FF2B5EF4-FFF2-40B4-BE49-F238E27FC236}">
              <a16:creationId xmlns:a16="http://schemas.microsoft.com/office/drawing/2014/main" id="{00000000-0008-0000-0000-000018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5" name="Text Box 1759">
          <a:extLst>
            <a:ext uri="{FF2B5EF4-FFF2-40B4-BE49-F238E27FC236}">
              <a16:creationId xmlns:a16="http://schemas.microsoft.com/office/drawing/2014/main" id="{00000000-0008-0000-0000-000019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6" name="Text Box 1755">
          <a:extLst>
            <a:ext uri="{FF2B5EF4-FFF2-40B4-BE49-F238E27FC236}">
              <a16:creationId xmlns:a16="http://schemas.microsoft.com/office/drawing/2014/main" id="{00000000-0008-0000-0000-00001A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7" name="Text Box 1756">
          <a:extLst>
            <a:ext uri="{FF2B5EF4-FFF2-40B4-BE49-F238E27FC236}">
              <a16:creationId xmlns:a16="http://schemas.microsoft.com/office/drawing/2014/main" id="{00000000-0008-0000-0000-00001B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8" name="Text Box 1757">
          <a:extLst>
            <a:ext uri="{FF2B5EF4-FFF2-40B4-BE49-F238E27FC236}">
              <a16:creationId xmlns:a16="http://schemas.microsoft.com/office/drawing/2014/main" id="{00000000-0008-0000-0000-00001C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89" name="Text Box 1758">
          <a:extLst>
            <a:ext uri="{FF2B5EF4-FFF2-40B4-BE49-F238E27FC236}">
              <a16:creationId xmlns:a16="http://schemas.microsoft.com/office/drawing/2014/main" id="{00000000-0008-0000-0000-00001D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0" name="Text Box 1759">
          <a:extLst>
            <a:ext uri="{FF2B5EF4-FFF2-40B4-BE49-F238E27FC236}">
              <a16:creationId xmlns:a16="http://schemas.microsoft.com/office/drawing/2014/main" id="{00000000-0008-0000-0000-00001E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1" name="Text Box 1755">
          <a:extLst>
            <a:ext uri="{FF2B5EF4-FFF2-40B4-BE49-F238E27FC236}">
              <a16:creationId xmlns:a16="http://schemas.microsoft.com/office/drawing/2014/main" id="{00000000-0008-0000-0000-00001F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2" name="Text Box 1756">
          <a:extLst>
            <a:ext uri="{FF2B5EF4-FFF2-40B4-BE49-F238E27FC236}">
              <a16:creationId xmlns:a16="http://schemas.microsoft.com/office/drawing/2014/main" id="{00000000-0008-0000-0000-000020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3" name="Text Box 1757">
          <a:extLst>
            <a:ext uri="{FF2B5EF4-FFF2-40B4-BE49-F238E27FC236}">
              <a16:creationId xmlns:a16="http://schemas.microsoft.com/office/drawing/2014/main" id="{00000000-0008-0000-0000-000021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4" name="Text Box 1758">
          <a:extLst>
            <a:ext uri="{FF2B5EF4-FFF2-40B4-BE49-F238E27FC236}">
              <a16:creationId xmlns:a16="http://schemas.microsoft.com/office/drawing/2014/main" id="{00000000-0008-0000-0000-000022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5" name="Text Box 1759">
          <a:extLst>
            <a:ext uri="{FF2B5EF4-FFF2-40B4-BE49-F238E27FC236}">
              <a16:creationId xmlns:a16="http://schemas.microsoft.com/office/drawing/2014/main" id="{00000000-0008-0000-0000-000023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6" name="Text Box 1755">
          <a:extLst>
            <a:ext uri="{FF2B5EF4-FFF2-40B4-BE49-F238E27FC236}">
              <a16:creationId xmlns:a16="http://schemas.microsoft.com/office/drawing/2014/main" id="{00000000-0008-0000-0000-000024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7" name="Text Box 1756">
          <a:extLst>
            <a:ext uri="{FF2B5EF4-FFF2-40B4-BE49-F238E27FC236}">
              <a16:creationId xmlns:a16="http://schemas.microsoft.com/office/drawing/2014/main" id="{00000000-0008-0000-0000-000025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8" name="Text Box 1757">
          <a:extLst>
            <a:ext uri="{FF2B5EF4-FFF2-40B4-BE49-F238E27FC236}">
              <a16:creationId xmlns:a16="http://schemas.microsoft.com/office/drawing/2014/main" id="{00000000-0008-0000-0000-000026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8999" name="Text Box 1758">
          <a:extLst>
            <a:ext uri="{FF2B5EF4-FFF2-40B4-BE49-F238E27FC236}">
              <a16:creationId xmlns:a16="http://schemas.microsoft.com/office/drawing/2014/main" id="{00000000-0008-0000-0000-000027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000" name="Text Box 1759">
          <a:extLst>
            <a:ext uri="{FF2B5EF4-FFF2-40B4-BE49-F238E27FC236}">
              <a16:creationId xmlns:a16="http://schemas.microsoft.com/office/drawing/2014/main" id="{00000000-0008-0000-0000-000028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1" name="Text Box 1755">
          <a:extLst>
            <a:ext uri="{FF2B5EF4-FFF2-40B4-BE49-F238E27FC236}">
              <a16:creationId xmlns:a16="http://schemas.microsoft.com/office/drawing/2014/main" id="{00000000-0008-0000-0000-000029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2" name="Text Box 1756">
          <a:extLst>
            <a:ext uri="{FF2B5EF4-FFF2-40B4-BE49-F238E27FC236}">
              <a16:creationId xmlns:a16="http://schemas.microsoft.com/office/drawing/2014/main" id="{00000000-0008-0000-0000-00002A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3" name="Text Box 1757">
          <a:extLst>
            <a:ext uri="{FF2B5EF4-FFF2-40B4-BE49-F238E27FC236}">
              <a16:creationId xmlns:a16="http://schemas.microsoft.com/office/drawing/2014/main" id="{00000000-0008-0000-0000-00002B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4" name="Text Box 1758">
          <a:extLst>
            <a:ext uri="{FF2B5EF4-FFF2-40B4-BE49-F238E27FC236}">
              <a16:creationId xmlns:a16="http://schemas.microsoft.com/office/drawing/2014/main" id="{00000000-0008-0000-0000-00002C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5" name="Text Box 1759">
          <a:extLst>
            <a:ext uri="{FF2B5EF4-FFF2-40B4-BE49-F238E27FC236}">
              <a16:creationId xmlns:a16="http://schemas.microsoft.com/office/drawing/2014/main" id="{00000000-0008-0000-0000-00002D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6" name="Text Box 1755">
          <a:extLst>
            <a:ext uri="{FF2B5EF4-FFF2-40B4-BE49-F238E27FC236}">
              <a16:creationId xmlns:a16="http://schemas.microsoft.com/office/drawing/2014/main" id="{00000000-0008-0000-0000-00002E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7" name="Text Box 1756">
          <a:extLst>
            <a:ext uri="{FF2B5EF4-FFF2-40B4-BE49-F238E27FC236}">
              <a16:creationId xmlns:a16="http://schemas.microsoft.com/office/drawing/2014/main" id="{00000000-0008-0000-0000-00002F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8" name="Text Box 1757">
          <a:extLst>
            <a:ext uri="{FF2B5EF4-FFF2-40B4-BE49-F238E27FC236}">
              <a16:creationId xmlns:a16="http://schemas.microsoft.com/office/drawing/2014/main" id="{00000000-0008-0000-0000-000030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09" name="Text Box 1758">
          <a:extLst>
            <a:ext uri="{FF2B5EF4-FFF2-40B4-BE49-F238E27FC236}">
              <a16:creationId xmlns:a16="http://schemas.microsoft.com/office/drawing/2014/main" id="{00000000-0008-0000-0000-000031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0" name="Text Box 1759">
          <a:extLst>
            <a:ext uri="{FF2B5EF4-FFF2-40B4-BE49-F238E27FC236}">
              <a16:creationId xmlns:a16="http://schemas.microsoft.com/office/drawing/2014/main" id="{00000000-0008-0000-0000-000032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1" name="Text Box 1755">
          <a:extLst>
            <a:ext uri="{FF2B5EF4-FFF2-40B4-BE49-F238E27FC236}">
              <a16:creationId xmlns:a16="http://schemas.microsoft.com/office/drawing/2014/main" id="{00000000-0008-0000-0000-000033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2" name="Text Box 1756">
          <a:extLst>
            <a:ext uri="{FF2B5EF4-FFF2-40B4-BE49-F238E27FC236}">
              <a16:creationId xmlns:a16="http://schemas.microsoft.com/office/drawing/2014/main" id="{00000000-0008-0000-0000-000034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3" name="Text Box 1757">
          <a:extLst>
            <a:ext uri="{FF2B5EF4-FFF2-40B4-BE49-F238E27FC236}">
              <a16:creationId xmlns:a16="http://schemas.microsoft.com/office/drawing/2014/main" id="{00000000-0008-0000-0000-000035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4" name="Text Box 1758">
          <a:extLst>
            <a:ext uri="{FF2B5EF4-FFF2-40B4-BE49-F238E27FC236}">
              <a16:creationId xmlns:a16="http://schemas.microsoft.com/office/drawing/2014/main" id="{00000000-0008-0000-0000-000036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5" name="Text Box 1759">
          <a:extLst>
            <a:ext uri="{FF2B5EF4-FFF2-40B4-BE49-F238E27FC236}">
              <a16:creationId xmlns:a16="http://schemas.microsoft.com/office/drawing/2014/main" id="{00000000-0008-0000-0000-000037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6" name="Text Box 1755">
          <a:extLst>
            <a:ext uri="{FF2B5EF4-FFF2-40B4-BE49-F238E27FC236}">
              <a16:creationId xmlns:a16="http://schemas.microsoft.com/office/drawing/2014/main" id="{00000000-0008-0000-0000-000038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7" name="Text Box 1756">
          <a:extLst>
            <a:ext uri="{FF2B5EF4-FFF2-40B4-BE49-F238E27FC236}">
              <a16:creationId xmlns:a16="http://schemas.microsoft.com/office/drawing/2014/main" id="{00000000-0008-0000-0000-000039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8" name="Text Box 1757">
          <a:extLst>
            <a:ext uri="{FF2B5EF4-FFF2-40B4-BE49-F238E27FC236}">
              <a16:creationId xmlns:a16="http://schemas.microsoft.com/office/drawing/2014/main" id="{00000000-0008-0000-0000-00003A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19" name="Text Box 1758">
          <a:extLst>
            <a:ext uri="{FF2B5EF4-FFF2-40B4-BE49-F238E27FC236}">
              <a16:creationId xmlns:a16="http://schemas.microsoft.com/office/drawing/2014/main" id="{00000000-0008-0000-0000-00003B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020" name="Text Box 1759">
          <a:extLst>
            <a:ext uri="{FF2B5EF4-FFF2-40B4-BE49-F238E27FC236}">
              <a16:creationId xmlns:a16="http://schemas.microsoft.com/office/drawing/2014/main" id="{00000000-0008-0000-0000-00003C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1" name="Text Box 1755">
          <a:extLst>
            <a:ext uri="{FF2B5EF4-FFF2-40B4-BE49-F238E27FC236}">
              <a16:creationId xmlns:a16="http://schemas.microsoft.com/office/drawing/2014/main" id="{00000000-0008-0000-0000-00003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2" name="Text Box 1756">
          <a:extLst>
            <a:ext uri="{FF2B5EF4-FFF2-40B4-BE49-F238E27FC236}">
              <a16:creationId xmlns:a16="http://schemas.microsoft.com/office/drawing/2014/main" id="{00000000-0008-0000-0000-00003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3" name="Text Box 1757">
          <a:extLst>
            <a:ext uri="{FF2B5EF4-FFF2-40B4-BE49-F238E27FC236}">
              <a16:creationId xmlns:a16="http://schemas.microsoft.com/office/drawing/2014/main" id="{00000000-0008-0000-0000-00003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4" name="Text Box 1758">
          <a:extLst>
            <a:ext uri="{FF2B5EF4-FFF2-40B4-BE49-F238E27FC236}">
              <a16:creationId xmlns:a16="http://schemas.microsoft.com/office/drawing/2014/main" id="{00000000-0008-0000-0000-00004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5" name="Text Box 1759">
          <a:extLst>
            <a:ext uri="{FF2B5EF4-FFF2-40B4-BE49-F238E27FC236}">
              <a16:creationId xmlns:a16="http://schemas.microsoft.com/office/drawing/2014/main" id="{00000000-0008-0000-0000-00004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6" name="Text Box 1755">
          <a:extLst>
            <a:ext uri="{FF2B5EF4-FFF2-40B4-BE49-F238E27FC236}">
              <a16:creationId xmlns:a16="http://schemas.microsoft.com/office/drawing/2014/main" id="{00000000-0008-0000-0000-00004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7" name="Text Box 1756">
          <a:extLst>
            <a:ext uri="{FF2B5EF4-FFF2-40B4-BE49-F238E27FC236}">
              <a16:creationId xmlns:a16="http://schemas.microsoft.com/office/drawing/2014/main" id="{00000000-0008-0000-0000-00004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8" name="Text Box 1757">
          <a:extLst>
            <a:ext uri="{FF2B5EF4-FFF2-40B4-BE49-F238E27FC236}">
              <a16:creationId xmlns:a16="http://schemas.microsoft.com/office/drawing/2014/main" id="{00000000-0008-0000-0000-00004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29" name="Text Box 1758">
          <a:extLst>
            <a:ext uri="{FF2B5EF4-FFF2-40B4-BE49-F238E27FC236}">
              <a16:creationId xmlns:a16="http://schemas.microsoft.com/office/drawing/2014/main" id="{00000000-0008-0000-0000-00004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0" name="Text Box 1759">
          <a:extLst>
            <a:ext uri="{FF2B5EF4-FFF2-40B4-BE49-F238E27FC236}">
              <a16:creationId xmlns:a16="http://schemas.microsoft.com/office/drawing/2014/main" id="{00000000-0008-0000-0000-00004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1" name="Text Box 1755">
          <a:extLst>
            <a:ext uri="{FF2B5EF4-FFF2-40B4-BE49-F238E27FC236}">
              <a16:creationId xmlns:a16="http://schemas.microsoft.com/office/drawing/2014/main" id="{00000000-0008-0000-0000-00004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2" name="Text Box 1756">
          <a:extLst>
            <a:ext uri="{FF2B5EF4-FFF2-40B4-BE49-F238E27FC236}">
              <a16:creationId xmlns:a16="http://schemas.microsoft.com/office/drawing/2014/main" id="{00000000-0008-0000-0000-00004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3" name="Text Box 1757">
          <a:extLst>
            <a:ext uri="{FF2B5EF4-FFF2-40B4-BE49-F238E27FC236}">
              <a16:creationId xmlns:a16="http://schemas.microsoft.com/office/drawing/2014/main" id="{00000000-0008-0000-0000-00004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4" name="Text Box 1758">
          <a:extLst>
            <a:ext uri="{FF2B5EF4-FFF2-40B4-BE49-F238E27FC236}">
              <a16:creationId xmlns:a16="http://schemas.microsoft.com/office/drawing/2014/main" id="{00000000-0008-0000-0000-00004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5" name="Text Box 1759">
          <a:extLst>
            <a:ext uri="{FF2B5EF4-FFF2-40B4-BE49-F238E27FC236}">
              <a16:creationId xmlns:a16="http://schemas.microsoft.com/office/drawing/2014/main" id="{00000000-0008-0000-0000-00004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6" name="Text Box 1755">
          <a:extLst>
            <a:ext uri="{FF2B5EF4-FFF2-40B4-BE49-F238E27FC236}">
              <a16:creationId xmlns:a16="http://schemas.microsoft.com/office/drawing/2014/main" id="{00000000-0008-0000-0000-00004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7" name="Text Box 1756">
          <a:extLst>
            <a:ext uri="{FF2B5EF4-FFF2-40B4-BE49-F238E27FC236}">
              <a16:creationId xmlns:a16="http://schemas.microsoft.com/office/drawing/2014/main" id="{00000000-0008-0000-0000-00004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8" name="Text Box 1757">
          <a:extLst>
            <a:ext uri="{FF2B5EF4-FFF2-40B4-BE49-F238E27FC236}">
              <a16:creationId xmlns:a16="http://schemas.microsoft.com/office/drawing/2014/main" id="{00000000-0008-0000-0000-00004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39" name="Text Box 1758">
          <a:extLst>
            <a:ext uri="{FF2B5EF4-FFF2-40B4-BE49-F238E27FC236}">
              <a16:creationId xmlns:a16="http://schemas.microsoft.com/office/drawing/2014/main" id="{00000000-0008-0000-0000-00004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0" name="Text Box 1759">
          <a:extLst>
            <a:ext uri="{FF2B5EF4-FFF2-40B4-BE49-F238E27FC236}">
              <a16:creationId xmlns:a16="http://schemas.microsoft.com/office/drawing/2014/main" id="{00000000-0008-0000-0000-00005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1" name="Text Box 1755">
          <a:extLst>
            <a:ext uri="{FF2B5EF4-FFF2-40B4-BE49-F238E27FC236}">
              <a16:creationId xmlns:a16="http://schemas.microsoft.com/office/drawing/2014/main" id="{00000000-0008-0000-0000-00005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2" name="Text Box 1756">
          <a:extLst>
            <a:ext uri="{FF2B5EF4-FFF2-40B4-BE49-F238E27FC236}">
              <a16:creationId xmlns:a16="http://schemas.microsoft.com/office/drawing/2014/main" id="{00000000-0008-0000-0000-00005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3" name="Text Box 1757">
          <a:extLst>
            <a:ext uri="{FF2B5EF4-FFF2-40B4-BE49-F238E27FC236}">
              <a16:creationId xmlns:a16="http://schemas.microsoft.com/office/drawing/2014/main" id="{00000000-0008-0000-0000-00005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4" name="Text Box 1758">
          <a:extLst>
            <a:ext uri="{FF2B5EF4-FFF2-40B4-BE49-F238E27FC236}">
              <a16:creationId xmlns:a16="http://schemas.microsoft.com/office/drawing/2014/main" id="{00000000-0008-0000-0000-00005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5" name="Text Box 1759">
          <a:extLst>
            <a:ext uri="{FF2B5EF4-FFF2-40B4-BE49-F238E27FC236}">
              <a16:creationId xmlns:a16="http://schemas.microsoft.com/office/drawing/2014/main" id="{00000000-0008-0000-0000-00005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6" name="Text Box 1755">
          <a:extLst>
            <a:ext uri="{FF2B5EF4-FFF2-40B4-BE49-F238E27FC236}">
              <a16:creationId xmlns:a16="http://schemas.microsoft.com/office/drawing/2014/main" id="{00000000-0008-0000-0000-00005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7" name="Text Box 1756">
          <a:extLst>
            <a:ext uri="{FF2B5EF4-FFF2-40B4-BE49-F238E27FC236}">
              <a16:creationId xmlns:a16="http://schemas.microsoft.com/office/drawing/2014/main" id="{00000000-0008-0000-0000-00005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8" name="Text Box 1757">
          <a:extLst>
            <a:ext uri="{FF2B5EF4-FFF2-40B4-BE49-F238E27FC236}">
              <a16:creationId xmlns:a16="http://schemas.microsoft.com/office/drawing/2014/main" id="{00000000-0008-0000-0000-00005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49" name="Text Box 1758">
          <a:extLst>
            <a:ext uri="{FF2B5EF4-FFF2-40B4-BE49-F238E27FC236}">
              <a16:creationId xmlns:a16="http://schemas.microsoft.com/office/drawing/2014/main" id="{00000000-0008-0000-0000-00005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0" name="Text Box 1759">
          <a:extLst>
            <a:ext uri="{FF2B5EF4-FFF2-40B4-BE49-F238E27FC236}">
              <a16:creationId xmlns:a16="http://schemas.microsoft.com/office/drawing/2014/main" id="{00000000-0008-0000-0000-00005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1" name="Text Box 1755">
          <a:extLst>
            <a:ext uri="{FF2B5EF4-FFF2-40B4-BE49-F238E27FC236}">
              <a16:creationId xmlns:a16="http://schemas.microsoft.com/office/drawing/2014/main" id="{00000000-0008-0000-0000-00005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2" name="Text Box 1756">
          <a:extLst>
            <a:ext uri="{FF2B5EF4-FFF2-40B4-BE49-F238E27FC236}">
              <a16:creationId xmlns:a16="http://schemas.microsoft.com/office/drawing/2014/main" id="{00000000-0008-0000-0000-00005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3" name="Text Box 1757">
          <a:extLst>
            <a:ext uri="{FF2B5EF4-FFF2-40B4-BE49-F238E27FC236}">
              <a16:creationId xmlns:a16="http://schemas.microsoft.com/office/drawing/2014/main" id="{00000000-0008-0000-0000-00005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4" name="Text Box 1758">
          <a:extLst>
            <a:ext uri="{FF2B5EF4-FFF2-40B4-BE49-F238E27FC236}">
              <a16:creationId xmlns:a16="http://schemas.microsoft.com/office/drawing/2014/main" id="{00000000-0008-0000-0000-00005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5" name="Text Box 1759">
          <a:extLst>
            <a:ext uri="{FF2B5EF4-FFF2-40B4-BE49-F238E27FC236}">
              <a16:creationId xmlns:a16="http://schemas.microsoft.com/office/drawing/2014/main" id="{00000000-0008-0000-0000-00005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6" name="Text Box 1755">
          <a:extLst>
            <a:ext uri="{FF2B5EF4-FFF2-40B4-BE49-F238E27FC236}">
              <a16:creationId xmlns:a16="http://schemas.microsoft.com/office/drawing/2014/main" id="{00000000-0008-0000-0000-00006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7" name="Text Box 1756">
          <a:extLst>
            <a:ext uri="{FF2B5EF4-FFF2-40B4-BE49-F238E27FC236}">
              <a16:creationId xmlns:a16="http://schemas.microsoft.com/office/drawing/2014/main" id="{00000000-0008-0000-0000-00006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8" name="Text Box 1757">
          <a:extLst>
            <a:ext uri="{FF2B5EF4-FFF2-40B4-BE49-F238E27FC236}">
              <a16:creationId xmlns:a16="http://schemas.microsoft.com/office/drawing/2014/main" id="{00000000-0008-0000-0000-00006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59" name="Text Box 1758">
          <a:extLst>
            <a:ext uri="{FF2B5EF4-FFF2-40B4-BE49-F238E27FC236}">
              <a16:creationId xmlns:a16="http://schemas.microsoft.com/office/drawing/2014/main" id="{00000000-0008-0000-0000-00006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0" name="Text Box 1759">
          <a:extLst>
            <a:ext uri="{FF2B5EF4-FFF2-40B4-BE49-F238E27FC236}">
              <a16:creationId xmlns:a16="http://schemas.microsoft.com/office/drawing/2014/main" id="{00000000-0008-0000-0000-00006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1" name="Text Box 1755">
          <a:extLst>
            <a:ext uri="{FF2B5EF4-FFF2-40B4-BE49-F238E27FC236}">
              <a16:creationId xmlns:a16="http://schemas.microsoft.com/office/drawing/2014/main" id="{00000000-0008-0000-0000-00006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2" name="Text Box 1756">
          <a:extLst>
            <a:ext uri="{FF2B5EF4-FFF2-40B4-BE49-F238E27FC236}">
              <a16:creationId xmlns:a16="http://schemas.microsoft.com/office/drawing/2014/main" id="{00000000-0008-0000-0000-00006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3" name="Text Box 1757">
          <a:extLst>
            <a:ext uri="{FF2B5EF4-FFF2-40B4-BE49-F238E27FC236}">
              <a16:creationId xmlns:a16="http://schemas.microsoft.com/office/drawing/2014/main" id="{00000000-0008-0000-0000-00006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4" name="Text Box 1758">
          <a:extLst>
            <a:ext uri="{FF2B5EF4-FFF2-40B4-BE49-F238E27FC236}">
              <a16:creationId xmlns:a16="http://schemas.microsoft.com/office/drawing/2014/main" id="{00000000-0008-0000-0000-00006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5" name="Text Box 1759">
          <a:extLst>
            <a:ext uri="{FF2B5EF4-FFF2-40B4-BE49-F238E27FC236}">
              <a16:creationId xmlns:a16="http://schemas.microsoft.com/office/drawing/2014/main" id="{00000000-0008-0000-0000-00006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6" name="Text Box 1755">
          <a:extLst>
            <a:ext uri="{FF2B5EF4-FFF2-40B4-BE49-F238E27FC236}">
              <a16:creationId xmlns:a16="http://schemas.microsoft.com/office/drawing/2014/main" id="{00000000-0008-0000-0000-00006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7" name="Text Box 1756">
          <a:extLst>
            <a:ext uri="{FF2B5EF4-FFF2-40B4-BE49-F238E27FC236}">
              <a16:creationId xmlns:a16="http://schemas.microsoft.com/office/drawing/2014/main" id="{00000000-0008-0000-0000-00006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8" name="Text Box 1757">
          <a:extLst>
            <a:ext uri="{FF2B5EF4-FFF2-40B4-BE49-F238E27FC236}">
              <a16:creationId xmlns:a16="http://schemas.microsoft.com/office/drawing/2014/main" id="{00000000-0008-0000-0000-00006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69" name="Text Box 1758">
          <a:extLst>
            <a:ext uri="{FF2B5EF4-FFF2-40B4-BE49-F238E27FC236}">
              <a16:creationId xmlns:a16="http://schemas.microsoft.com/office/drawing/2014/main" id="{00000000-0008-0000-0000-00006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0" name="Text Box 1759">
          <a:extLst>
            <a:ext uri="{FF2B5EF4-FFF2-40B4-BE49-F238E27FC236}">
              <a16:creationId xmlns:a16="http://schemas.microsoft.com/office/drawing/2014/main" id="{00000000-0008-0000-0000-00006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1" name="Text Box 1755">
          <a:extLst>
            <a:ext uri="{FF2B5EF4-FFF2-40B4-BE49-F238E27FC236}">
              <a16:creationId xmlns:a16="http://schemas.microsoft.com/office/drawing/2014/main" id="{00000000-0008-0000-0000-00006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2" name="Text Box 1756">
          <a:extLst>
            <a:ext uri="{FF2B5EF4-FFF2-40B4-BE49-F238E27FC236}">
              <a16:creationId xmlns:a16="http://schemas.microsoft.com/office/drawing/2014/main" id="{00000000-0008-0000-0000-00007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3" name="Text Box 1757">
          <a:extLst>
            <a:ext uri="{FF2B5EF4-FFF2-40B4-BE49-F238E27FC236}">
              <a16:creationId xmlns:a16="http://schemas.microsoft.com/office/drawing/2014/main" id="{00000000-0008-0000-0000-00007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4" name="Text Box 1758">
          <a:extLst>
            <a:ext uri="{FF2B5EF4-FFF2-40B4-BE49-F238E27FC236}">
              <a16:creationId xmlns:a16="http://schemas.microsoft.com/office/drawing/2014/main" id="{00000000-0008-0000-0000-00007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5" name="Text Box 1759">
          <a:extLst>
            <a:ext uri="{FF2B5EF4-FFF2-40B4-BE49-F238E27FC236}">
              <a16:creationId xmlns:a16="http://schemas.microsoft.com/office/drawing/2014/main" id="{00000000-0008-0000-0000-00007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6" name="Text Box 1755">
          <a:extLst>
            <a:ext uri="{FF2B5EF4-FFF2-40B4-BE49-F238E27FC236}">
              <a16:creationId xmlns:a16="http://schemas.microsoft.com/office/drawing/2014/main" id="{00000000-0008-0000-0000-00007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7" name="Text Box 1756">
          <a:extLst>
            <a:ext uri="{FF2B5EF4-FFF2-40B4-BE49-F238E27FC236}">
              <a16:creationId xmlns:a16="http://schemas.microsoft.com/office/drawing/2014/main" id="{00000000-0008-0000-0000-00007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8" name="Text Box 1757">
          <a:extLst>
            <a:ext uri="{FF2B5EF4-FFF2-40B4-BE49-F238E27FC236}">
              <a16:creationId xmlns:a16="http://schemas.microsoft.com/office/drawing/2014/main" id="{00000000-0008-0000-0000-00007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79" name="Text Box 1758">
          <a:extLst>
            <a:ext uri="{FF2B5EF4-FFF2-40B4-BE49-F238E27FC236}">
              <a16:creationId xmlns:a16="http://schemas.microsoft.com/office/drawing/2014/main" id="{00000000-0008-0000-0000-00007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0" name="Text Box 1759">
          <a:extLst>
            <a:ext uri="{FF2B5EF4-FFF2-40B4-BE49-F238E27FC236}">
              <a16:creationId xmlns:a16="http://schemas.microsoft.com/office/drawing/2014/main" id="{00000000-0008-0000-0000-00007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1" name="Text Box 1755">
          <a:extLst>
            <a:ext uri="{FF2B5EF4-FFF2-40B4-BE49-F238E27FC236}">
              <a16:creationId xmlns:a16="http://schemas.microsoft.com/office/drawing/2014/main" id="{00000000-0008-0000-0000-00007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2" name="Text Box 1756">
          <a:extLst>
            <a:ext uri="{FF2B5EF4-FFF2-40B4-BE49-F238E27FC236}">
              <a16:creationId xmlns:a16="http://schemas.microsoft.com/office/drawing/2014/main" id="{00000000-0008-0000-0000-00007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3" name="Text Box 1757">
          <a:extLst>
            <a:ext uri="{FF2B5EF4-FFF2-40B4-BE49-F238E27FC236}">
              <a16:creationId xmlns:a16="http://schemas.microsoft.com/office/drawing/2014/main" id="{00000000-0008-0000-0000-00007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4" name="Text Box 1758">
          <a:extLst>
            <a:ext uri="{FF2B5EF4-FFF2-40B4-BE49-F238E27FC236}">
              <a16:creationId xmlns:a16="http://schemas.microsoft.com/office/drawing/2014/main" id="{00000000-0008-0000-0000-00007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5" name="Text Box 1759">
          <a:extLst>
            <a:ext uri="{FF2B5EF4-FFF2-40B4-BE49-F238E27FC236}">
              <a16:creationId xmlns:a16="http://schemas.microsoft.com/office/drawing/2014/main" id="{00000000-0008-0000-0000-00007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6" name="Text Box 1755">
          <a:extLst>
            <a:ext uri="{FF2B5EF4-FFF2-40B4-BE49-F238E27FC236}">
              <a16:creationId xmlns:a16="http://schemas.microsoft.com/office/drawing/2014/main" id="{00000000-0008-0000-0000-00007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7" name="Text Box 1756">
          <a:extLst>
            <a:ext uri="{FF2B5EF4-FFF2-40B4-BE49-F238E27FC236}">
              <a16:creationId xmlns:a16="http://schemas.microsoft.com/office/drawing/2014/main" id="{00000000-0008-0000-0000-00007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8" name="Text Box 1757">
          <a:extLst>
            <a:ext uri="{FF2B5EF4-FFF2-40B4-BE49-F238E27FC236}">
              <a16:creationId xmlns:a16="http://schemas.microsoft.com/office/drawing/2014/main" id="{00000000-0008-0000-0000-00008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89" name="Text Box 1758">
          <a:extLst>
            <a:ext uri="{FF2B5EF4-FFF2-40B4-BE49-F238E27FC236}">
              <a16:creationId xmlns:a16="http://schemas.microsoft.com/office/drawing/2014/main" id="{00000000-0008-0000-0000-00008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0" name="Text Box 1759">
          <a:extLst>
            <a:ext uri="{FF2B5EF4-FFF2-40B4-BE49-F238E27FC236}">
              <a16:creationId xmlns:a16="http://schemas.microsoft.com/office/drawing/2014/main" id="{00000000-0008-0000-0000-00008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1" name="Text Box 1755">
          <a:extLst>
            <a:ext uri="{FF2B5EF4-FFF2-40B4-BE49-F238E27FC236}">
              <a16:creationId xmlns:a16="http://schemas.microsoft.com/office/drawing/2014/main" id="{00000000-0008-0000-0000-00008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2" name="Text Box 1756">
          <a:extLst>
            <a:ext uri="{FF2B5EF4-FFF2-40B4-BE49-F238E27FC236}">
              <a16:creationId xmlns:a16="http://schemas.microsoft.com/office/drawing/2014/main" id="{00000000-0008-0000-0000-00008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3" name="Text Box 1757">
          <a:extLst>
            <a:ext uri="{FF2B5EF4-FFF2-40B4-BE49-F238E27FC236}">
              <a16:creationId xmlns:a16="http://schemas.microsoft.com/office/drawing/2014/main" id="{00000000-0008-0000-0000-00008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4" name="Text Box 1758">
          <a:extLst>
            <a:ext uri="{FF2B5EF4-FFF2-40B4-BE49-F238E27FC236}">
              <a16:creationId xmlns:a16="http://schemas.microsoft.com/office/drawing/2014/main" id="{00000000-0008-0000-0000-00008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5" name="Text Box 1759">
          <a:extLst>
            <a:ext uri="{FF2B5EF4-FFF2-40B4-BE49-F238E27FC236}">
              <a16:creationId xmlns:a16="http://schemas.microsoft.com/office/drawing/2014/main" id="{00000000-0008-0000-0000-00008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6" name="Text Box 1755">
          <a:extLst>
            <a:ext uri="{FF2B5EF4-FFF2-40B4-BE49-F238E27FC236}">
              <a16:creationId xmlns:a16="http://schemas.microsoft.com/office/drawing/2014/main" id="{00000000-0008-0000-0000-00008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7" name="Text Box 1756">
          <a:extLst>
            <a:ext uri="{FF2B5EF4-FFF2-40B4-BE49-F238E27FC236}">
              <a16:creationId xmlns:a16="http://schemas.microsoft.com/office/drawing/2014/main" id="{00000000-0008-0000-0000-00008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8" name="Text Box 1757">
          <a:extLst>
            <a:ext uri="{FF2B5EF4-FFF2-40B4-BE49-F238E27FC236}">
              <a16:creationId xmlns:a16="http://schemas.microsoft.com/office/drawing/2014/main" id="{00000000-0008-0000-0000-00008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099" name="Text Box 1758">
          <a:extLst>
            <a:ext uri="{FF2B5EF4-FFF2-40B4-BE49-F238E27FC236}">
              <a16:creationId xmlns:a16="http://schemas.microsoft.com/office/drawing/2014/main" id="{00000000-0008-0000-0000-00008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00" name="Text Box 1759">
          <a:extLst>
            <a:ext uri="{FF2B5EF4-FFF2-40B4-BE49-F238E27FC236}">
              <a16:creationId xmlns:a16="http://schemas.microsoft.com/office/drawing/2014/main" id="{00000000-0008-0000-0000-00008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1" name="Text Box 1755">
          <a:extLst>
            <a:ext uri="{FF2B5EF4-FFF2-40B4-BE49-F238E27FC236}">
              <a16:creationId xmlns:a16="http://schemas.microsoft.com/office/drawing/2014/main" id="{00000000-0008-0000-0000-00008D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2" name="Text Box 1756">
          <a:extLst>
            <a:ext uri="{FF2B5EF4-FFF2-40B4-BE49-F238E27FC236}">
              <a16:creationId xmlns:a16="http://schemas.microsoft.com/office/drawing/2014/main" id="{00000000-0008-0000-0000-00008E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3" name="Text Box 1757">
          <a:extLst>
            <a:ext uri="{FF2B5EF4-FFF2-40B4-BE49-F238E27FC236}">
              <a16:creationId xmlns:a16="http://schemas.microsoft.com/office/drawing/2014/main" id="{00000000-0008-0000-0000-00008F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4" name="Text Box 1758">
          <a:extLst>
            <a:ext uri="{FF2B5EF4-FFF2-40B4-BE49-F238E27FC236}">
              <a16:creationId xmlns:a16="http://schemas.microsoft.com/office/drawing/2014/main" id="{00000000-0008-0000-0000-000090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5" name="Text Box 1759">
          <a:extLst>
            <a:ext uri="{FF2B5EF4-FFF2-40B4-BE49-F238E27FC236}">
              <a16:creationId xmlns:a16="http://schemas.microsoft.com/office/drawing/2014/main" id="{00000000-0008-0000-0000-000091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6" name="Text Box 1755">
          <a:extLst>
            <a:ext uri="{FF2B5EF4-FFF2-40B4-BE49-F238E27FC236}">
              <a16:creationId xmlns:a16="http://schemas.microsoft.com/office/drawing/2014/main" id="{00000000-0008-0000-0000-000092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7" name="Text Box 1756">
          <a:extLst>
            <a:ext uri="{FF2B5EF4-FFF2-40B4-BE49-F238E27FC236}">
              <a16:creationId xmlns:a16="http://schemas.microsoft.com/office/drawing/2014/main" id="{00000000-0008-0000-0000-000093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8" name="Text Box 1757">
          <a:extLst>
            <a:ext uri="{FF2B5EF4-FFF2-40B4-BE49-F238E27FC236}">
              <a16:creationId xmlns:a16="http://schemas.microsoft.com/office/drawing/2014/main" id="{00000000-0008-0000-0000-000094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09" name="Text Box 1758">
          <a:extLst>
            <a:ext uri="{FF2B5EF4-FFF2-40B4-BE49-F238E27FC236}">
              <a16:creationId xmlns:a16="http://schemas.microsoft.com/office/drawing/2014/main" id="{00000000-0008-0000-0000-000095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0" name="Text Box 1759">
          <a:extLst>
            <a:ext uri="{FF2B5EF4-FFF2-40B4-BE49-F238E27FC236}">
              <a16:creationId xmlns:a16="http://schemas.microsoft.com/office/drawing/2014/main" id="{00000000-0008-0000-0000-000096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1" name="Text Box 1755">
          <a:extLst>
            <a:ext uri="{FF2B5EF4-FFF2-40B4-BE49-F238E27FC236}">
              <a16:creationId xmlns:a16="http://schemas.microsoft.com/office/drawing/2014/main" id="{00000000-0008-0000-0000-000097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2" name="Text Box 1756">
          <a:extLst>
            <a:ext uri="{FF2B5EF4-FFF2-40B4-BE49-F238E27FC236}">
              <a16:creationId xmlns:a16="http://schemas.microsoft.com/office/drawing/2014/main" id="{00000000-0008-0000-0000-000098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3" name="Text Box 1757">
          <a:extLst>
            <a:ext uri="{FF2B5EF4-FFF2-40B4-BE49-F238E27FC236}">
              <a16:creationId xmlns:a16="http://schemas.microsoft.com/office/drawing/2014/main" id="{00000000-0008-0000-0000-000099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4" name="Text Box 1758">
          <a:extLst>
            <a:ext uri="{FF2B5EF4-FFF2-40B4-BE49-F238E27FC236}">
              <a16:creationId xmlns:a16="http://schemas.microsoft.com/office/drawing/2014/main" id="{00000000-0008-0000-0000-00009A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5" name="Text Box 1759">
          <a:extLst>
            <a:ext uri="{FF2B5EF4-FFF2-40B4-BE49-F238E27FC236}">
              <a16:creationId xmlns:a16="http://schemas.microsoft.com/office/drawing/2014/main" id="{00000000-0008-0000-0000-00009B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6" name="Text Box 1755">
          <a:extLst>
            <a:ext uri="{FF2B5EF4-FFF2-40B4-BE49-F238E27FC236}">
              <a16:creationId xmlns:a16="http://schemas.microsoft.com/office/drawing/2014/main" id="{00000000-0008-0000-0000-00009C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7" name="Text Box 1756">
          <a:extLst>
            <a:ext uri="{FF2B5EF4-FFF2-40B4-BE49-F238E27FC236}">
              <a16:creationId xmlns:a16="http://schemas.microsoft.com/office/drawing/2014/main" id="{00000000-0008-0000-0000-00009D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8" name="Text Box 1757">
          <a:extLst>
            <a:ext uri="{FF2B5EF4-FFF2-40B4-BE49-F238E27FC236}">
              <a16:creationId xmlns:a16="http://schemas.microsoft.com/office/drawing/2014/main" id="{00000000-0008-0000-0000-00009E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19" name="Text Box 1758">
          <a:extLst>
            <a:ext uri="{FF2B5EF4-FFF2-40B4-BE49-F238E27FC236}">
              <a16:creationId xmlns:a16="http://schemas.microsoft.com/office/drawing/2014/main" id="{00000000-0008-0000-0000-00009F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120" name="Text Box 1759">
          <a:extLst>
            <a:ext uri="{FF2B5EF4-FFF2-40B4-BE49-F238E27FC236}">
              <a16:creationId xmlns:a16="http://schemas.microsoft.com/office/drawing/2014/main" id="{00000000-0008-0000-0000-0000A023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1" name="Text Box 1755">
          <a:extLst>
            <a:ext uri="{FF2B5EF4-FFF2-40B4-BE49-F238E27FC236}">
              <a16:creationId xmlns:a16="http://schemas.microsoft.com/office/drawing/2014/main" id="{00000000-0008-0000-0000-0000A1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2" name="Text Box 1756">
          <a:extLst>
            <a:ext uri="{FF2B5EF4-FFF2-40B4-BE49-F238E27FC236}">
              <a16:creationId xmlns:a16="http://schemas.microsoft.com/office/drawing/2014/main" id="{00000000-0008-0000-0000-0000A2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3" name="Text Box 1757">
          <a:extLst>
            <a:ext uri="{FF2B5EF4-FFF2-40B4-BE49-F238E27FC236}">
              <a16:creationId xmlns:a16="http://schemas.microsoft.com/office/drawing/2014/main" id="{00000000-0008-0000-0000-0000A3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4" name="Text Box 1758">
          <a:extLst>
            <a:ext uri="{FF2B5EF4-FFF2-40B4-BE49-F238E27FC236}">
              <a16:creationId xmlns:a16="http://schemas.microsoft.com/office/drawing/2014/main" id="{00000000-0008-0000-0000-0000A4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5" name="Text Box 1759">
          <a:extLst>
            <a:ext uri="{FF2B5EF4-FFF2-40B4-BE49-F238E27FC236}">
              <a16:creationId xmlns:a16="http://schemas.microsoft.com/office/drawing/2014/main" id="{00000000-0008-0000-0000-0000A5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6" name="Text Box 1755">
          <a:extLst>
            <a:ext uri="{FF2B5EF4-FFF2-40B4-BE49-F238E27FC236}">
              <a16:creationId xmlns:a16="http://schemas.microsoft.com/office/drawing/2014/main" id="{00000000-0008-0000-0000-0000A6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7" name="Text Box 1756">
          <a:extLst>
            <a:ext uri="{FF2B5EF4-FFF2-40B4-BE49-F238E27FC236}">
              <a16:creationId xmlns:a16="http://schemas.microsoft.com/office/drawing/2014/main" id="{00000000-0008-0000-0000-0000A7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8" name="Text Box 1757">
          <a:extLst>
            <a:ext uri="{FF2B5EF4-FFF2-40B4-BE49-F238E27FC236}">
              <a16:creationId xmlns:a16="http://schemas.microsoft.com/office/drawing/2014/main" id="{00000000-0008-0000-0000-0000A8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29" name="Text Box 1758">
          <a:extLst>
            <a:ext uri="{FF2B5EF4-FFF2-40B4-BE49-F238E27FC236}">
              <a16:creationId xmlns:a16="http://schemas.microsoft.com/office/drawing/2014/main" id="{00000000-0008-0000-0000-0000A9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0" name="Text Box 1759">
          <a:extLst>
            <a:ext uri="{FF2B5EF4-FFF2-40B4-BE49-F238E27FC236}">
              <a16:creationId xmlns:a16="http://schemas.microsoft.com/office/drawing/2014/main" id="{00000000-0008-0000-0000-0000AA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1" name="Text Box 1755">
          <a:extLst>
            <a:ext uri="{FF2B5EF4-FFF2-40B4-BE49-F238E27FC236}">
              <a16:creationId xmlns:a16="http://schemas.microsoft.com/office/drawing/2014/main" id="{00000000-0008-0000-0000-0000AB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2" name="Text Box 1756">
          <a:extLst>
            <a:ext uri="{FF2B5EF4-FFF2-40B4-BE49-F238E27FC236}">
              <a16:creationId xmlns:a16="http://schemas.microsoft.com/office/drawing/2014/main" id="{00000000-0008-0000-0000-0000AC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3" name="Text Box 1757">
          <a:extLst>
            <a:ext uri="{FF2B5EF4-FFF2-40B4-BE49-F238E27FC236}">
              <a16:creationId xmlns:a16="http://schemas.microsoft.com/office/drawing/2014/main" id="{00000000-0008-0000-0000-0000AD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4" name="Text Box 1758">
          <a:extLst>
            <a:ext uri="{FF2B5EF4-FFF2-40B4-BE49-F238E27FC236}">
              <a16:creationId xmlns:a16="http://schemas.microsoft.com/office/drawing/2014/main" id="{00000000-0008-0000-0000-0000AE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5" name="Text Box 1759">
          <a:extLst>
            <a:ext uri="{FF2B5EF4-FFF2-40B4-BE49-F238E27FC236}">
              <a16:creationId xmlns:a16="http://schemas.microsoft.com/office/drawing/2014/main" id="{00000000-0008-0000-0000-0000AF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6" name="Text Box 1755">
          <a:extLst>
            <a:ext uri="{FF2B5EF4-FFF2-40B4-BE49-F238E27FC236}">
              <a16:creationId xmlns:a16="http://schemas.microsoft.com/office/drawing/2014/main" id="{00000000-0008-0000-0000-0000B0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7" name="Text Box 1756">
          <a:extLst>
            <a:ext uri="{FF2B5EF4-FFF2-40B4-BE49-F238E27FC236}">
              <a16:creationId xmlns:a16="http://schemas.microsoft.com/office/drawing/2014/main" id="{00000000-0008-0000-0000-0000B1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8" name="Text Box 1757">
          <a:extLst>
            <a:ext uri="{FF2B5EF4-FFF2-40B4-BE49-F238E27FC236}">
              <a16:creationId xmlns:a16="http://schemas.microsoft.com/office/drawing/2014/main" id="{00000000-0008-0000-0000-0000B2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39" name="Text Box 1758">
          <a:extLst>
            <a:ext uri="{FF2B5EF4-FFF2-40B4-BE49-F238E27FC236}">
              <a16:creationId xmlns:a16="http://schemas.microsoft.com/office/drawing/2014/main" id="{00000000-0008-0000-0000-0000B3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140" name="Text Box 1759">
          <a:extLst>
            <a:ext uri="{FF2B5EF4-FFF2-40B4-BE49-F238E27FC236}">
              <a16:creationId xmlns:a16="http://schemas.microsoft.com/office/drawing/2014/main" id="{00000000-0008-0000-0000-0000B4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1" name="Text Box 1755">
          <a:extLst>
            <a:ext uri="{FF2B5EF4-FFF2-40B4-BE49-F238E27FC236}">
              <a16:creationId xmlns:a16="http://schemas.microsoft.com/office/drawing/2014/main" id="{00000000-0008-0000-0000-0000B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2" name="Text Box 1756">
          <a:extLst>
            <a:ext uri="{FF2B5EF4-FFF2-40B4-BE49-F238E27FC236}">
              <a16:creationId xmlns:a16="http://schemas.microsoft.com/office/drawing/2014/main" id="{00000000-0008-0000-0000-0000B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3" name="Text Box 1757">
          <a:extLst>
            <a:ext uri="{FF2B5EF4-FFF2-40B4-BE49-F238E27FC236}">
              <a16:creationId xmlns:a16="http://schemas.microsoft.com/office/drawing/2014/main" id="{00000000-0008-0000-0000-0000B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4" name="Text Box 1758">
          <a:extLst>
            <a:ext uri="{FF2B5EF4-FFF2-40B4-BE49-F238E27FC236}">
              <a16:creationId xmlns:a16="http://schemas.microsoft.com/office/drawing/2014/main" id="{00000000-0008-0000-0000-0000B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5" name="Text Box 1759">
          <a:extLst>
            <a:ext uri="{FF2B5EF4-FFF2-40B4-BE49-F238E27FC236}">
              <a16:creationId xmlns:a16="http://schemas.microsoft.com/office/drawing/2014/main" id="{00000000-0008-0000-0000-0000B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6" name="Text Box 1755">
          <a:extLst>
            <a:ext uri="{FF2B5EF4-FFF2-40B4-BE49-F238E27FC236}">
              <a16:creationId xmlns:a16="http://schemas.microsoft.com/office/drawing/2014/main" id="{00000000-0008-0000-0000-0000B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7" name="Text Box 1756">
          <a:extLst>
            <a:ext uri="{FF2B5EF4-FFF2-40B4-BE49-F238E27FC236}">
              <a16:creationId xmlns:a16="http://schemas.microsoft.com/office/drawing/2014/main" id="{00000000-0008-0000-0000-0000B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8" name="Text Box 1757">
          <a:extLst>
            <a:ext uri="{FF2B5EF4-FFF2-40B4-BE49-F238E27FC236}">
              <a16:creationId xmlns:a16="http://schemas.microsoft.com/office/drawing/2014/main" id="{00000000-0008-0000-0000-0000B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49" name="Text Box 1758">
          <a:extLst>
            <a:ext uri="{FF2B5EF4-FFF2-40B4-BE49-F238E27FC236}">
              <a16:creationId xmlns:a16="http://schemas.microsoft.com/office/drawing/2014/main" id="{00000000-0008-0000-0000-0000B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0" name="Text Box 1759">
          <a:extLst>
            <a:ext uri="{FF2B5EF4-FFF2-40B4-BE49-F238E27FC236}">
              <a16:creationId xmlns:a16="http://schemas.microsoft.com/office/drawing/2014/main" id="{00000000-0008-0000-0000-0000B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1" name="Text Box 1755">
          <a:extLst>
            <a:ext uri="{FF2B5EF4-FFF2-40B4-BE49-F238E27FC236}">
              <a16:creationId xmlns:a16="http://schemas.microsoft.com/office/drawing/2014/main" id="{00000000-0008-0000-0000-0000B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2" name="Text Box 1756">
          <a:extLst>
            <a:ext uri="{FF2B5EF4-FFF2-40B4-BE49-F238E27FC236}">
              <a16:creationId xmlns:a16="http://schemas.microsoft.com/office/drawing/2014/main" id="{00000000-0008-0000-0000-0000C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3" name="Text Box 1757">
          <a:extLst>
            <a:ext uri="{FF2B5EF4-FFF2-40B4-BE49-F238E27FC236}">
              <a16:creationId xmlns:a16="http://schemas.microsoft.com/office/drawing/2014/main" id="{00000000-0008-0000-0000-0000C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4" name="Text Box 1758">
          <a:extLst>
            <a:ext uri="{FF2B5EF4-FFF2-40B4-BE49-F238E27FC236}">
              <a16:creationId xmlns:a16="http://schemas.microsoft.com/office/drawing/2014/main" id="{00000000-0008-0000-0000-0000C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5" name="Text Box 1759">
          <a:extLst>
            <a:ext uri="{FF2B5EF4-FFF2-40B4-BE49-F238E27FC236}">
              <a16:creationId xmlns:a16="http://schemas.microsoft.com/office/drawing/2014/main" id="{00000000-0008-0000-0000-0000C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6" name="Text Box 1755">
          <a:extLst>
            <a:ext uri="{FF2B5EF4-FFF2-40B4-BE49-F238E27FC236}">
              <a16:creationId xmlns:a16="http://schemas.microsoft.com/office/drawing/2014/main" id="{00000000-0008-0000-0000-0000C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7" name="Text Box 1756">
          <a:extLst>
            <a:ext uri="{FF2B5EF4-FFF2-40B4-BE49-F238E27FC236}">
              <a16:creationId xmlns:a16="http://schemas.microsoft.com/office/drawing/2014/main" id="{00000000-0008-0000-0000-0000C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8" name="Text Box 1757">
          <a:extLst>
            <a:ext uri="{FF2B5EF4-FFF2-40B4-BE49-F238E27FC236}">
              <a16:creationId xmlns:a16="http://schemas.microsoft.com/office/drawing/2014/main" id="{00000000-0008-0000-0000-0000C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59" name="Text Box 1758">
          <a:extLst>
            <a:ext uri="{FF2B5EF4-FFF2-40B4-BE49-F238E27FC236}">
              <a16:creationId xmlns:a16="http://schemas.microsoft.com/office/drawing/2014/main" id="{00000000-0008-0000-0000-0000C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0" name="Text Box 1759">
          <a:extLst>
            <a:ext uri="{FF2B5EF4-FFF2-40B4-BE49-F238E27FC236}">
              <a16:creationId xmlns:a16="http://schemas.microsoft.com/office/drawing/2014/main" id="{00000000-0008-0000-0000-0000C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1" name="Text Box 1755">
          <a:extLst>
            <a:ext uri="{FF2B5EF4-FFF2-40B4-BE49-F238E27FC236}">
              <a16:creationId xmlns:a16="http://schemas.microsoft.com/office/drawing/2014/main" id="{00000000-0008-0000-0000-0000C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2" name="Text Box 1756">
          <a:extLst>
            <a:ext uri="{FF2B5EF4-FFF2-40B4-BE49-F238E27FC236}">
              <a16:creationId xmlns:a16="http://schemas.microsoft.com/office/drawing/2014/main" id="{00000000-0008-0000-0000-0000C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3" name="Text Box 1757">
          <a:extLst>
            <a:ext uri="{FF2B5EF4-FFF2-40B4-BE49-F238E27FC236}">
              <a16:creationId xmlns:a16="http://schemas.microsoft.com/office/drawing/2014/main" id="{00000000-0008-0000-0000-0000C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4" name="Text Box 1758">
          <a:extLst>
            <a:ext uri="{FF2B5EF4-FFF2-40B4-BE49-F238E27FC236}">
              <a16:creationId xmlns:a16="http://schemas.microsoft.com/office/drawing/2014/main" id="{00000000-0008-0000-0000-0000C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5" name="Text Box 1759">
          <a:extLst>
            <a:ext uri="{FF2B5EF4-FFF2-40B4-BE49-F238E27FC236}">
              <a16:creationId xmlns:a16="http://schemas.microsoft.com/office/drawing/2014/main" id="{00000000-0008-0000-0000-0000C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6" name="Text Box 1755">
          <a:extLst>
            <a:ext uri="{FF2B5EF4-FFF2-40B4-BE49-F238E27FC236}">
              <a16:creationId xmlns:a16="http://schemas.microsoft.com/office/drawing/2014/main" id="{00000000-0008-0000-0000-0000C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7" name="Text Box 1756">
          <a:extLst>
            <a:ext uri="{FF2B5EF4-FFF2-40B4-BE49-F238E27FC236}">
              <a16:creationId xmlns:a16="http://schemas.microsoft.com/office/drawing/2014/main" id="{00000000-0008-0000-0000-0000C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8" name="Text Box 1757">
          <a:extLst>
            <a:ext uri="{FF2B5EF4-FFF2-40B4-BE49-F238E27FC236}">
              <a16:creationId xmlns:a16="http://schemas.microsoft.com/office/drawing/2014/main" id="{00000000-0008-0000-0000-0000D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69" name="Text Box 1758">
          <a:extLst>
            <a:ext uri="{FF2B5EF4-FFF2-40B4-BE49-F238E27FC236}">
              <a16:creationId xmlns:a16="http://schemas.microsoft.com/office/drawing/2014/main" id="{00000000-0008-0000-0000-0000D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0" name="Text Box 1759">
          <a:extLst>
            <a:ext uri="{FF2B5EF4-FFF2-40B4-BE49-F238E27FC236}">
              <a16:creationId xmlns:a16="http://schemas.microsoft.com/office/drawing/2014/main" id="{00000000-0008-0000-0000-0000D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1" name="Text Box 1755">
          <a:extLst>
            <a:ext uri="{FF2B5EF4-FFF2-40B4-BE49-F238E27FC236}">
              <a16:creationId xmlns:a16="http://schemas.microsoft.com/office/drawing/2014/main" id="{00000000-0008-0000-0000-0000D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2" name="Text Box 1756">
          <a:extLst>
            <a:ext uri="{FF2B5EF4-FFF2-40B4-BE49-F238E27FC236}">
              <a16:creationId xmlns:a16="http://schemas.microsoft.com/office/drawing/2014/main" id="{00000000-0008-0000-0000-0000D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3" name="Text Box 1757">
          <a:extLst>
            <a:ext uri="{FF2B5EF4-FFF2-40B4-BE49-F238E27FC236}">
              <a16:creationId xmlns:a16="http://schemas.microsoft.com/office/drawing/2014/main" id="{00000000-0008-0000-0000-0000D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4" name="Text Box 1758">
          <a:extLst>
            <a:ext uri="{FF2B5EF4-FFF2-40B4-BE49-F238E27FC236}">
              <a16:creationId xmlns:a16="http://schemas.microsoft.com/office/drawing/2014/main" id="{00000000-0008-0000-0000-0000D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5" name="Text Box 1759">
          <a:extLst>
            <a:ext uri="{FF2B5EF4-FFF2-40B4-BE49-F238E27FC236}">
              <a16:creationId xmlns:a16="http://schemas.microsoft.com/office/drawing/2014/main" id="{00000000-0008-0000-0000-0000D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6" name="Text Box 1755">
          <a:extLst>
            <a:ext uri="{FF2B5EF4-FFF2-40B4-BE49-F238E27FC236}">
              <a16:creationId xmlns:a16="http://schemas.microsoft.com/office/drawing/2014/main" id="{00000000-0008-0000-0000-0000D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7" name="Text Box 1756">
          <a:extLst>
            <a:ext uri="{FF2B5EF4-FFF2-40B4-BE49-F238E27FC236}">
              <a16:creationId xmlns:a16="http://schemas.microsoft.com/office/drawing/2014/main" id="{00000000-0008-0000-0000-0000D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8" name="Text Box 1757">
          <a:extLst>
            <a:ext uri="{FF2B5EF4-FFF2-40B4-BE49-F238E27FC236}">
              <a16:creationId xmlns:a16="http://schemas.microsoft.com/office/drawing/2014/main" id="{00000000-0008-0000-0000-0000D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79" name="Text Box 1758">
          <a:extLst>
            <a:ext uri="{FF2B5EF4-FFF2-40B4-BE49-F238E27FC236}">
              <a16:creationId xmlns:a16="http://schemas.microsoft.com/office/drawing/2014/main" id="{00000000-0008-0000-0000-0000D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0" name="Text Box 1759">
          <a:extLst>
            <a:ext uri="{FF2B5EF4-FFF2-40B4-BE49-F238E27FC236}">
              <a16:creationId xmlns:a16="http://schemas.microsoft.com/office/drawing/2014/main" id="{00000000-0008-0000-0000-0000D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1" name="Text Box 1755">
          <a:extLst>
            <a:ext uri="{FF2B5EF4-FFF2-40B4-BE49-F238E27FC236}">
              <a16:creationId xmlns:a16="http://schemas.microsoft.com/office/drawing/2014/main" id="{00000000-0008-0000-0000-0000D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2" name="Text Box 1756">
          <a:extLst>
            <a:ext uri="{FF2B5EF4-FFF2-40B4-BE49-F238E27FC236}">
              <a16:creationId xmlns:a16="http://schemas.microsoft.com/office/drawing/2014/main" id="{00000000-0008-0000-0000-0000D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3" name="Text Box 1757">
          <a:extLst>
            <a:ext uri="{FF2B5EF4-FFF2-40B4-BE49-F238E27FC236}">
              <a16:creationId xmlns:a16="http://schemas.microsoft.com/office/drawing/2014/main" id="{00000000-0008-0000-0000-0000D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4" name="Text Box 1758">
          <a:extLst>
            <a:ext uri="{FF2B5EF4-FFF2-40B4-BE49-F238E27FC236}">
              <a16:creationId xmlns:a16="http://schemas.microsoft.com/office/drawing/2014/main" id="{00000000-0008-0000-0000-0000E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5" name="Text Box 1759">
          <a:extLst>
            <a:ext uri="{FF2B5EF4-FFF2-40B4-BE49-F238E27FC236}">
              <a16:creationId xmlns:a16="http://schemas.microsoft.com/office/drawing/2014/main" id="{00000000-0008-0000-0000-0000E1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6" name="Text Box 1755">
          <a:extLst>
            <a:ext uri="{FF2B5EF4-FFF2-40B4-BE49-F238E27FC236}">
              <a16:creationId xmlns:a16="http://schemas.microsoft.com/office/drawing/2014/main" id="{00000000-0008-0000-0000-0000E2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7" name="Text Box 1756">
          <a:extLst>
            <a:ext uri="{FF2B5EF4-FFF2-40B4-BE49-F238E27FC236}">
              <a16:creationId xmlns:a16="http://schemas.microsoft.com/office/drawing/2014/main" id="{00000000-0008-0000-0000-0000E3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8" name="Text Box 1757">
          <a:extLst>
            <a:ext uri="{FF2B5EF4-FFF2-40B4-BE49-F238E27FC236}">
              <a16:creationId xmlns:a16="http://schemas.microsoft.com/office/drawing/2014/main" id="{00000000-0008-0000-0000-0000E4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89" name="Text Box 1758">
          <a:extLst>
            <a:ext uri="{FF2B5EF4-FFF2-40B4-BE49-F238E27FC236}">
              <a16:creationId xmlns:a16="http://schemas.microsoft.com/office/drawing/2014/main" id="{00000000-0008-0000-0000-0000E5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0" name="Text Box 1759">
          <a:extLst>
            <a:ext uri="{FF2B5EF4-FFF2-40B4-BE49-F238E27FC236}">
              <a16:creationId xmlns:a16="http://schemas.microsoft.com/office/drawing/2014/main" id="{00000000-0008-0000-0000-0000E6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1" name="Text Box 1755">
          <a:extLst>
            <a:ext uri="{FF2B5EF4-FFF2-40B4-BE49-F238E27FC236}">
              <a16:creationId xmlns:a16="http://schemas.microsoft.com/office/drawing/2014/main" id="{00000000-0008-0000-0000-0000E7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2" name="Text Box 1756">
          <a:extLst>
            <a:ext uri="{FF2B5EF4-FFF2-40B4-BE49-F238E27FC236}">
              <a16:creationId xmlns:a16="http://schemas.microsoft.com/office/drawing/2014/main" id="{00000000-0008-0000-0000-0000E8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3" name="Text Box 1757">
          <a:extLst>
            <a:ext uri="{FF2B5EF4-FFF2-40B4-BE49-F238E27FC236}">
              <a16:creationId xmlns:a16="http://schemas.microsoft.com/office/drawing/2014/main" id="{00000000-0008-0000-0000-0000E9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4" name="Text Box 1758">
          <a:extLst>
            <a:ext uri="{FF2B5EF4-FFF2-40B4-BE49-F238E27FC236}">
              <a16:creationId xmlns:a16="http://schemas.microsoft.com/office/drawing/2014/main" id="{00000000-0008-0000-0000-0000EA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5" name="Text Box 1759">
          <a:extLst>
            <a:ext uri="{FF2B5EF4-FFF2-40B4-BE49-F238E27FC236}">
              <a16:creationId xmlns:a16="http://schemas.microsoft.com/office/drawing/2014/main" id="{00000000-0008-0000-0000-0000EB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6" name="Text Box 1755">
          <a:extLst>
            <a:ext uri="{FF2B5EF4-FFF2-40B4-BE49-F238E27FC236}">
              <a16:creationId xmlns:a16="http://schemas.microsoft.com/office/drawing/2014/main" id="{00000000-0008-0000-0000-0000EC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7" name="Text Box 1756">
          <a:extLst>
            <a:ext uri="{FF2B5EF4-FFF2-40B4-BE49-F238E27FC236}">
              <a16:creationId xmlns:a16="http://schemas.microsoft.com/office/drawing/2014/main" id="{00000000-0008-0000-0000-0000ED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8" name="Text Box 1757">
          <a:extLst>
            <a:ext uri="{FF2B5EF4-FFF2-40B4-BE49-F238E27FC236}">
              <a16:creationId xmlns:a16="http://schemas.microsoft.com/office/drawing/2014/main" id="{00000000-0008-0000-0000-0000EE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199" name="Text Box 1758">
          <a:extLst>
            <a:ext uri="{FF2B5EF4-FFF2-40B4-BE49-F238E27FC236}">
              <a16:creationId xmlns:a16="http://schemas.microsoft.com/office/drawing/2014/main" id="{00000000-0008-0000-0000-0000EF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00" name="Text Box 1759">
          <a:extLst>
            <a:ext uri="{FF2B5EF4-FFF2-40B4-BE49-F238E27FC236}">
              <a16:creationId xmlns:a16="http://schemas.microsoft.com/office/drawing/2014/main" id="{00000000-0008-0000-0000-0000F023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1" name="Text Box 1755">
          <a:extLst>
            <a:ext uri="{FF2B5EF4-FFF2-40B4-BE49-F238E27FC236}">
              <a16:creationId xmlns:a16="http://schemas.microsoft.com/office/drawing/2014/main" id="{00000000-0008-0000-0000-0000F1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2" name="Text Box 1756">
          <a:extLst>
            <a:ext uri="{FF2B5EF4-FFF2-40B4-BE49-F238E27FC236}">
              <a16:creationId xmlns:a16="http://schemas.microsoft.com/office/drawing/2014/main" id="{00000000-0008-0000-0000-0000F2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3" name="Text Box 1757">
          <a:extLst>
            <a:ext uri="{FF2B5EF4-FFF2-40B4-BE49-F238E27FC236}">
              <a16:creationId xmlns:a16="http://schemas.microsoft.com/office/drawing/2014/main" id="{00000000-0008-0000-0000-0000F3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4" name="Text Box 1758">
          <a:extLst>
            <a:ext uri="{FF2B5EF4-FFF2-40B4-BE49-F238E27FC236}">
              <a16:creationId xmlns:a16="http://schemas.microsoft.com/office/drawing/2014/main" id="{00000000-0008-0000-0000-0000F4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5" name="Text Box 1759">
          <a:extLst>
            <a:ext uri="{FF2B5EF4-FFF2-40B4-BE49-F238E27FC236}">
              <a16:creationId xmlns:a16="http://schemas.microsoft.com/office/drawing/2014/main" id="{00000000-0008-0000-0000-0000F5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6" name="Text Box 1755">
          <a:extLst>
            <a:ext uri="{FF2B5EF4-FFF2-40B4-BE49-F238E27FC236}">
              <a16:creationId xmlns:a16="http://schemas.microsoft.com/office/drawing/2014/main" id="{00000000-0008-0000-0000-0000F6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7" name="Text Box 1756">
          <a:extLst>
            <a:ext uri="{FF2B5EF4-FFF2-40B4-BE49-F238E27FC236}">
              <a16:creationId xmlns:a16="http://schemas.microsoft.com/office/drawing/2014/main" id="{00000000-0008-0000-0000-0000F7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8" name="Text Box 1757">
          <a:extLst>
            <a:ext uri="{FF2B5EF4-FFF2-40B4-BE49-F238E27FC236}">
              <a16:creationId xmlns:a16="http://schemas.microsoft.com/office/drawing/2014/main" id="{00000000-0008-0000-0000-0000F8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09" name="Text Box 1758">
          <a:extLst>
            <a:ext uri="{FF2B5EF4-FFF2-40B4-BE49-F238E27FC236}">
              <a16:creationId xmlns:a16="http://schemas.microsoft.com/office/drawing/2014/main" id="{00000000-0008-0000-0000-0000F9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0" name="Text Box 1759">
          <a:extLst>
            <a:ext uri="{FF2B5EF4-FFF2-40B4-BE49-F238E27FC236}">
              <a16:creationId xmlns:a16="http://schemas.microsoft.com/office/drawing/2014/main" id="{00000000-0008-0000-0000-0000FA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1" name="Text Box 1755">
          <a:extLst>
            <a:ext uri="{FF2B5EF4-FFF2-40B4-BE49-F238E27FC236}">
              <a16:creationId xmlns:a16="http://schemas.microsoft.com/office/drawing/2014/main" id="{00000000-0008-0000-0000-0000FB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2" name="Text Box 1756">
          <a:extLst>
            <a:ext uri="{FF2B5EF4-FFF2-40B4-BE49-F238E27FC236}">
              <a16:creationId xmlns:a16="http://schemas.microsoft.com/office/drawing/2014/main" id="{00000000-0008-0000-0000-0000FC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3" name="Text Box 1757">
          <a:extLst>
            <a:ext uri="{FF2B5EF4-FFF2-40B4-BE49-F238E27FC236}">
              <a16:creationId xmlns:a16="http://schemas.microsoft.com/office/drawing/2014/main" id="{00000000-0008-0000-0000-0000FD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4" name="Text Box 1758">
          <a:extLst>
            <a:ext uri="{FF2B5EF4-FFF2-40B4-BE49-F238E27FC236}">
              <a16:creationId xmlns:a16="http://schemas.microsoft.com/office/drawing/2014/main" id="{00000000-0008-0000-0000-0000FE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5" name="Text Box 1759">
          <a:extLst>
            <a:ext uri="{FF2B5EF4-FFF2-40B4-BE49-F238E27FC236}">
              <a16:creationId xmlns:a16="http://schemas.microsoft.com/office/drawing/2014/main" id="{00000000-0008-0000-0000-0000FF23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6" name="Text Box 1755">
          <a:extLst>
            <a:ext uri="{FF2B5EF4-FFF2-40B4-BE49-F238E27FC236}">
              <a16:creationId xmlns:a16="http://schemas.microsoft.com/office/drawing/2014/main" id="{00000000-0008-0000-0000-000000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7" name="Text Box 1756">
          <a:extLst>
            <a:ext uri="{FF2B5EF4-FFF2-40B4-BE49-F238E27FC236}">
              <a16:creationId xmlns:a16="http://schemas.microsoft.com/office/drawing/2014/main" id="{00000000-0008-0000-0000-000001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8" name="Text Box 1757">
          <a:extLst>
            <a:ext uri="{FF2B5EF4-FFF2-40B4-BE49-F238E27FC236}">
              <a16:creationId xmlns:a16="http://schemas.microsoft.com/office/drawing/2014/main" id="{00000000-0008-0000-0000-000002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19" name="Text Box 1758">
          <a:extLst>
            <a:ext uri="{FF2B5EF4-FFF2-40B4-BE49-F238E27FC236}">
              <a16:creationId xmlns:a16="http://schemas.microsoft.com/office/drawing/2014/main" id="{00000000-0008-0000-0000-000003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220" name="Text Box 1759">
          <a:extLst>
            <a:ext uri="{FF2B5EF4-FFF2-40B4-BE49-F238E27FC236}">
              <a16:creationId xmlns:a16="http://schemas.microsoft.com/office/drawing/2014/main" id="{00000000-0008-0000-0000-000004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21" name="Text Box 1755">
          <a:extLst>
            <a:ext uri="{FF2B5EF4-FFF2-40B4-BE49-F238E27FC236}">
              <a16:creationId xmlns:a16="http://schemas.microsoft.com/office/drawing/2014/main" id="{00000000-0008-0000-0000-000005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22" name="Text Box 1756">
          <a:extLst>
            <a:ext uri="{FF2B5EF4-FFF2-40B4-BE49-F238E27FC236}">
              <a16:creationId xmlns:a16="http://schemas.microsoft.com/office/drawing/2014/main" id="{00000000-0008-0000-0000-000006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23" name="Text Box 1757">
          <a:extLst>
            <a:ext uri="{FF2B5EF4-FFF2-40B4-BE49-F238E27FC236}">
              <a16:creationId xmlns:a16="http://schemas.microsoft.com/office/drawing/2014/main" id="{00000000-0008-0000-0000-000007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24" name="Text Box 1758">
          <a:extLst>
            <a:ext uri="{FF2B5EF4-FFF2-40B4-BE49-F238E27FC236}">
              <a16:creationId xmlns:a16="http://schemas.microsoft.com/office/drawing/2014/main" id="{00000000-0008-0000-0000-000008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25" name="Text Box 1759">
          <a:extLst>
            <a:ext uri="{FF2B5EF4-FFF2-40B4-BE49-F238E27FC236}">
              <a16:creationId xmlns:a16="http://schemas.microsoft.com/office/drawing/2014/main" id="{00000000-0008-0000-0000-000009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26" name="Text Box 1755">
          <a:extLst>
            <a:ext uri="{FF2B5EF4-FFF2-40B4-BE49-F238E27FC236}">
              <a16:creationId xmlns:a16="http://schemas.microsoft.com/office/drawing/2014/main" id="{00000000-0008-0000-0000-00000A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27" name="Text Box 1756">
          <a:extLst>
            <a:ext uri="{FF2B5EF4-FFF2-40B4-BE49-F238E27FC236}">
              <a16:creationId xmlns:a16="http://schemas.microsoft.com/office/drawing/2014/main" id="{00000000-0008-0000-0000-00000B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28" name="Text Box 1757">
          <a:extLst>
            <a:ext uri="{FF2B5EF4-FFF2-40B4-BE49-F238E27FC236}">
              <a16:creationId xmlns:a16="http://schemas.microsoft.com/office/drawing/2014/main" id="{00000000-0008-0000-0000-00000C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29" name="Text Box 1758">
          <a:extLst>
            <a:ext uri="{FF2B5EF4-FFF2-40B4-BE49-F238E27FC236}">
              <a16:creationId xmlns:a16="http://schemas.microsoft.com/office/drawing/2014/main" id="{00000000-0008-0000-0000-00000D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30" name="Text Box 1759">
          <a:extLst>
            <a:ext uri="{FF2B5EF4-FFF2-40B4-BE49-F238E27FC236}">
              <a16:creationId xmlns:a16="http://schemas.microsoft.com/office/drawing/2014/main" id="{00000000-0008-0000-0000-00000E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31" name="Text Box 1755">
          <a:extLst>
            <a:ext uri="{FF2B5EF4-FFF2-40B4-BE49-F238E27FC236}">
              <a16:creationId xmlns:a16="http://schemas.microsoft.com/office/drawing/2014/main" id="{00000000-0008-0000-0000-00000F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32" name="Text Box 1756">
          <a:extLst>
            <a:ext uri="{FF2B5EF4-FFF2-40B4-BE49-F238E27FC236}">
              <a16:creationId xmlns:a16="http://schemas.microsoft.com/office/drawing/2014/main" id="{00000000-0008-0000-0000-000010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33" name="Text Box 1757">
          <a:extLst>
            <a:ext uri="{FF2B5EF4-FFF2-40B4-BE49-F238E27FC236}">
              <a16:creationId xmlns:a16="http://schemas.microsoft.com/office/drawing/2014/main" id="{00000000-0008-0000-0000-000011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34" name="Text Box 1758">
          <a:extLst>
            <a:ext uri="{FF2B5EF4-FFF2-40B4-BE49-F238E27FC236}">
              <a16:creationId xmlns:a16="http://schemas.microsoft.com/office/drawing/2014/main" id="{00000000-0008-0000-0000-000012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235" name="Text Box 1759">
          <a:extLst>
            <a:ext uri="{FF2B5EF4-FFF2-40B4-BE49-F238E27FC236}">
              <a16:creationId xmlns:a16="http://schemas.microsoft.com/office/drawing/2014/main" id="{00000000-0008-0000-0000-000013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36" name="Text Box 1755">
          <a:extLst>
            <a:ext uri="{FF2B5EF4-FFF2-40B4-BE49-F238E27FC236}">
              <a16:creationId xmlns:a16="http://schemas.microsoft.com/office/drawing/2014/main" id="{00000000-0008-0000-0000-000014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37" name="Text Box 1756">
          <a:extLst>
            <a:ext uri="{FF2B5EF4-FFF2-40B4-BE49-F238E27FC236}">
              <a16:creationId xmlns:a16="http://schemas.microsoft.com/office/drawing/2014/main" id="{00000000-0008-0000-0000-000015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38" name="Text Box 1757">
          <a:extLst>
            <a:ext uri="{FF2B5EF4-FFF2-40B4-BE49-F238E27FC236}">
              <a16:creationId xmlns:a16="http://schemas.microsoft.com/office/drawing/2014/main" id="{00000000-0008-0000-0000-000016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39" name="Text Box 1758">
          <a:extLst>
            <a:ext uri="{FF2B5EF4-FFF2-40B4-BE49-F238E27FC236}">
              <a16:creationId xmlns:a16="http://schemas.microsoft.com/office/drawing/2014/main" id="{00000000-0008-0000-0000-000017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240" name="Text Box 1759">
          <a:extLst>
            <a:ext uri="{FF2B5EF4-FFF2-40B4-BE49-F238E27FC236}">
              <a16:creationId xmlns:a16="http://schemas.microsoft.com/office/drawing/2014/main" id="{00000000-0008-0000-0000-00001824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1" name="Text Box 1755">
          <a:extLst>
            <a:ext uri="{FF2B5EF4-FFF2-40B4-BE49-F238E27FC236}">
              <a16:creationId xmlns:a16="http://schemas.microsoft.com/office/drawing/2014/main" id="{00000000-0008-0000-0000-000019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2" name="Text Box 1756">
          <a:extLst>
            <a:ext uri="{FF2B5EF4-FFF2-40B4-BE49-F238E27FC236}">
              <a16:creationId xmlns:a16="http://schemas.microsoft.com/office/drawing/2014/main" id="{00000000-0008-0000-0000-00001A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3" name="Text Box 1757">
          <a:extLst>
            <a:ext uri="{FF2B5EF4-FFF2-40B4-BE49-F238E27FC236}">
              <a16:creationId xmlns:a16="http://schemas.microsoft.com/office/drawing/2014/main" id="{00000000-0008-0000-0000-00001B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4" name="Text Box 1758">
          <a:extLst>
            <a:ext uri="{FF2B5EF4-FFF2-40B4-BE49-F238E27FC236}">
              <a16:creationId xmlns:a16="http://schemas.microsoft.com/office/drawing/2014/main" id="{00000000-0008-0000-0000-00001C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5" name="Text Box 1759">
          <a:extLst>
            <a:ext uri="{FF2B5EF4-FFF2-40B4-BE49-F238E27FC236}">
              <a16:creationId xmlns:a16="http://schemas.microsoft.com/office/drawing/2014/main" id="{00000000-0008-0000-0000-00001D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6" name="Text Box 1755">
          <a:extLst>
            <a:ext uri="{FF2B5EF4-FFF2-40B4-BE49-F238E27FC236}">
              <a16:creationId xmlns:a16="http://schemas.microsoft.com/office/drawing/2014/main" id="{00000000-0008-0000-0000-00001E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7" name="Text Box 1756">
          <a:extLst>
            <a:ext uri="{FF2B5EF4-FFF2-40B4-BE49-F238E27FC236}">
              <a16:creationId xmlns:a16="http://schemas.microsoft.com/office/drawing/2014/main" id="{00000000-0008-0000-0000-00001F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8" name="Text Box 1757">
          <a:extLst>
            <a:ext uri="{FF2B5EF4-FFF2-40B4-BE49-F238E27FC236}">
              <a16:creationId xmlns:a16="http://schemas.microsoft.com/office/drawing/2014/main" id="{00000000-0008-0000-0000-000020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49" name="Text Box 1758">
          <a:extLst>
            <a:ext uri="{FF2B5EF4-FFF2-40B4-BE49-F238E27FC236}">
              <a16:creationId xmlns:a16="http://schemas.microsoft.com/office/drawing/2014/main" id="{00000000-0008-0000-0000-000021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0" name="Text Box 1759">
          <a:extLst>
            <a:ext uri="{FF2B5EF4-FFF2-40B4-BE49-F238E27FC236}">
              <a16:creationId xmlns:a16="http://schemas.microsoft.com/office/drawing/2014/main" id="{00000000-0008-0000-0000-000022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1" name="Text Box 1755">
          <a:extLst>
            <a:ext uri="{FF2B5EF4-FFF2-40B4-BE49-F238E27FC236}">
              <a16:creationId xmlns:a16="http://schemas.microsoft.com/office/drawing/2014/main" id="{00000000-0008-0000-0000-000023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2" name="Text Box 1756">
          <a:extLst>
            <a:ext uri="{FF2B5EF4-FFF2-40B4-BE49-F238E27FC236}">
              <a16:creationId xmlns:a16="http://schemas.microsoft.com/office/drawing/2014/main" id="{00000000-0008-0000-0000-000024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3" name="Text Box 1757">
          <a:extLst>
            <a:ext uri="{FF2B5EF4-FFF2-40B4-BE49-F238E27FC236}">
              <a16:creationId xmlns:a16="http://schemas.microsoft.com/office/drawing/2014/main" id="{00000000-0008-0000-0000-000025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4" name="Text Box 1758">
          <a:extLst>
            <a:ext uri="{FF2B5EF4-FFF2-40B4-BE49-F238E27FC236}">
              <a16:creationId xmlns:a16="http://schemas.microsoft.com/office/drawing/2014/main" id="{00000000-0008-0000-0000-000026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5" name="Text Box 1759">
          <a:extLst>
            <a:ext uri="{FF2B5EF4-FFF2-40B4-BE49-F238E27FC236}">
              <a16:creationId xmlns:a16="http://schemas.microsoft.com/office/drawing/2014/main" id="{00000000-0008-0000-0000-000027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6" name="Text Box 1755">
          <a:extLst>
            <a:ext uri="{FF2B5EF4-FFF2-40B4-BE49-F238E27FC236}">
              <a16:creationId xmlns:a16="http://schemas.microsoft.com/office/drawing/2014/main" id="{00000000-0008-0000-0000-000028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7" name="Text Box 1756">
          <a:extLst>
            <a:ext uri="{FF2B5EF4-FFF2-40B4-BE49-F238E27FC236}">
              <a16:creationId xmlns:a16="http://schemas.microsoft.com/office/drawing/2014/main" id="{00000000-0008-0000-0000-000029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8" name="Text Box 1757">
          <a:extLst>
            <a:ext uri="{FF2B5EF4-FFF2-40B4-BE49-F238E27FC236}">
              <a16:creationId xmlns:a16="http://schemas.microsoft.com/office/drawing/2014/main" id="{00000000-0008-0000-0000-00002A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59" name="Text Box 1758">
          <a:extLst>
            <a:ext uri="{FF2B5EF4-FFF2-40B4-BE49-F238E27FC236}">
              <a16:creationId xmlns:a16="http://schemas.microsoft.com/office/drawing/2014/main" id="{00000000-0008-0000-0000-00002B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260" name="Text Box 1759">
          <a:extLst>
            <a:ext uri="{FF2B5EF4-FFF2-40B4-BE49-F238E27FC236}">
              <a16:creationId xmlns:a16="http://schemas.microsoft.com/office/drawing/2014/main" id="{00000000-0008-0000-0000-00002C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1" name="Text Box 1755">
          <a:extLst>
            <a:ext uri="{FF2B5EF4-FFF2-40B4-BE49-F238E27FC236}">
              <a16:creationId xmlns:a16="http://schemas.microsoft.com/office/drawing/2014/main" id="{00000000-0008-0000-0000-00002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2" name="Text Box 1756">
          <a:extLst>
            <a:ext uri="{FF2B5EF4-FFF2-40B4-BE49-F238E27FC236}">
              <a16:creationId xmlns:a16="http://schemas.microsoft.com/office/drawing/2014/main" id="{00000000-0008-0000-0000-00002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3" name="Text Box 1757">
          <a:extLst>
            <a:ext uri="{FF2B5EF4-FFF2-40B4-BE49-F238E27FC236}">
              <a16:creationId xmlns:a16="http://schemas.microsoft.com/office/drawing/2014/main" id="{00000000-0008-0000-0000-00002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4" name="Text Box 1758">
          <a:extLst>
            <a:ext uri="{FF2B5EF4-FFF2-40B4-BE49-F238E27FC236}">
              <a16:creationId xmlns:a16="http://schemas.microsoft.com/office/drawing/2014/main" id="{00000000-0008-0000-0000-000030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5" name="Text Box 1759">
          <a:extLst>
            <a:ext uri="{FF2B5EF4-FFF2-40B4-BE49-F238E27FC236}">
              <a16:creationId xmlns:a16="http://schemas.microsoft.com/office/drawing/2014/main" id="{00000000-0008-0000-0000-00003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6" name="Text Box 1755">
          <a:extLst>
            <a:ext uri="{FF2B5EF4-FFF2-40B4-BE49-F238E27FC236}">
              <a16:creationId xmlns:a16="http://schemas.microsoft.com/office/drawing/2014/main" id="{00000000-0008-0000-0000-00003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7" name="Text Box 1756">
          <a:extLst>
            <a:ext uri="{FF2B5EF4-FFF2-40B4-BE49-F238E27FC236}">
              <a16:creationId xmlns:a16="http://schemas.microsoft.com/office/drawing/2014/main" id="{00000000-0008-0000-0000-00003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8" name="Text Box 1757">
          <a:extLst>
            <a:ext uri="{FF2B5EF4-FFF2-40B4-BE49-F238E27FC236}">
              <a16:creationId xmlns:a16="http://schemas.microsoft.com/office/drawing/2014/main" id="{00000000-0008-0000-0000-00003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69" name="Text Box 1758">
          <a:extLst>
            <a:ext uri="{FF2B5EF4-FFF2-40B4-BE49-F238E27FC236}">
              <a16:creationId xmlns:a16="http://schemas.microsoft.com/office/drawing/2014/main" id="{00000000-0008-0000-0000-00003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0" name="Text Box 1759">
          <a:extLst>
            <a:ext uri="{FF2B5EF4-FFF2-40B4-BE49-F238E27FC236}">
              <a16:creationId xmlns:a16="http://schemas.microsoft.com/office/drawing/2014/main" id="{00000000-0008-0000-0000-00003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1" name="Text Box 1755">
          <a:extLst>
            <a:ext uri="{FF2B5EF4-FFF2-40B4-BE49-F238E27FC236}">
              <a16:creationId xmlns:a16="http://schemas.microsoft.com/office/drawing/2014/main" id="{00000000-0008-0000-0000-00003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2" name="Text Box 1756">
          <a:extLst>
            <a:ext uri="{FF2B5EF4-FFF2-40B4-BE49-F238E27FC236}">
              <a16:creationId xmlns:a16="http://schemas.microsoft.com/office/drawing/2014/main" id="{00000000-0008-0000-0000-00003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3" name="Text Box 1757">
          <a:extLst>
            <a:ext uri="{FF2B5EF4-FFF2-40B4-BE49-F238E27FC236}">
              <a16:creationId xmlns:a16="http://schemas.microsoft.com/office/drawing/2014/main" id="{00000000-0008-0000-0000-000039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4" name="Text Box 1758">
          <a:extLst>
            <a:ext uri="{FF2B5EF4-FFF2-40B4-BE49-F238E27FC236}">
              <a16:creationId xmlns:a16="http://schemas.microsoft.com/office/drawing/2014/main" id="{00000000-0008-0000-0000-00003A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5" name="Text Box 1759">
          <a:extLst>
            <a:ext uri="{FF2B5EF4-FFF2-40B4-BE49-F238E27FC236}">
              <a16:creationId xmlns:a16="http://schemas.microsoft.com/office/drawing/2014/main" id="{00000000-0008-0000-0000-00003B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6" name="Text Box 1755">
          <a:extLst>
            <a:ext uri="{FF2B5EF4-FFF2-40B4-BE49-F238E27FC236}">
              <a16:creationId xmlns:a16="http://schemas.microsoft.com/office/drawing/2014/main" id="{00000000-0008-0000-0000-00003C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7" name="Text Box 1756">
          <a:extLst>
            <a:ext uri="{FF2B5EF4-FFF2-40B4-BE49-F238E27FC236}">
              <a16:creationId xmlns:a16="http://schemas.microsoft.com/office/drawing/2014/main" id="{00000000-0008-0000-0000-00003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8" name="Text Box 1757">
          <a:extLst>
            <a:ext uri="{FF2B5EF4-FFF2-40B4-BE49-F238E27FC236}">
              <a16:creationId xmlns:a16="http://schemas.microsoft.com/office/drawing/2014/main" id="{00000000-0008-0000-0000-00003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79" name="Text Box 1758">
          <a:extLst>
            <a:ext uri="{FF2B5EF4-FFF2-40B4-BE49-F238E27FC236}">
              <a16:creationId xmlns:a16="http://schemas.microsoft.com/office/drawing/2014/main" id="{00000000-0008-0000-0000-00003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0" name="Text Box 1759">
          <a:extLst>
            <a:ext uri="{FF2B5EF4-FFF2-40B4-BE49-F238E27FC236}">
              <a16:creationId xmlns:a16="http://schemas.microsoft.com/office/drawing/2014/main" id="{00000000-0008-0000-0000-000040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1" name="Text Box 1755">
          <a:extLst>
            <a:ext uri="{FF2B5EF4-FFF2-40B4-BE49-F238E27FC236}">
              <a16:creationId xmlns:a16="http://schemas.microsoft.com/office/drawing/2014/main" id="{00000000-0008-0000-0000-00004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2" name="Text Box 1756">
          <a:extLst>
            <a:ext uri="{FF2B5EF4-FFF2-40B4-BE49-F238E27FC236}">
              <a16:creationId xmlns:a16="http://schemas.microsoft.com/office/drawing/2014/main" id="{00000000-0008-0000-0000-00004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3" name="Text Box 1757">
          <a:extLst>
            <a:ext uri="{FF2B5EF4-FFF2-40B4-BE49-F238E27FC236}">
              <a16:creationId xmlns:a16="http://schemas.microsoft.com/office/drawing/2014/main" id="{00000000-0008-0000-0000-00004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4" name="Text Box 1758">
          <a:extLst>
            <a:ext uri="{FF2B5EF4-FFF2-40B4-BE49-F238E27FC236}">
              <a16:creationId xmlns:a16="http://schemas.microsoft.com/office/drawing/2014/main" id="{00000000-0008-0000-0000-00004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5" name="Text Box 1759">
          <a:extLst>
            <a:ext uri="{FF2B5EF4-FFF2-40B4-BE49-F238E27FC236}">
              <a16:creationId xmlns:a16="http://schemas.microsoft.com/office/drawing/2014/main" id="{00000000-0008-0000-0000-00004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6" name="Text Box 1755">
          <a:extLst>
            <a:ext uri="{FF2B5EF4-FFF2-40B4-BE49-F238E27FC236}">
              <a16:creationId xmlns:a16="http://schemas.microsoft.com/office/drawing/2014/main" id="{00000000-0008-0000-0000-00004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7" name="Text Box 1756">
          <a:extLst>
            <a:ext uri="{FF2B5EF4-FFF2-40B4-BE49-F238E27FC236}">
              <a16:creationId xmlns:a16="http://schemas.microsoft.com/office/drawing/2014/main" id="{00000000-0008-0000-0000-00004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8" name="Text Box 1757">
          <a:extLst>
            <a:ext uri="{FF2B5EF4-FFF2-40B4-BE49-F238E27FC236}">
              <a16:creationId xmlns:a16="http://schemas.microsoft.com/office/drawing/2014/main" id="{00000000-0008-0000-0000-00004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89" name="Text Box 1758">
          <a:extLst>
            <a:ext uri="{FF2B5EF4-FFF2-40B4-BE49-F238E27FC236}">
              <a16:creationId xmlns:a16="http://schemas.microsoft.com/office/drawing/2014/main" id="{00000000-0008-0000-0000-000049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0" name="Text Box 1759">
          <a:extLst>
            <a:ext uri="{FF2B5EF4-FFF2-40B4-BE49-F238E27FC236}">
              <a16:creationId xmlns:a16="http://schemas.microsoft.com/office/drawing/2014/main" id="{00000000-0008-0000-0000-00004A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1" name="Text Box 1755">
          <a:extLst>
            <a:ext uri="{FF2B5EF4-FFF2-40B4-BE49-F238E27FC236}">
              <a16:creationId xmlns:a16="http://schemas.microsoft.com/office/drawing/2014/main" id="{00000000-0008-0000-0000-00004B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2" name="Text Box 1756">
          <a:extLst>
            <a:ext uri="{FF2B5EF4-FFF2-40B4-BE49-F238E27FC236}">
              <a16:creationId xmlns:a16="http://schemas.microsoft.com/office/drawing/2014/main" id="{00000000-0008-0000-0000-00004C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3" name="Text Box 1757">
          <a:extLst>
            <a:ext uri="{FF2B5EF4-FFF2-40B4-BE49-F238E27FC236}">
              <a16:creationId xmlns:a16="http://schemas.microsoft.com/office/drawing/2014/main" id="{00000000-0008-0000-0000-00004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4" name="Text Box 1758">
          <a:extLst>
            <a:ext uri="{FF2B5EF4-FFF2-40B4-BE49-F238E27FC236}">
              <a16:creationId xmlns:a16="http://schemas.microsoft.com/office/drawing/2014/main" id="{00000000-0008-0000-0000-00004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5" name="Text Box 1759">
          <a:extLst>
            <a:ext uri="{FF2B5EF4-FFF2-40B4-BE49-F238E27FC236}">
              <a16:creationId xmlns:a16="http://schemas.microsoft.com/office/drawing/2014/main" id="{00000000-0008-0000-0000-00004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6" name="Text Box 1755">
          <a:extLst>
            <a:ext uri="{FF2B5EF4-FFF2-40B4-BE49-F238E27FC236}">
              <a16:creationId xmlns:a16="http://schemas.microsoft.com/office/drawing/2014/main" id="{00000000-0008-0000-0000-000050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7" name="Text Box 1756">
          <a:extLst>
            <a:ext uri="{FF2B5EF4-FFF2-40B4-BE49-F238E27FC236}">
              <a16:creationId xmlns:a16="http://schemas.microsoft.com/office/drawing/2014/main" id="{00000000-0008-0000-0000-00005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8" name="Text Box 1757">
          <a:extLst>
            <a:ext uri="{FF2B5EF4-FFF2-40B4-BE49-F238E27FC236}">
              <a16:creationId xmlns:a16="http://schemas.microsoft.com/office/drawing/2014/main" id="{00000000-0008-0000-0000-00005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299" name="Text Box 1758">
          <a:extLst>
            <a:ext uri="{FF2B5EF4-FFF2-40B4-BE49-F238E27FC236}">
              <a16:creationId xmlns:a16="http://schemas.microsoft.com/office/drawing/2014/main" id="{00000000-0008-0000-0000-00005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0" name="Text Box 1759">
          <a:extLst>
            <a:ext uri="{FF2B5EF4-FFF2-40B4-BE49-F238E27FC236}">
              <a16:creationId xmlns:a16="http://schemas.microsoft.com/office/drawing/2014/main" id="{00000000-0008-0000-0000-00005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1" name="Text Box 1755">
          <a:extLst>
            <a:ext uri="{FF2B5EF4-FFF2-40B4-BE49-F238E27FC236}">
              <a16:creationId xmlns:a16="http://schemas.microsoft.com/office/drawing/2014/main" id="{00000000-0008-0000-0000-00005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2" name="Text Box 1756">
          <a:extLst>
            <a:ext uri="{FF2B5EF4-FFF2-40B4-BE49-F238E27FC236}">
              <a16:creationId xmlns:a16="http://schemas.microsoft.com/office/drawing/2014/main" id="{00000000-0008-0000-0000-00005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3" name="Text Box 1757">
          <a:extLst>
            <a:ext uri="{FF2B5EF4-FFF2-40B4-BE49-F238E27FC236}">
              <a16:creationId xmlns:a16="http://schemas.microsoft.com/office/drawing/2014/main" id="{00000000-0008-0000-0000-00005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4" name="Text Box 1758">
          <a:extLst>
            <a:ext uri="{FF2B5EF4-FFF2-40B4-BE49-F238E27FC236}">
              <a16:creationId xmlns:a16="http://schemas.microsoft.com/office/drawing/2014/main" id="{00000000-0008-0000-0000-00005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5" name="Text Box 1759">
          <a:extLst>
            <a:ext uri="{FF2B5EF4-FFF2-40B4-BE49-F238E27FC236}">
              <a16:creationId xmlns:a16="http://schemas.microsoft.com/office/drawing/2014/main" id="{00000000-0008-0000-0000-000059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6" name="Text Box 1755">
          <a:extLst>
            <a:ext uri="{FF2B5EF4-FFF2-40B4-BE49-F238E27FC236}">
              <a16:creationId xmlns:a16="http://schemas.microsoft.com/office/drawing/2014/main" id="{00000000-0008-0000-0000-00005A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7" name="Text Box 1756">
          <a:extLst>
            <a:ext uri="{FF2B5EF4-FFF2-40B4-BE49-F238E27FC236}">
              <a16:creationId xmlns:a16="http://schemas.microsoft.com/office/drawing/2014/main" id="{00000000-0008-0000-0000-00005B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8" name="Text Box 1757">
          <a:extLst>
            <a:ext uri="{FF2B5EF4-FFF2-40B4-BE49-F238E27FC236}">
              <a16:creationId xmlns:a16="http://schemas.microsoft.com/office/drawing/2014/main" id="{00000000-0008-0000-0000-00005C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09" name="Text Box 1758">
          <a:extLst>
            <a:ext uri="{FF2B5EF4-FFF2-40B4-BE49-F238E27FC236}">
              <a16:creationId xmlns:a16="http://schemas.microsoft.com/office/drawing/2014/main" id="{00000000-0008-0000-0000-00005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0" name="Text Box 1759">
          <a:extLst>
            <a:ext uri="{FF2B5EF4-FFF2-40B4-BE49-F238E27FC236}">
              <a16:creationId xmlns:a16="http://schemas.microsoft.com/office/drawing/2014/main" id="{00000000-0008-0000-0000-00005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1" name="Text Box 1755">
          <a:extLst>
            <a:ext uri="{FF2B5EF4-FFF2-40B4-BE49-F238E27FC236}">
              <a16:creationId xmlns:a16="http://schemas.microsoft.com/office/drawing/2014/main" id="{00000000-0008-0000-0000-00005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2" name="Text Box 1756">
          <a:extLst>
            <a:ext uri="{FF2B5EF4-FFF2-40B4-BE49-F238E27FC236}">
              <a16:creationId xmlns:a16="http://schemas.microsoft.com/office/drawing/2014/main" id="{00000000-0008-0000-0000-000060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3" name="Text Box 1757">
          <a:extLst>
            <a:ext uri="{FF2B5EF4-FFF2-40B4-BE49-F238E27FC236}">
              <a16:creationId xmlns:a16="http://schemas.microsoft.com/office/drawing/2014/main" id="{00000000-0008-0000-0000-00006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4" name="Text Box 1758">
          <a:extLst>
            <a:ext uri="{FF2B5EF4-FFF2-40B4-BE49-F238E27FC236}">
              <a16:creationId xmlns:a16="http://schemas.microsoft.com/office/drawing/2014/main" id="{00000000-0008-0000-0000-00006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5" name="Text Box 1759">
          <a:extLst>
            <a:ext uri="{FF2B5EF4-FFF2-40B4-BE49-F238E27FC236}">
              <a16:creationId xmlns:a16="http://schemas.microsoft.com/office/drawing/2014/main" id="{00000000-0008-0000-0000-00006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6" name="Text Box 1755">
          <a:extLst>
            <a:ext uri="{FF2B5EF4-FFF2-40B4-BE49-F238E27FC236}">
              <a16:creationId xmlns:a16="http://schemas.microsoft.com/office/drawing/2014/main" id="{00000000-0008-0000-0000-00006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7" name="Text Box 1756">
          <a:extLst>
            <a:ext uri="{FF2B5EF4-FFF2-40B4-BE49-F238E27FC236}">
              <a16:creationId xmlns:a16="http://schemas.microsoft.com/office/drawing/2014/main" id="{00000000-0008-0000-0000-00006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8" name="Text Box 1757">
          <a:extLst>
            <a:ext uri="{FF2B5EF4-FFF2-40B4-BE49-F238E27FC236}">
              <a16:creationId xmlns:a16="http://schemas.microsoft.com/office/drawing/2014/main" id="{00000000-0008-0000-0000-00006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19" name="Text Box 1758">
          <a:extLst>
            <a:ext uri="{FF2B5EF4-FFF2-40B4-BE49-F238E27FC236}">
              <a16:creationId xmlns:a16="http://schemas.microsoft.com/office/drawing/2014/main" id="{00000000-0008-0000-0000-00006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20" name="Text Box 1759">
          <a:extLst>
            <a:ext uri="{FF2B5EF4-FFF2-40B4-BE49-F238E27FC236}">
              <a16:creationId xmlns:a16="http://schemas.microsoft.com/office/drawing/2014/main" id="{00000000-0008-0000-0000-00006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1" name="Text Box 1755">
          <a:extLst>
            <a:ext uri="{FF2B5EF4-FFF2-40B4-BE49-F238E27FC236}">
              <a16:creationId xmlns:a16="http://schemas.microsoft.com/office/drawing/2014/main" id="{00000000-0008-0000-0000-000069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2" name="Text Box 1756">
          <a:extLst>
            <a:ext uri="{FF2B5EF4-FFF2-40B4-BE49-F238E27FC236}">
              <a16:creationId xmlns:a16="http://schemas.microsoft.com/office/drawing/2014/main" id="{00000000-0008-0000-0000-00006A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3" name="Text Box 1757">
          <a:extLst>
            <a:ext uri="{FF2B5EF4-FFF2-40B4-BE49-F238E27FC236}">
              <a16:creationId xmlns:a16="http://schemas.microsoft.com/office/drawing/2014/main" id="{00000000-0008-0000-0000-00006B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4" name="Text Box 1758">
          <a:extLst>
            <a:ext uri="{FF2B5EF4-FFF2-40B4-BE49-F238E27FC236}">
              <a16:creationId xmlns:a16="http://schemas.microsoft.com/office/drawing/2014/main" id="{00000000-0008-0000-0000-00006C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5" name="Text Box 1759">
          <a:extLst>
            <a:ext uri="{FF2B5EF4-FFF2-40B4-BE49-F238E27FC236}">
              <a16:creationId xmlns:a16="http://schemas.microsoft.com/office/drawing/2014/main" id="{00000000-0008-0000-0000-00006D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6" name="Text Box 1755">
          <a:extLst>
            <a:ext uri="{FF2B5EF4-FFF2-40B4-BE49-F238E27FC236}">
              <a16:creationId xmlns:a16="http://schemas.microsoft.com/office/drawing/2014/main" id="{00000000-0008-0000-0000-00006E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7" name="Text Box 1756">
          <a:extLst>
            <a:ext uri="{FF2B5EF4-FFF2-40B4-BE49-F238E27FC236}">
              <a16:creationId xmlns:a16="http://schemas.microsoft.com/office/drawing/2014/main" id="{00000000-0008-0000-0000-00006F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8" name="Text Box 1757">
          <a:extLst>
            <a:ext uri="{FF2B5EF4-FFF2-40B4-BE49-F238E27FC236}">
              <a16:creationId xmlns:a16="http://schemas.microsoft.com/office/drawing/2014/main" id="{00000000-0008-0000-0000-000070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29" name="Text Box 1758">
          <a:extLst>
            <a:ext uri="{FF2B5EF4-FFF2-40B4-BE49-F238E27FC236}">
              <a16:creationId xmlns:a16="http://schemas.microsoft.com/office/drawing/2014/main" id="{00000000-0008-0000-0000-000071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0" name="Text Box 1759">
          <a:extLst>
            <a:ext uri="{FF2B5EF4-FFF2-40B4-BE49-F238E27FC236}">
              <a16:creationId xmlns:a16="http://schemas.microsoft.com/office/drawing/2014/main" id="{00000000-0008-0000-0000-000072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1" name="Text Box 1755">
          <a:extLst>
            <a:ext uri="{FF2B5EF4-FFF2-40B4-BE49-F238E27FC236}">
              <a16:creationId xmlns:a16="http://schemas.microsoft.com/office/drawing/2014/main" id="{00000000-0008-0000-0000-000073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2" name="Text Box 1756">
          <a:extLst>
            <a:ext uri="{FF2B5EF4-FFF2-40B4-BE49-F238E27FC236}">
              <a16:creationId xmlns:a16="http://schemas.microsoft.com/office/drawing/2014/main" id="{00000000-0008-0000-0000-000074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3" name="Text Box 1757">
          <a:extLst>
            <a:ext uri="{FF2B5EF4-FFF2-40B4-BE49-F238E27FC236}">
              <a16:creationId xmlns:a16="http://schemas.microsoft.com/office/drawing/2014/main" id="{00000000-0008-0000-0000-000075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4" name="Text Box 1758">
          <a:extLst>
            <a:ext uri="{FF2B5EF4-FFF2-40B4-BE49-F238E27FC236}">
              <a16:creationId xmlns:a16="http://schemas.microsoft.com/office/drawing/2014/main" id="{00000000-0008-0000-0000-000076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5" name="Text Box 1759">
          <a:extLst>
            <a:ext uri="{FF2B5EF4-FFF2-40B4-BE49-F238E27FC236}">
              <a16:creationId xmlns:a16="http://schemas.microsoft.com/office/drawing/2014/main" id="{00000000-0008-0000-0000-000077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6" name="Text Box 1755">
          <a:extLst>
            <a:ext uri="{FF2B5EF4-FFF2-40B4-BE49-F238E27FC236}">
              <a16:creationId xmlns:a16="http://schemas.microsoft.com/office/drawing/2014/main" id="{00000000-0008-0000-0000-000078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7" name="Text Box 1756">
          <a:extLst>
            <a:ext uri="{FF2B5EF4-FFF2-40B4-BE49-F238E27FC236}">
              <a16:creationId xmlns:a16="http://schemas.microsoft.com/office/drawing/2014/main" id="{00000000-0008-0000-0000-000079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8" name="Text Box 1757">
          <a:extLst>
            <a:ext uri="{FF2B5EF4-FFF2-40B4-BE49-F238E27FC236}">
              <a16:creationId xmlns:a16="http://schemas.microsoft.com/office/drawing/2014/main" id="{00000000-0008-0000-0000-00007A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39" name="Text Box 1758">
          <a:extLst>
            <a:ext uri="{FF2B5EF4-FFF2-40B4-BE49-F238E27FC236}">
              <a16:creationId xmlns:a16="http://schemas.microsoft.com/office/drawing/2014/main" id="{00000000-0008-0000-0000-00007B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40" name="Text Box 1759">
          <a:extLst>
            <a:ext uri="{FF2B5EF4-FFF2-40B4-BE49-F238E27FC236}">
              <a16:creationId xmlns:a16="http://schemas.microsoft.com/office/drawing/2014/main" id="{00000000-0008-0000-0000-00007C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1" name="Text Box 1755">
          <a:extLst>
            <a:ext uri="{FF2B5EF4-FFF2-40B4-BE49-F238E27FC236}">
              <a16:creationId xmlns:a16="http://schemas.microsoft.com/office/drawing/2014/main" id="{00000000-0008-0000-0000-00007D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2" name="Text Box 1756">
          <a:extLst>
            <a:ext uri="{FF2B5EF4-FFF2-40B4-BE49-F238E27FC236}">
              <a16:creationId xmlns:a16="http://schemas.microsoft.com/office/drawing/2014/main" id="{00000000-0008-0000-0000-00007E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3" name="Text Box 1757">
          <a:extLst>
            <a:ext uri="{FF2B5EF4-FFF2-40B4-BE49-F238E27FC236}">
              <a16:creationId xmlns:a16="http://schemas.microsoft.com/office/drawing/2014/main" id="{00000000-0008-0000-0000-00007F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4" name="Text Box 1758">
          <a:extLst>
            <a:ext uri="{FF2B5EF4-FFF2-40B4-BE49-F238E27FC236}">
              <a16:creationId xmlns:a16="http://schemas.microsoft.com/office/drawing/2014/main" id="{00000000-0008-0000-0000-000080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5" name="Text Box 1759">
          <a:extLst>
            <a:ext uri="{FF2B5EF4-FFF2-40B4-BE49-F238E27FC236}">
              <a16:creationId xmlns:a16="http://schemas.microsoft.com/office/drawing/2014/main" id="{00000000-0008-0000-0000-000081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6" name="Text Box 1755">
          <a:extLst>
            <a:ext uri="{FF2B5EF4-FFF2-40B4-BE49-F238E27FC236}">
              <a16:creationId xmlns:a16="http://schemas.microsoft.com/office/drawing/2014/main" id="{00000000-0008-0000-0000-000082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7" name="Text Box 1756">
          <a:extLst>
            <a:ext uri="{FF2B5EF4-FFF2-40B4-BE49-F238E27FC236}">
              <a16:creationId xmlns:a16="http://schemas.microsoft.com/office/drawing/2014/main" id="{00000000-0008-0000-0000-000083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8" name="Text Box 1757">
          <a:extLst>
            <a:ext uri="{FF2B5EF4-FFF2-40B4-BE49-F238E27FC236}">
              <a16:creationId xmlns:a16="http://schemas.microsoft.com/office/drawing/2014/main" id="{00000000-0008-0000-0000-000084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49" name="Text Box 1758">
          <a:extLst>
            <a:ext uri="{FF2B5EF4-FFF2-40B4-BE49-F238E27FC236}">
              <a16:creationId xmlns:a16="http://schemas.microsoft.com/office/drawing/2014/main" id="{00000000-0008-0000-0000-000085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0" name="Text Box 1759">
          <a:extLst>
            <a:ext uri="{FF2B5EF4-FFF2-40B4-BE49-F238E27FC236}">
              <a16:creationId xmlns:a16="http://schemas.microsoft.com/office/drawing/2014/main" id="{00000000-0008-0000-0000-000086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1" name="Text Box 1755">
          <a:extLst>
            <a:ext uri="{FF2B5EF4-FFF2-40B4-BE49-F238E27FC236}">
              <a16:creationId xmlns:a16="http://schemas.microsoft.com/office/drawing/2014/main" id="{00000000-0008-0000-0000-000087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2" name="Text Box 1756">
          <a:extLst>
            <a:ext uri="{FF2B5EF4-FFF2-40B4-BE49-F238E27FC236}">
              <a16:creationId xmlns:a16="http://schemas.microsoft.com/office/drawing/2014/main" id="{00000000-0008-0000-0000-000088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3" name="Text Box 1757">
          <a:extLst>
            <a:ext uri="{FF2B5EF4-FFF2-40B4-BE49-F238E27FC236}">
              <a16:creationId xmlns:a16="http://schemas.microsoft.com/office/drawing/2014/main" id="{00000000-0008-0000-0000-000089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4" name="Text Box 1758">
          <a:extLst>
            <a:ext uri="{FF2B5EF4-FFF2-40B4-BE49-F238E27FC236}">
              <a16:creationId xmlns:a16="http://schemas.microsoft.com/office/drawing/2014/main" id="{00000000-0008-0000-0000-00008A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5" name="Text Box 1759">
          <a:extLst>
            <a:ext uri="{FF2B5EF4-FFF2-40B4-BE49-F238E27FC236}">
              <a16:creationId xmlns:a16="http://schemas.microsoft.com/office/drawing/2014/main" id="{00000000-0008-0000-0000-00008B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6" name="Text Box 1755">
          <a:extLst>
            <a:ext uri="{FF2B5EF4-FFF2-40B4-BE49-F238E27FC236}">
              <a16:creationId xmlns:a16="http://schemas.microsoft.com/office/drawing/2014/main" id="{00000000-0008-0000-0000-00008C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7" name="Text Box 1756">
          <a:extLst>
            <a:ext uri="{FF2B5EF4-FFF2-40B4-BE49-F238E27FC236}">
              <a16:creationId xmlns:a16="http://schemas.microsoft.com/office/drawing/2014/main" id="{00000000-0008-0000-0000-00008D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8" name="Text Box 1757">
          <a:extLst>
            <a:ext uri="{FF2B5EF4-FFF2-40B4-BE49-F238E27FC236}">
              <a16:creationId xmlns:a16="http://schemas.microsoft.com/office/drawing/2014/main" id="{00000000-0008-0000-0000-00008E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59" name="Text Box 1758">
          <a:extLst>
            <a:ext uri="{FF2B5EF4-FFF2-40B4-BE49-F238E27FC236}">
              <a16:creationId xmlns:a16="http://schemas.microsoft.com/office/drawing/2014/main" id="{00000000-0008-0000-0000-00008F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360" name="Text Box 1759">
          <a:extLst>
            <a:ext uri="{FF2B5EF4-FFF2-40B4-BE49-F238E27FC236}">
              <a16:creationId xmlns:a16="http://schemas.microsoft.com/office/drawing/2014/main" id="{00000000-0008-0000-0000-00009024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1" name="Text Box 1755">
          <a:extLst>
            <a:ext uri="{FF2B5EF4-FFF2-40B4-BE49-F238E27FC236}">
              <a16:creationId xmlns:a16="http://schemas.microsoft.com/office/drawing/2014/main" id="{00000000-0008-0000-0000-000091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2" name="Text Box 1756">
          <a:extLst>
            <a:ext uri="{FF2B5EF4-FFF2-40B4-BE49-F238E27FC236}">
              <a16:creationId xmlns:a16="http://schemas.microsoft.com/office/drawing/2014/main" id="{00000000-0008-0000-0000-000092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3" name="Text Box 1757">
          <a:extLst>
            <a:ext uri="{FF2B5EF4-FFF2-40B4-BE49-F238E27FC236}">
              <a16:creationId xmlns:a16="http://schemas.microsoft.com/office/drawing/2014/main" id="{00000000-0008-0000-0000-000093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4" name="Text Box 1758">
          <a:extLst>
            <a:ext uri="{FF2B5EF4-FFF2-40B4-BE49-F238E27FC236}">
              <a16:creationId xmlns:a16="http://schemas.microsoft.com/office/drawing/2014/main" id="{00000000-0008-0000-0000-000094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5" name="Text Box 1759">
          <a:extLst>
            <a:ext uri="{FF2B5EF4-FFF2-40B4-BE49-F238E27FC236}">
              <a16:creationId xmlns:a16="http://schemas.microsoft.com/office/drawing/2014/main" id="{00000000-0008-0000-0000-000095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6" name="Text Box 1755">
          <a:extLst>
            <a:ext uri="{FF2B5EF4-FFF2-40B4-BE49-F238E27FC236}">
              <a16:creationId xmlns:a16="http://schemas.microsoft.com/office/drawing/2014/main" id="{00000000-0008-0000-0000-000096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7" name="Text Box 1756">
          <a:extLst>
            <a:ext uri="{FF2B5EF4-FFF2-40B4-BE49-F238E27FC236}">
              <a16:creationId xmlns:a16="http://schemas.microsoft.com/office/drawing/2014/main" id="{00000000-0008-0000-0000-000097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8" name="Text Box 1757">
          <a:extLst>
            <a:ext uri="{FF2B5EF4-FFF2-40B4-BE49-F238E27FC236}">
              <a16:creationId xmlns:a16="http://schemas.microsoft.com/office/drawing/2014/main" id="{00000000-0008-0000-0000-000098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69" name="Text Box 1758">
          <a:extLst>
            <a:ext uri="{FF2B5EF4-FFF2-40B4-BE49-F238E27FC236}">
              <a16:creationId xmlns:a16="http://schemas.microsoft.com/office/drawing/2014/main" id="{00000000-0008-0000-0000-000099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0" name="Text Box 1759">
          <a:extLst>
            <a:ext uri="{FF2B5EF4-FFF2-40B4-BE49-F238E27FC236}">
              <a16:creationId xmlns:a16="http://schemas.microsoft.com/office/drawing/2014/main" id="{00000000-0008-0000-0000-00009A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1" name="Text Box 1755">
          <a:extLst>
            <a:ext uri="{FF2B5EF4-FFF2-40B4-BE49-F238E27FC236}">
              <a16:creationId xmlns:a16="http://schemas.microsoft.com/office/drawing/2014/main" id="{00000000-0008-0000-0000-00009B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2" name="Text Box 1756">
          <a:extLst>
            <a:ext uri="{FF2B5EF4-FFF2-40B4-BE49-F238E27FC236}">
              <a16:creationId xmlns:a16="http://schemas.microsoft.com/office/drawing/2014/main" id="{00000000-0008-0000-0000-00009C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3" name="Text Box 1757">
          <a:extLst>
            <a:ext uri="{FF2B5EF4-FFF2-40B4-BE49-F238E27FC236}">
              <a16:creationId xmlns:a16="http://schemas.microsoft.com/office/drawing/2014/main" id="{00000000-0008-0000-0000-00009D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4" name="Text Box 1758">
          <a:extLst>
            <a:ext uri="{FF2B5EF4-FFF2-40B4-BE49-F238E27FC236}">
              <a16:creationId xmlns:a16="http://schemas.microsoft.com/office/drawing/2014/main" id="{00000000-0008-0000-0000-00009E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5" name="Text Box 1759">
          <a:extLst>
            <a:ext uri="{FF2B5EF4-FFF2-40B4-BE49-F238E27FC236}">
              <a16:creationId xmlns:a16="http://schemas.microsoft.com/office/drawing/2014/main" id="{00000000-0008-0000-0000-00009F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6" name="Text Box 1755">
          <a:extLst>
            <a:ext uri="{FF2B5EF4-FFF2-40B4-BE49-F238E27FC236}">
              <a16:creationId xmlns:a16="http://schemas.microsoft.com/office/drawing/2014/main" id="{00000000-0008-0000-0000-0000A0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7" name="Text Box 1756">
          <a:extLst>
            <a:ext uri="{FF2B5EF4-FFF2-40B4-BE49-F238E27FC236}">
              <a16:creationId xmlns:a16="http://schemas.microsoft.com/office/drawing/2014/main" id="{00000000-0008-0000-0000-0000A1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8" name="Text Box 1757">
          <a:extLst>
            <a:ext uri="{FF2B5EF4-FFF2-40B4-BE49-F238E27FC236}">
              <a16:creationId xmlns:a16="http://schemas.microsoft.com/office/drawing/2014/main" id="{00000000-0008-0000-0000-0000A2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79" name="Text Box 1758">
          <a:extLst>
            <a:ext uri="{FF2B5EF4-FFF2-40B4-BE49-F238E27FC236}">
              <a16:creationId xmlns:a16="http://schemas.microsoft.com/office/drawing/2014/main" id="{00000000-0008-0000-0000-0000A3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380" name="Text Box 1759">
          <a:extLst>
            <a:ext uri="{FF2B5EF4-FFF2-40B4-BE49-F238E27FC236}">
              <a16:creationId xmlns:a16="http://schemas.microsoft.com/office/drawing/2014/main" id="{00000000-0008-0000-0000-0000A4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1" name="Text Box 1755">
          <a:extLst>
            <a:ext uri="{FF2B5EF4-FFF2-40B4-BE49-F238E27FC236}">
              <a16:creationId xmlns:a16="http://schemas.microsoft.com/office/drawing/2014/main" id="{00000000-0008-0000-0000-0000A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2" name="Text Box 1756">
          <a:extLst>
            <a:ext uri="{FF2B5EF4-FFF2-40B4-BE49-F238E27FC236}">
              <a16:creationId xmlns:a16="http://schemas.microsoft.com/office/drawing/2014/main" id="{00000000-0008-0000-0000-0000A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3" name="Text Box 1757">
          <a:extLst>
            <a:ext uri="{FF2B5EF4-FFF2-40B4-BE49-F238E27FC236}">
              <a16:creationId xmlns:a16="http://schemas.microsoft.com/office/drawing/2014/main" id="{00000000-0008-0000-0000-0000A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4" name="Text Box 1758">
          <a:extLst>
            <a:ext uri="{FF2B5EF4-FFF2-40B4-BE49-F238E27FC236}">
              <a16:creationId xmlns:a16="http://schemas.microsoft.com/office/drawing/2014/main" id="{00000000-0008-0000-0000-0000A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5" name="Text Box 1759">
          <a:extLst>
            <a:ext uri="{FF2B5EF4-FFF2-40B4-BE49-F238E27FC236}">
              <a16:creationId xmlns:a16="http://schemas.microsoft.com/office/drawing/2014/main" id="{00000000-0008-0000-0000-0000A9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6" name="Text Box 1755">
          <a:extLst>
            <a:ext uri="{FF2B5EF4-FFF2-40B4-BE49-F238E27FC236}">
              <a16:creationId xmlns:a16="http://schemas.microsoft.com/office/drawing/2014/main" id="{00000000-0008-0000-0000-0000AA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7" name="Text Box 1756">
          <a:extLst>
            <a:ext uri="{FF2B5EF4-FFF2-40B4-BE49-F238E27FC236}">
              <a16:creationId xmlns:a16="http://schemas.microsoft.com/office/drawing/2014/main" id="{00000000-0008-0000-0000-0000AB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8" name="Text Box 1757">
          <a:extLst>
            <a:ext uri="{FF2B5EF4-FFF2-40B4-BE49-F238E27FC236}">
              <a16:creationId xmlns:a16="http://schemas.microsoft.com/office/drawing/2014/main" id="{00000000-0008-0000-0000-0000AC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89" name="Text Box 1758">
          <a:extLst>
            <a:ext uri="{FF2B5EF4-FFF2-40B4-BE49-F238E27FC236}">
              <a16:creationId xmlns:a16="http://schemas.microsoft.com/office/drawing/2014/main" id="{00000000-0008-0000-0000-0000A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0" name="Text Box 1759">
          <a:extLst>
            <a:ext uri="{FF2B5EF4-FFF2-40B4-BE49-F238E27FC236}">
              <a16:creationId xmlns:a16="http://schemas.microsoft.com/office/drawing/2014/main" id="{00000000-0008-0000-0000-0000A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1" name="Text Box 1755">
          <a:extLst>
            <a:ext uri="{FF2B5EF4-FFF2-40B4-BE49-F238E27FC236}">
              <a16:creationId xmlns:a16="http://schemas.microsoft.com/office/drawing/2014/main" id="{00000000-0008-0000-0000-0000A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2" name="Text Box 1756">
          <a:extLst>
            <a:ext uri="{FF2B5EF4-FFF2-40B4-BE49-F238E27FC236}">
              <a16:creationId xmlns:a16="http://schemas.microsoft.com/office/drawing/2014/main" id="{00000000-0008-0000-0000-0000B0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3" name="Text Box 1757">
          <a:extLst>
            <a:ext uri="{FF2B5EF4-FFF2-40B4-BE49-F238E27FC236}">
              <a16:creationId xmlns:a16="http://schemas.microsoft.com/office/drawing/2014/main" id="{00000000-0008-0000-0000-0000B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4" name="Text Box 1758">
          <a:extLst>
            <a:ext uri="{FF2B5EF4-FFF2-40B4-BE49-F238E27FC236}">
              <a16:creationId xmlns:a16="http://schemas.microsoft.com/office/drawing/2014/main" id="{00000000-0008-0000-0000-0000B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5" name="Text Box 1759">
          <a:extLst>
            <a:ext uri="{FF2B5EF4-FFF2-40B4-BE49-F238E27FC236}">
              <a16:creationId xmlns:a16="http://schemas.microsoft.com/office/drawing/2014/main" id="{00000000-0008-0000-0000-0000B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6" name="Text Box 1755">
          <a:extLst>
            <a:ext uri="{FF2B5EF4-FFF2-40B4-BE49-F238E27FC236}">
              <a16:creationId xmlns:a16="http://schemas.microsoft.com/office/drawing/2014/main" id="{00000000-0008-0000-0000-0000B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7" name="Text Box 1756">
          <a:extLst>
            <a:ext uri="{FF2B5EF4-FFF2-40B4-BE49-F238E27FC236}">
              <a16:creationId xmlns:a16="http://schemas.microsoft.com/office/drawing/2014/main" id="{00000000-0008-0000-0000-0000B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8" name="Text Box 1757">
          <a:extLst>
            <a:ext uri="{FF2B5EF4-FFF2-40B4-BE49-F238E27FC236}">
              <a16:creationId xmlns:a16="http://schemas.microsoft.com/office/drawing/2014/main" id="{00000000-0008-0000-0000-0000B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399" name="Text Box 1758">
          <a:extLst>
            <a:ext uri="{FF2B5EF4-FFF2-40B4-BE49-F238E27FC236}">
              <a16:creationId xmlns:a16="http://schemas.microsoft.com/office/drawing/2014/main" id="{00000000-0008-0000-0000-0000B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00" name="Text Box 1759">
          <a:extLst>
            <a:ext uri="{FF2B5EF4-FFF2-40B4-BE49-F238E27FC236}">
              <a16:creationId xmlns:a16="http://schemas.microsoft.com/office/drawing/2014/main" id="{00000000-0008-0000-0000-0000B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1" name="Text Box 1755">
          <a:extLst>
            <a:ext uri="{FF2B5EF4-FFF2-40B4-BE49-F238E27FC236}">
              <a16:creationId xmlns:a16="http://schemas.microsoft.com/office/drawing/2014/main" id="{00000000-0008-0000-0000-0000B9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2" name="Text Box 1756">
          <a:extLst>
            <a:ext uri="{FF2B5EF4-FFF2-40B4-BE49-F238E27FC236}">
              <a16:creationId xmlns:a16="http://schemas.microsoft.com/office/drawing/2014/main" id="{00000000-0008-0000-0000-0000BA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3" name="Text Box 1757">
          <a:extLst>
            <a:ext uri="{FF2B5EF4-FFF2-40B4-BE49-F238E27FC236}">
              <a16:creationId xmlns:a16="http://schemas.microsoft.com/office/drawing/2014/main" id="{00000000-0008-0000-0000-0000BB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4" name="Text Box 1758">
          <a:extLst>
            <a:ext uri="{FF2B5EF4-FFF2-40B4-BE49-F238E27FC236}">
              <a16:creationId xmlns:a16="http://schemas.microsoft.com/office/drawing/2014/main" id="{00000000-0008-0000-0000-0000BC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5" name="Text Box 1759">
          <a:extLst>
            <a:ext uri="{FF2B5EF4-FFF2-40B4-BE49-F238E27FC236}">
              <a16:creationId xmlns:a16="http://schemas.microsoft.com/office/drawing/2014/main" id="{00000000-0008-0000-0000-0000BD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6" name="Text Box 1755">
          <a:extLst>
            <a:ext uri="{FF2B5EF4-FFF2-40B4-BE49-F238E27FC236}">
              <a16:creationId xmlns:a16="http://schemas.microsoft.com/office/drawing/2014/main" id="{00000000-0008-0000-0000-0000BE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7" name="Text Box 1756">
          <a:extLst>
            <a:ext uri="{FF2B5EF4-FFF2-40B4-BE49-F238E27FC236}">
              <a16:creationId xmlns:a16="http://schemas.microsoft.com/office/drawing/2014/main" id="{00000000-0008-0000-0000-0000BF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8" name="Text Box 1757">
          <a:extLst>
            <a:ext uri="{FF2B5EF4-FFF2-40B4-BE49-F238E27FC236}">
              <a16:creationId xmlns:a16="http://schemas.microsoft.com/office/drawing/2014/main" id="{00000000-0008-0000-0000-0000C0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09" name="Text Box 1758">
          <a:extLst>
            <a:ext uri="{FF2B5EF4-FFF2-40B4-BE49-F238E27FC236}">
              <a16:creationId xmlns:a16="http://schemas.microsoft.com/office/drawing/2014/main" id="{00000000-0008-0000-0000-0000C1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0" name="Text Box 1759">
          <a:extLst>
            <a:ext uri="{FF2B5EF4-FFF2-40B4-BE49-F238E27FC236}">
              <a16:creationId xmlns:a16="http://schemas.microsoft.com/office/drawing/2014/main" id="{00000000-0008-0000-0000-0000C2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1" name="Text Box 1755">
          <a:extLst>
            <a:ext uri="{FF2B5EF4-FFF2-40B4-BE49-F238E27FC236}">
              <a16:creationId xmlns:a16="http://schemas.microsoft.com/office/drawing/2014/main" id="{00000000-0008-0000-0000-0000C3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2" name="Text Box 1756">
          <a:extLst>
            <a:ext uri="{FF2B5EF4-FFF2-40B4-BE49-F238E27FC236}">
              <a16:creationId xmlns:a16="http://schemas.microsoft.com/office/drawing/2014/main" id="{00000000-0008-0000-0000-0000C4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3" name="Text Box 1757">
          <a:extLst>
            <a:ext uri="{FF2B5EF4-FFF2-40B4-BE49-F238E27FC236}">
              <a16:creationId xmlns:a16="http://schemas.microsoft.com/office/drawing/2014/main" id="{00000000-0008-0000-0000-0000C5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4" name="Text Box 1758">
          <a:extLst>
            <a:ext uri="{FF2B5EF4-FFF2-40B4-BE49-F238E27FC236}">
              <a16:creationId xmlns:a16="http://schemas.microsoft.com/office/drawing/2014/main" id="{00000000-0008-0000-0000-0000C6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5" name="Text Box 1759">
          <a:extLst>
            <a:ext uri="{FF2B5EF4-FFF2-40B4-BE49-F238E27FC236}">
              <a16:creationId xmlns:a16="http://schemas.microsoft.com/office/drawing/2014/main" id="{00000000-0008-0000-0000-0000C7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6" name="Text Box 1755">
          <a:extLst>
            <a:ext uri="{FF2B5EF4-FFF2-40B4-BE49-F238E27FC236}">
              <a16:creationId xmlns:a16="http://schemas.microsoft.com/office/drawing/2014/main" id="{00000000-0008-0000-0000-0000C8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7" name="Text Box 1756">
          <a:extLst>
            <a:ext uri="{FF2B5EF4-FFF2-40B4-BE49-F238E27FC236}">
              <a16:creationId xmlns:a16="http://schemas.microsoft.com/office/drawing/2014/main" id="{00000000-0008-0000-0000-0000C9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8" name="Text Box 1757">
          <a:extLst>
            <a:ext uri="{FF2B5EF4-FFF2-40B4-BE49-F238E27FC236}">
              <a16:creationId xmlns:a16="http://schemas.microsoft.com/office/drawing/2014/main" id="{00000000-0008-0000-0000-0000CA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19" name="Text Box 1758">
          <a:extLst>
            <a:ext uri="{FF2B5EF4-FFF2-40B4-BE49-F238E27FC236}">
              <a16:creationId xmlns:a16="http://schemas.microsoft.com/office/drawing/2014/main" id="{00000000-0008-0000-0000-0000CB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420" name="Text Box 1759">
          <a:extLst>
            <a:ext uri="{FF2B5EF4-FFF2-40B4-BE49-F238E27FC236}">
              <a16:creationId xmlns:a16="http://schemas.microsoft.com/office/drawing/2014/main" id="{00000000-0008-0000-0000-0000CC24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1" name="Text Box 1755">
          <a:extLst>
            <a:ext uri="{FF2B5EF4-FFF2-40B4-BE49-F238E27FC236}">
              <a16:creationId xmlns:a16="http://schemas.microsoft.com/office/drawing/2014/main" id="{00000000-0008-0000-0000-0000CD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2" name="Text Box 1756">
          <a:extLst>
            <a:ext uri="{FF2B5EF4-FFF2-40B4-BE49-F238E27FC236}">
              <a16:creationId xmlns:a16="http://schemas.microsoft.com/office/drawing/2014/main" id="{00000000-0008-0000-0000-0000CE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3" name="Text Box 1757">
          <a:extLst>
            <a:ext uri="{FF2B5EF4-FFF2-40B4-BE49-F238E27FC236}">
              <a16:creationId xmlns:a16="http://schemas.microsoft.com/office/drawing/2014/main" id="{00000000-0008-0000-0000-0000CF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4" name="Text Box 1758">
          <a:extLst>
            <a:ext uri="{FF2B5EF4-FFF2-40B4-BE49-F238E27FC236}">
              <a16:creationId xmlns:a16="http://schemas.microsoft.com/office/drawing/2014/main" id="{00000000-0008-0000-0000-0000D0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5" name="Text Box 1759">
          <a:extLst>
            <a:ext uri="{FF2B5EF4-FFF2-40B4-BE49-F238E27FC236}">
              <a16:creationId xmlns:a16="http://schemas.microsoft.com/office/drawing/2014/main" id="{00000000-0008-0000-0000-0000D1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6" name="Text Box 1755">
          <a:extLst>
            <a:ext uri="{FF2B5EF4-FFF2-40B4-BE49-F238E27FC236}">
              <a16:creationId xmlns:a16="http://schemas.microsoft.com/office/drawing/2014/main" id="{00000000-0008-0000-0000-0000D2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7" name="Text Box 1756">
          <a:extLst>
            <a:ext uri="{FF2B5EF4-FFF2-40B4-BE49-F238E27FC236}">
              <a16:creationId xmlns:a16="http://schemas.microsoft.com/office/drawing/2014/main" id="{00000000-0008-0000-0000-0000D3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8" name="Text Box 1757">
          <a:extLst>
            <a:ext uri="{FF2B5EF4-FFF2-40B4-BE49-F238E27FC236}">
              <a16:creationId xmlns:a16="http://schemas.microsoft.com/office/drawing/2014/main" id="{00000000-0008-0000-0000-0000D4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29" name="Text Box 1758">
          <a:extLst>
            <a:ext uri="{FF2B5EF4-FFF2-40B4-BE49-F238E27FC236}">
              <a16:creationId xmlns:a16="http://schemas.microsoft.com/office/drawing/2014/main" id="{00000000-0008-0000-0000-0000D5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0" name="Text Box 1759">
          <a:extLst>
            <a:ext uri="{FF2B5EF4-FFF2-40B4-BE49-F238E27FC236}">
              <a16:creationId xmlns:a16="http://schemas.microsoft.com/office/drawing/2014/main" id="{00000000-0008-0000-0000-0000D6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1" name="Text Box 1755">
          <a:extLst>
            <a:ext uri="{FF2B5EF4-FFF2-40B4-BE49-F238E27FC236}">
              <a16:creationId xmlns:a16="http://schemas.microsoft.com/office/drawing/2014/main" id="{00000000-0008-0000-0000-0000D7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2" name="Text Box 1756">
          <a:extLst>
            <a:ext uri="{FF2B5EF4-FFF2-40B4-BE49-F238E27FC236}">
              <a16:creationId xmlns:a16="http://schemas.microsoft.com/office/drawing/2014/main" id="{00000000-0008-0000-0000-0000D8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3" name="Text Box 1757">
          <a:extLst>
            <a:ext uri="{FF2B5EF4-FFF2-40B4-BE49-F238E27FC236}">
              <a16:creationId xmlns:a16="http://schemas.microsoft.com/office/drawing/2014/main" id="{00000000-0008-0000-0000-0000D9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4" name="Text Box 1758">
          <a:extLst>
            <a:ext uri="{FF2B5EF4-FFF2-40B4-BE49-F238E27FC236}">
              <a16:creationId xmlns:a16="http://schemas.microsoft.com/office/drawing/2014/main" id="{00000000-0008-0000-0000-0000DA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5" name="Text Box 1759">
          <a:extLst>
            <a:ext uri="{FF2B5EF4-FFF2-40B4-BE49-F238E27FC236}">
              <a16:creationId xmlns:a16="http://schemas.microsoft.com/office/drawing/2014/main" id="{00000000-0008-0000-0000-0000DB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6" name="Text Box 1755">
          <a:extLst>
            <a:ext uri="{FF2B5EF4-FFF2-40B4-BE49-F238E27FC236}">
              <a16:creationId xmlns:a16="http://schemas.microsoft.com/office/drawing/2014/main" id="{00000000-0008-0000-0000-0000DC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7" name="Text Box 1756">
          <a:extLst>
            <a:ext uri="{FF2B5EF4-FFF2-40B4-BE49-F238E27FC236}">
              <a16:creationId xmlns:a16="http://schemas.microsoft.com/office/drawing/2014/main" id="{00000000-0008-0000-0000-0000DD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8" name="Text Box 1757">
          <a:extLst>
            <a:ext uri="{FF2B5EF4-FFF2-40B4-BE49-F238E27FC236}">
              <a16:creationId xmlns:a16="http://schemas.microsoft.com/office/drawing/2014/main" id="{00000000-0008-0000-0000-0000DE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39" name="Text Box 1758">
          <a:extLst>
            <a:ext uri="{FF2B5EF4-FFF2-40B4-BE49-F238E27FC236}">
              <a16:creationId xmlns:a16="http://schemas.microsoft.com/office/drawing/2014/main" id="{00000000-0008-0000-0000-0000DF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440" name="Text Box 1759">
          <a:extLst>
            <a:ext uri="{FF2B5EF4-FFF2-40B4-BE49-F238E27FC236}">
              <a16:creationId xmlns:a16="http://schemas.microsoft.com/office/drawing/2014/main" id="{00000000-0008-0000-0000-0000E024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1" name="Text Box 1755">
          <a:extLst>
            <a:ext uri="{FF2B5EF4-FFF2-40B4-BE49-F238E27FC236}">
              <a16:creationId xmlns:a16="http://schemas.microsoft.com/office/drawing/2014/main" id="{00000000-0008-0000-0000-0000E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2" name="Text Box 1756">
          <a:extLst>
            <a:ext uri="{FF2B5EF4-FFF2-40B4-BE49-F238E27FC236}">
              <a16:creationId xmlns:a16="http://schemas.microsoft.com/office/drawing/2014/main" id="{00000000-0008-0000-0000-0000E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3" name="Text Box 1757">
          <a:extLst>
            <a:ext uri="{FF2B5EF4-FFF2-40B4-BE49-F238E27FC236}">
              <a16:creationId xmlns:a16="http://schemas.microsoft.com/office/drawing/2014/main" id="{00000000-0008-0000-0000-0000E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4" name="Text Box 1758">
          <a:extLst>
            <a:ext uri="{FF2B5EF4-FFF2-40B4-BE49-F238E27FC236}">
              <a16:creationId xmlns:a16="http://schemas.microsoft.com/office/drawing/2014/main" id="{00000000-0008-0000-0000-0000E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5" name="Text Box 1759">
          <a:extLst>
            <a:ext uri="{FF2B5EF4-FFF2-40B4-BE49-F238E27FC236}">
              <a16:creationId xmlns:a16="http://schemas.microsoft.com/office/drawing/2014/main" id="{00000000-0008-0000-0000-0000E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6" name="Text Box 1755">
          <a:extLst>
            <a:ext uri="{FF2B5EF4-FFF2-40B4-BE49-F238E27FC236}">
              <a16:creationId xmlns:a16="http://schemas.microsoft.com/office/drawing/2014/main" id="{00000000-0008-0000-0000-0000E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7" name="Text Box 1756">
          <a:extLst>
            <a:ext uri="{FF2B5EF4-FFF2-40B4-BE49-F238E27FC236}">
              <a16:creationId xmlns:a16="http://schemas.microsoft.com/office/drawing/2014/main" id="{00000000-0008-0000-0000-0000E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8" name="Text Box 1757">
          <a:extLst>
            <a:ext uri="{FF2B5EF4-FFF2-40B4-BE49-F238E27FC236}">
              <a16:creationId xmlns:a16="http://schemas.microsoft.com/office/drawing/2014/main" id="{00000000-0008-0000-0000-0000E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49" name="Text Box 1758">
          <a:extLst>
            <a:ext uri="{FF2B5EF4-FFF2-40B4-BE49-F238E27FC236}">
              <a16:creationId xmlns:a16="http://schemas.microsoft.com/office/drawing/2014/main" id="{00000000-0008-0000-0000-0000E9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0" name="Text Box 1759">
          <a:extLst>
            <a:ext uri="{FF2B5EF4-FFF2-40B4-BE49-F238E27FC236}">
              <a16:creationId xmlns:a16="http://schemas.microsoft.com/office/drawing/2014/main" id="{00000000-0008-0000-0000-0000EA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1" name="Text Box 1755">
          <a:extLst>
            <a:ext uri="{FF2B5EF4-FFF2-40B4-BE49-F238E27FC236}">
              <a16:creationId xmlns:a16="http://schemas.microsoft.com/office/drawing/2014/main" id="{00000000-0008-0000-0000-0000EB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2" name="Text Box 1756">
          <a:extLst>
            <a:ext uri="{FF2B5EF4-FFF2-40B4-BE49-F238E27FC236}">
              <a16:creationId xmlns:a16="http://schemas.microsoft.com/office/drawing/2014/main" id="{00000000-0008-0000-0000-0000EC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3" name="Text Box 1757">
          <a:extLst>
            <a:ext uri="{FF2B5EF4-FFF2-40B4-BE49-F238E27FC236}">
              <a16:creationId xmlns:a16="http://schemas.microsoft.com/office/drawing/2014/main" id="{00000000-0008-0000-0000-0000E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4" name="Text Box 1758">
          <a:extLst>
            <a:ext uri="{FF2B5EF4-FFF2-40B4-BE49-F238E27FC236}">
              <a16:creationId xmlns:a16="http://schemas.microsoft.com/office/drawing/2014/main" id="{00000000-0008-0000-0000-0000E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5" name="Text Box 1759">
          <a:extLst>
            <a:ext uri="{FF2B5EF4-FFF2-40B4-BE49-F238E27FC236}">
              <a16:creationId xmlns:a16="http://schemas.microsoft.com/office/drawing/2014/main" id="{00000000-0008-0000-0000-0000E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6" name="Text Box 1755">
          <a:extLst>
            <a:ext uri="{FF2B5EF4-FFF2-40B4-BE49-F238E27FC236}">
              <a16:creationId xmlns:a16="http://schemas.microsoft.com/office/drawing/2014/main" id="{00000000-0008-0000-0000-0000F0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7" name="Text Box 1756">
          <a:extLst>
            <a:ext uri="{FF2B5EF4-FFF2-40B4-BE49-F238E27FC236}">
              <a16:creationId xmlns:a16="http://schemas.microsoft.com/office/drawing/2014/main" id="{00000000-0008-0000-0000-0000F1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8" name="Text Box 1757">
          <a:extLst>
            <a:ext uri="{FF2B5EF4-FFF2-40B4-BE49-F238E27FC236}">
              <a16:creationId xmlns:a16="http://schemas.microsoft.com/office/drawing/2014/main" id="{00000000-0008-0000-0000-0000F2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59" name="Text Box 1758">
          <a:extLst>
            <a:ext uri="{FF2B5EF4-FFF2-40B4-BE49-F238E27FC236}">
              <a16:creationId xmlns:a16="http://schemas.microsoft.com/office/drawing/2014/main" id="{00000000-0008-0000-0000-0000F3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0" name="Text Box 1759">
          <a:extLst>
            <a:ext uri="{FF2B5EF4-FFF2-40B4-BE49-F238E27FC236}">
              <a16:creationId xmlns:a16="http://schemas.microsoft.com/office/drawing/2014/main" id="{00000000-0008-0000-0000-0000F4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1" name="Text Box 1755">
          <a:extLst>
            <a:ext uri="{FF2B5EF4-FFF2-40B4-BE49-F238E27FC236}">
              <a16:creationId xmlns:a16="http://schemas.microsoft.com/office/drawing/2014/main" id="{00000000-0008-0000-0000-0000F5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2" name="Text Box 1756">
          <a:extLst>
            <a:ext uri="{FF2B5EF4-FFF2-40B4-BE49-F238E27FC236}">
              <a16:creationId xmlns:a16="http://schemas.microsoft.com/office/drawing/2014/main" id="{00000000-0008-0000-0000-0000F6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3" name="Text Box 1757">
          <a:extLst>
            <a:ext uri="{FF2B5EF4-FFF2-40B4-BE49-F238E27FC236}">
              <a16:creationId xmlns:a16="http://schemas.microsoft.com/office/drawing/2014/main" id="{00000000-0008-0000-0000-0000F7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4" name="Text Box 1758">
          <a:extLst>
            <a:ext uri="{FF2B5EF4-FFF2-40B4-BE49-F238E27FC236}">
              <a16:creationId xmlns:a16="http://schemas.microsoft.com/office/drawing/2014/main" id="{00000000-0008-0000-0000-0000F8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5" name="Text Box 1759">
          <a:extLst>
            <a:ext uri="{FF2B5EF4-FFF2-40B4-BE49-F238E27FC236}">
              <a16:creationId xmlns:a16="http://schemas.microsoft.com/office/drawing/2014/main" id="{00000000-0008-0000-0000-0000F9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6" name="Text Box 1755">
          <a:extLst>
            <a:ext uri="{FF2B5EF4-FFF2-40B4-BE49-F238E27FC236}">
              <a16:creationId xmlns:a16="http://schemas.microsoft.com/office/drawing/2014/main" id="{00000000-0008-0000-0000-0000FA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7" name="Text Box 1756">
          <a:extLst>
            <a:ext uri="{FF2B5EF4-FFF2-40B4-BE49-F238E27FC236}">
              <a16:creationId xmlns:a16="http://schemas.microsoft.com/office/drawing/2014/main" id="{00000000-0008-0000-0000-0000FB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8" name="Text Box 1757">
          <a:extLst>
            <a:ext uri="{FF2B5EF4-FFF2-40B4-BE49-F238E27FC236}">
              <a16:creationId xmlns:a16="http://schemas.microsoft.com/office/drawing/2014/main" id="{00000000-0008-0000-0000-0000FC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69" name="Text Box 1758">
          <a:extLst>
            <a:ext uri="{FF2B5EF4-FFF2-40B4-BE49-F238E27FC236}">
              <a16:creationId xmlns:a16="http://schemas.microsoft.com/office/drawing/2014/main" id="{00000000-0008-0000-0000-0000FD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0" name="Text Box 1759">
          <a:extLst>
            <a:ext uri="{FF2B5EF4-FFF2-40B4-BE49-F238E27FC236}">
              <a16:creationId xmlns:a16="http://schemas.microsoft.com/office/drawing/2014/main" id="{00000000-0008-0000-0000-0000FE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1" name="Text Box 1755">
          <a:extLst>
            <a:ext uri="{FF2B5EF4-FFF2-40B4-BE49-F238E27FC236}">
              <a16:creationId xmlns:a16="http://schemas.microsoft.com/office/drawing/2014/main" id="{00000000-0008-0000-0000-0000FF24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2" name="Text Box 1756">
          <a:extLst>
            <a:ext uri="{FF2B5EF4-FFF2-40B4-BE49-F238E27FC236}">
              <a16:creationId xmlns:a16="http://schemas.microsoft.com/office/drawing/2014/main" id="{00000000-0008-0000-0000-00000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3" name="Text Box 1757">
          <a:extLst>
            <a:ext uri="{FF2B5EF4-FFF2-40B4-BE49-F238E27FC236}">
              <a16:creationId xmlns:a16="http://schemas.microsoft.com/office/drawing/2014/main" id="{00000000-0008-0000-0000-00000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4" name="Text Box 1758">
          <a:extLst>
            <a:ext uri="{FF2B5EF4-FFF2-40B4-BE49-F238E27FC236}">
              <a16:creationId xmlns:a16="http://schemas.microsoft.com/office/drawing/2014/main" id="{00000000-0008-0000-0000-00000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5" name="Text Box 1759">
          <a:extLst>
            <a:ext uri="{FF2B5EF4-FFF2-40B4-BE49-F238E27FC236}">
              <a16:creationId xmlns:a16="http://schemas.microsoft.com/office/drawing/2014/main" id="{00000000-0008-0000-0000-00000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6" name="Text Box 1755">
          <a:extLst>
            <a:ext uri="{FF2B5EF4-FFF2-40B4-BE49-F238E27FC236}">
              <a16:creationId xmlns:a16="http://schemas.microsoft.com/office/drawing/2014/main" id="{00000000-0008-0000-0000-00000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7" name="Text Box 1756">
          <a:extLst>
            <a:ext uri="{FF2B5EF4-FFF2-40B4-BE49-F238E27FC236}">
              <a16:creationId xmlns:a16="http://schemas.microsoft.com/office/drawing/2014/main" id="{00000000-0008-0000-0000-00000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8" name="Text Box 1757">
          <a:extLst>
            <a:ext uri="{FF2B5EF4-FFF2-40B4-BE49-F238E27FC236}">
              <a16:creationId xmlns:a16="http://schemas.microsoft.com/office/drawing/2014/main" id="{00000000-0008-0000-0000-00000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79" name="Text Box 1758">
          <a:extLst>
            <a:ext uri="{FF2B5EF4-FFF2-40B4-BE49-F238E27FC236}">
              <a16:creationId xmlns:a16="http://schemas.microsoft.com/office/drawing/2014/main" id="{00000000-0008-0000-0000-00000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0" name="Text Box 1759">
          <a:extLst>
            <a:ext uri="{FF2B5EF4-FFF2-40B4-BE49-F238E27FC236}">
              <a16:creationId xmlns:a16="http://schemas.microsoft.com/office/drawing/2014/main" id="{00000000-0008-0000-0000-00000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1" name="Text Box 1755">
          <a:extLst>
            <a:ext uri="{FF2B5EF4-FFF2-40B4-BE49-F238E27FC236}">
              <a16:creationId xmlns:a16="http://schemas.microsoft.com/office/drawing/2014/main" id="{00000000-0008-0000-0000-00000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2" name="Text Box 1756">
          <a:extLst>
            <a:ext uri="{FF2B5EF4-FFF2-40B4-BE49-F238E27FC236}">
              <a16:creationId xmlns:a16="http://schemas.microsoft.com/office/drawing/2014/main" id="{00000000-0008-0000-0000-00000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3" name="Text Box 1757">
          <a:extLst>
            <a:ext uri="{FF2B5EF4-FFF2-40B4-BE49-F238E27FC236}">
              <a16:creationId xmlns:a16="http://schemas.microsoft.com/office/drawing/2014/main" id="{00000000-0008-0000-0000-00000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4" name="Text Box 1758">
          <a:extLst>
            <a:ext uri="{FF2B5EF4-FFF2-40B4-BE49-F238E27FC236}">
              <a16:creationId xmlns:a16="http://schemas.microsoft.com/office/drawing/2014/main" id="{00000000-0008-0000-0000-00000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5" name="Text Box 1759">
          <a:extLst>
            <a:ext uri="{FF2B5EF4-FFF2-40B4-BE49-F238E27FC236}">
              <a16:creationId xmlns:a16="http://schemas.microsoft.com/office/drawing/2014/main" id="{00000000-0008-0000-0000-00000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6" name="Text Box 1755">
          <a:extLst>
            <a:ext uri="{FF2B5EF4-FFF2-40B4-BE49-F238E27FC236}">
              <a16:creationId xmlns:a16="http://schemas.microsoft.com/office/drawing/2014/main" id="{00000000-0008-0000-0000-00000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7" name="Text Box 1756">
          <a:extLst>
            <a:ext uri="{FF2B5EF4-FFF2-40B4-BE49-F238E27FC236}">
              <a16:creationId xmlns:a16="http://schemas.microsoft.com/office/drawing/2014/main" id="{00000000-0008-0000-0000-00000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8" name="Text Box 1757">
          <a:extLst>
            <a:ext uri="{FF2B5EF4-FFF2-40B4-BE49-F238E27FC236}">
              <a16:creationId xmlns:a16="http://schemas.microsoft.com/office/drawing/2014/main" id="{00000000-0008-0000-0000-00001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89" name="Text Box 1758">
          <a:extLst>
            <a:ext uri="{FF2B5EF4-FFF2-40B4-BE49-F238E27FC236}">
              <a16:creationId xmlns:a16="http://schemas.microsoft.com/office/drawing/2014/main" id="{00000000-0008-0000-0000-00001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0" name="Text Box 1759">
          <a:extLst>
            <a:ext uri="{FF2B5EF4-FFF2-40B4-BE49-F238E27FC236}">
              <a16:creationId xmlns:a16="http://schemas.microsoft.com/office/drawing/2014/main" id="{00000000-0008-0000-0000-00001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1" name="Text Box 1755">
          <a:extLst>
            <a:ext uri="{FF2B5EF4-FFF2-40B4-BE49-F238E27FC236}">
              <a16:creationId xmlns:a16="http://schemas.microsoft.com/office/drawing/2014/main" id="{00000000-0008-0000-0000-00001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2" name="Text Box 1756">
          <a:extLst>
            <a:ext uri="{FF2B5EF4-FFF2-40B4-BE49-F238E27FC236}">
              <a16:creationId xmlns:a16="http://schemas.microsoft.com/office/drawing/2014/main" id="{00000000-0008-0000-0000-00001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3" name="Text Box 1757">
          <a:extLst>
            <a:ext uri="{FF2B5EF4-FFF2-40B4-BE49-F238E27FC236}">
              <a16:creationId xmlns:a16="http://schemas.microsoft.com/office/drawing/2014/main" id="{00000000-0008-0000-0000-00001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4" name="Text Box 1758">
          <a:extLst>
            <a:ext uri="{FF2B5EF4-FFF2-40B4-BE49-F238E27FC236}">
              <a16:creationId xmlns:a16="http://schemas.microsoft.com/office/drawing/2014/main" id="{00000000-0008-0000-0000-00001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5" name="Text Box 1759">
          <a:extLst>
            <a:ext uri="{FF2B5EF4-FFF2-40B4-BE49-F238E27FC236}">
              <a16:creationId xmlns:a16="http://schemas.microsoft.com/office/drawing/2014/main" id="{00000000-0008-0000-0000-00001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6" name="Text Box 1755">
          <a:extLst>
            <a:ext uri="{FF2B5EF4-FFF2-40B4-BE49-F238E27FC236}">
              <a16:creationId xmlns:a16="http://schemas.microsoft.com/office/drawing/2014/main" id="{00000000-0008-0000-0000-00001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7" name="Text Box 1756">
          <a:extLst>
            <a:ext uri="{FF2B5EF4-FFF2-40B4-BE49-F238E27FC236}">
              <a16:creationId xmlns:a16="http://schemas.microsoft.com/office/drawing/2014/main" id="{00000000-0008-0000-0000-00001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8" name="Text Box 1757">
          <a:extLst>
            <a:ext uri="{FF2B5EF4-FFF2-40B4-BE49-F238E27FC236}">
              <a16:creationId xmlns:a16="http://schemas.microsoft.com/office/drawing/2014/main" id="{00000000-0008-0000-0000-00001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499" name="Text Box 1758">
          <a:extLst>
            <a:ext uri="{FF2B5EF4-FFF2-40B4-BE49-F238E27FC236}">
              <a16:creationId xmlns:a16="http://schemas.microsoft.com/office/drawing/2014/main" id="{00000000-0008-0000-0000-00001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0" name="Text Box 1759">
          <a:extLst>
            <a:ext uri="{FF2B5EF4-FFF2-40B4-BE49-F238E27FC236}">
              <a16:creationId xmlns:a16="http://schemas.microsoft.com/office/drawing/2014/main" id="{00000000-0008-0000-0000-00001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1" name="Text Box 1755">
          <a:extLst>
            <a:ext uri="{FF2B5EF4-FFF2-40B4-BE49-F238E27FC236}">
              <a16:creationId xmlns:a16="http://schemas.microsoft.com/office/drawing/2014/main" id="{00000000-0008-0000-0000-00001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2" name="Text Box 1756">
          <a:extLst>
            <a:ext uri="{FF2B5EF4-FFF2-40B4-BE49-F238E27FC236}">
              <a16:creationId xmlns:a16="http://schemas.microsoft.com/office/drawing/2014/main" id="{00000000-0008-0000-0000-00001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3" name="Text Box 1757">
          <a:extLst>
            <a:ext uri="{FF2B5EF4-FFF2-40B4-BE49-F238E27FC236}">
              <a16:creationId xmlns:a16="http://schemas.microsoft.com/office/drawing/2014/main" id="{00000000-0008-0000-0000-00001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4" name="Text Box 1758">
          <a:extLst>
            <a:ext uri="{FF2B5EF4-FFF2-40B4-BE49-F238E27FC236}">
              <a16:creationId xmlns:a16="http://schemas.microsoft.com/office/drawing/2014/main" id="{00000000-0008-0000-0000-00002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5" name="Text Box 1759">
          <a:extLst>
            <a:ext uri="{FF2B5EF4-FFF2-40B4-BE49-F238E27FC236}">
              <a16:creationId xmlns:a16="http://schemas.microsoft.com/office/drawing/2014/main" id="{00000000-0008-0000-0000-00002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6" name="Text Box 1755">
          <a:extLst>
            <a:ext uri="{FF2B5EF4-FFF2-40B4-BE49-F238E27FC236}">
              <a16:creationId xmlns:a16="http://schemas.microsoft.com/office/drawing/2014/main" id="{00000000-0008-0000-0000-00002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7" name="Text Box 1756">
          <a:extLst>
            <a:ext uri="{FF2B5EF4-FFF2-40B4-BE49-F238E27FC236}">
              <a16:creationId xmlns:a16="http://schemas.microsoft.com/office/drawing/2014/main" id="{00000000-0008-0000-0000-00002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8" name="Text Box 1757">
          <a:extLst>
            <a:ext uri="{FF2B5EF4-FFF2-40B4-BE49-F238E27FC236}">
              <a16:creationId xmlns:a16="http://schemas.microsoft.com/office/drawing/2014/main" id="{00000000-0008-0000-0000-00002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09" name="Text Box 1758">
          <a:extLst>
            <a:ext uri="{FF2B5EF4-FFF2-40B4-BE49-F238E27FC236}">
              <a16:creationId xmlns:a16="http://schemas.microsoft.com/office/drawing/2014/main" id="{00000000-0008-0000-0000-00002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0" name="Text Box 1759">
          <a:extLst>
            <a:ext uri="{FF2B5EF4-FFF2-40B4-BE49-F238E27FC236}">
              <a16:creationId xmlns:a16="http://schemas.microsoft.com/office/drawing/2014/main" id="{00000000-0008-0000-0000-00002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1" name="Text Box 1755">
          <a:extLst>
            <a:ext uri="{FF2B5EF4-FFF2-40B4-BE49-F238E27FC236}">
              <a16:creationId xmlns:a16="http://schemas.microsoft.com/office/drawing/2014/main" id="{00000000-0008-0000-0000-00002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2" name="Text Box 1756">
          <a:extLst>
            <a:ext uri="{FF2B5EF4-FFF2-40B4-BE49-F238E27FC236}">
              <a16:creationId xmlns:a16="http://schemas.microsoft.com/office/drawing/2014/main" id="{00000000-0008-0000-0000-00002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3" name="Text Box 1757">
          <a:extLst>
            <a:ext uri="{FF2B5EF4-FFF2-40B4-BE49-F238E27FC236}">
              <a16:creationId xmlns:a16="http://schemas.microsoft.com/office/drawing/2014/main" id="{00000000-0008-0000-0000-00002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4" name="Text Box 1758">
          <a:extLst>
            <a:ext uri="{FF2B5EF4-FFF2-40B4-BE49-F238E27FC236}">
              <a16:creationId xmlns:a16="http://schemas.microsoft.com/office/drawing/2014/main" id="{00000000-0008-0000-0000-00002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5" name="Text Box 1759">
          <a:extLst>
            <a:ext uri="{FF2B5EF4-FFF2-40B4-BE49-F238E27FC236}">
              <a16:creationId xmlns:a16="http://schemas.microsoft.com/office/drawing/2014/main" id="{00000000-0008-0000-0000-00002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6" name="Text Box 1755">
          <a:extLst>
            <a:ext uri="{FF2B5EF4-FFF2-40B4-BE49-F238E27FC236}">
              <a16:creationId xmlns:a16="http://schemas.microsoft.com/office/drawing/2014/main" id="{00000000-0008-0000-0000-00002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7" name="Text Box 1756">
          <a:extLst>
            <a:ext uri="{FF2B5EF4-FFF2-40B4-BE49-F238E27FC236}">
              <a16:creationId xmlns:a16="http://schemas.microsoft.com/office/drawing/2014/main" id="{00000000-0008-0000-0000-00002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8" name="Text Box 1757">
          <a:extLst>
            <a:ext uri="{FF2B5EF4-FFF2-40B4-BE49-F238E27FC236}">
              <a16:creationId xmlns:a16="http://schemas.microsoft.com/office/drawing/2014/main" id="{00000000-0008-0000-0000-00002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19" name="Text Box 1758">
          <a:extLst>
            <a:ext uri="{FF2B5EF4-FFF2-40B4-BE49-F238E27FC236}">
              <a16:creationId xmlns:a16="http://schemas.microsoft.com/office/drawing/2014/main" id="{00000000-0008-0000-0000-00002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20" name="Text Box 1759">
          <a:extLst>
            <a:ext uri="{FF2B5EF4-FFF2-40B4-BE49-F238E27FC236}">
              <a16:creationId xmlns:a16="http://schemas.microsoft.com/office/drawing/2014/main" id="{00000000-0008-0000-0000-00003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1" name="Text Box 1755">
          <a:extLst>
            <a:ext uri="{FF2B5EF4-FFF2-40B4-BE49-F238E27FC236}">
              <a16:creationId xmlns:a16="http://schemas.microsoft.com/office/drawing/2014/main" id="{00000000-0008-0000-0000-000031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2" name="Text Box 1756">
          <a:extLst>
            <a:ext uri="{FF2B5EF4-FFF2-40B4-BE49-F238E27FC236}">
              <a16:creationId xmlns:a16="http://schemas.microsoft.com/office/drawing/2014/main" id="{00000000-0008-0000-0000-000032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3" name="Text Box 1757">
          <a:extLst>
            <a:ext uri="{FF2B5EF4-FFF2-40B4-BE49-F238E27FC236}">
              <a16:creationId xmlns:a16="http://schemas.microsoft.com/office/drawing/2014/main" id="{00000000-0008-0000-0000-000033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4" name="Text Box 1758">
          <a:extLst>
            <a:ext uri="{FF2B5EF4-FFF2-40B4-BE49-F238E27FC236}">
              <a16:creationId xmlns:a16="http://schemas.microsoft.com/office/drawing/2014/main" id="{00000000-0008-0000-0000-000034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5" name="Text Box 1759">
          <a:extLst>
            <a:ext uri="{FF2B5EF4-FFF2-40B4-BE49-F238E27FC236}">
              <a16:creationId xmlns:a16="http://schemas.microsoft.com/office/drawing/2014/main" id="{00000000-0008-0000-0000-000035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6" name="Text Box 1755">
          <a:extLst>
            <a:ext uri="{FF2B5EF4-FFF2-40B4-BE49-F238E27FC236}">
              <a16:creationId xmlns:a16="http://schemas.microsoft.com/office/drawing/2014/main" id="{00000000-0008-0000-0000-000036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7" name="Text Box 1756">
          <a:extLst>
            <a:ext uri="{FF2B5EF4-FFF2-40B4-BE49-F238E27FC236}">
              <a16:creationId xmlns:a16="http://schemas.microsoft.com/office/drawing/2014/main" id="{00000000-0008-0000-0000-000037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8" name="Text Box 1757">
          <a:extLst>
            <a:ext uri="{FF2B5EF4-FFF2-40B4-BE49-F238E27FC236}">
              <a16:creationId xmlns:a16="http://schemas.microsoft.com/office/drawing/2014/main" id="{00000000-0008-0000-0000-000038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29" name="Text Box 1758">
          <a:extLst>
            <a:ext uri="{FF2B5EF4-FFF2-40B4-BE49-F238E27FC236}">
              <a16:creationId xmlns:a16="http://schemas.microsoft.com/office/drawing/2014/main" id="{00000000-0008-0000-0000-000039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0" name="Text Box 1759">
          <a:extLst>
            <a:ext uri="{FF2B5EF4-FFF2-40B4-BE49-F238E27FC236}">
              <a16:creationId xmlns:a16="http://schemas.microsoft.com/office/drawing/2014/main" id="{00000000-0008-0000-0000-00003A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1" name="Text Box 1755">
          <a:extLst>
            <a:ext uri="{FF2B5EF4-FFF2-40B4-BE49-F238E27FC236}">
              <a16:creationId xmlns:a16="http://schemas.microsoft.com/office/drawing/2014/main" id="{00000000-0008-0000-0000-00003B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2" name="Text Box 1756">
          <a:extLst>
            <a:ext uri="{FF2B5EF4-FFF2-40B4-BE49-F238E27FC236}">
              <a16:creationId xmlns:a16="http://schemas.microsoft.com/office/drawing/2014/main" id="{00000000-0008-0000-0000-00003C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3" name="Text Box 1757">
          <a:extLst>
            <a:ext uri="{FF2B5EF4-FFF2-40B4-BE49-F238E27FC236}">
              <a16:creationId xmlns:a16="http://schemas.microsoft.com/office/drawing/2014/main" id="{00000000-0008-0000-0000-00003D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4" name="Text Box 1758">
          <a:extLst>
            <a:ext uri="{FF2B5EF4-FFF2-40B4-BE49-F238E27FC236}">
              <a16:creationId xmlns:a16="http://schemas.microsoft.com/office/drawing/2014/main" id="{00000000-0008-0000-0000-00003E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5" name="Text Box 1759">
          <a:extLst>
            <a:ext uri="{FF2B5EF4-FFF2-40B4-BE49-F238E27FC236}">
              <a16:creationId xmlns:a16="http://schemas.microsoft.com/office/drawing/2014/main" id="{00000000-0008-0000-0000-00003F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6" name="Text Box 1755">
          <a:extLst>
            <a:ext uri="{FF2B5EF4-FFF2-40B4-BE49-F238E27FC236}">
              <a16:creationId xmlns:a16="http://schemas.microsoft.com/office/drawing/2014/main" id="{00000000-0008-0000-0000-000040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7" name="Text Box 1756">
          <a:extLst>
            <a:ext uri="{FF2B5EF4-FFF2-40B4-BE49-F238E27FC236}">
              <a16:creationId xmlns:a16="http://schemas.microsoft.com/office/drawing/2014/main" id="{00000000-0008-0000-0000-000041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8" name="Text Box 1757">
          <a:extLst>
            <a:ext uri="{FF2B5EF4-FFF2-40B4-BE49-F238E27FC236}">
              <a16:creationId xmlns:a16="http://schemas.microsoft.com/office/drawing/2014/main" id="{00000000-0008-0000-0000-000042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39" name="Text Box 1758">
          <a:extLst>
            <a:ext uri="{FF2B5EF4-FFF2-40B4-BE49-F238E27FC236}">
              <a16:creationId xmlns:a16="http://schemas.microsoft.com/office/drawing/2014/main" id="{00000000-0008-0000-0000-000043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540" name="Text Box 1759">
          <a:extLst>
            <a:ext uri="{FF2B5EF4-FFF2-40B4-BE49-F238E27FC236}">
              <a16:creationId xmlns:a16="http://schemas.microsoft.com/office/drawing/2014/main" id="{00000000-0008-0000-0000-000044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1" name="Text Box 1755">
          <a:extLst>
            <a:ext uri="{FF2B5EF4-FFF2-40B4-BE49-F238E27FC236}">
              <a16:creationId xmlns:a16="http://schemas.microsoft.com/office/drawing/2014/main" id="{00000000-0008-0000-0000-000045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2" name="Text Box 1756">
          <a:extLst>
            <a:ext uri="{FF2B5EF4-FFF2-40B4-BE49-F238E27FC236}">
              <a16:creationId xmlns:a16="http://schemas.microsoft.com/office/drawing/2014/main" id="{00000000-0008-0000-0000-000046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3" name="Text Box 1757">
          <a:extLst>
            <a:ext uri="{FF2B5EF4-FFF2-40B4-BE49-F238E27FC236}">
              <a16:creationId xmlns:a16="http://schemas.microsoft.com/office/drawing/2014/main" id="{00000000-0008-0000-0000-000047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4" name="Text Box 1758">
          <a:extLst>
            <a:ext uri="{FF2B5EF4-FFF2-40B4-BE49-F238E27FC236}">
              <a16:creationId xmlns:a16="http://schemas.microsoft.com/office/drawing/2014/main" id="{00000000-0008-0000-0000-000048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5" name="Text Box 1759">
          <a:extLst>
            <a:ext uri="{FF2B5EF4-FFF2-40B4-BE49-F238E27FC236}">
              <a16:creationId xmlns:a16="http://schemas.microsoft.com/office/drawing/2014/main" id="{00000000-0008-0000-0000-000049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6" name="Text Box 1755">
          <a:extLst>
            <a:ext uri="{FF2B5EF4-FFF2-40B4-BE49-F238E27FC236}">
              <a16:creationId xmlns:a16="http://schemas.microsoft.com/office/drawing/2014/main" id="{00000000-0008-0000-0000-00004A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7" name="Text Box 1756">
          <a:extLst>
            <a:ext uri="{FF2B5EF4-FFF2-40B4-BE49-F238E27FC236}">
              <a16:creationId xmlns:a16="http://schemas.microsoft.com/office/drawing/2014/main" id="{00000000-0008-0000-0000-00004B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8" name="Text Box 1757">
          <a:extLst>
            <a:ext uri="{FF2B5EF4-FFF2-40B4-BE49-F238E27FC236}">
              <a16:creationId xmlns:a16="http://schemas.microsoft.com/office/drawing/2014/main" id="{00000000-0008-0000-0000-00004C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49" name="Text Box 1758">
          <a:extLst>
            <a:ext uri="{FF2B5EF4-FFF2-40B4-BE49-F238E27FC236}">
              <a16:creationId xmlns:a16="http://schemas.microsoft.com/office/drawing/2014/main" id="{00000000-0008-0000-0000-00004D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0" name="Text Box 1759">
          <a:extLst>
            <a:ext uri="{FF2B5EF4-FFF2-40B4-BE49-F238E27FC236}">
              <a16:creationId xmlns:a16="http://schemas.microsoft.com/office/drawing/2014/main" id="{00000000-0008-0000-0000-00004E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1" name="Text Box 1755">
          <a:extLst>
            <a:ext uri="{FF2B5EF4-FFF2-40B4-BE49-F238E27FC236}">
              <a16:creationId xmlns:a16="http://schemas.microsoft.com/office/drawing/2014/main" id="{00000000-0008-0000-0000-00004F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2" name="Text Box 1756">
          <a:extLst>
            <a:ext uri="{FF2B5EF4-FFF2-40B4-BE49-F238E27FC236}">
              <a16:creationId xmlns:a16="http://schemas.microsoft.com/office/drawing/2014/main" id="{00000000-0008-0000-0000-000050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3" name="Text Box 1757">
          <a:extLst>
            <a:ext uri="{FF2B5EF4-FFF2-40B4-BE49-F238E27FC236}">
              <a16:creationId xmlns:a16="http://schemas.microsoft.com/office/drawing/2014/main" id="{00000000-0008-0000-0000-000051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4" name="Text Box 1758">
          <a:extLst>
            <a:ext uri="{FF2B5EF4-FFF2-40B4-BE49-F238E27FC236}">
              <a16:creationId xmlns:a16="http://schemas.microsoft.com/office/drawing/2014/main" id="{00000000-0008-0000-0000-000052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5" name="Text Box 1759">
          <a:extLst>
            <a:ext uri="{FF2B5EF4-FFF2-40B4-BE49-F238E27FC236}">
              <a16:creationId xmlns:a16="http://schemas.microsoft.com/office/drawing/2014/main" id="{00000000-0008-0000-0000-000053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6" name="Text Box 1755">
          <a:extLst>
            <a:ext uri="{FF2B5EF4-FFF2-40B4-BE49-F238E27FC236}">
              <a16:creationId xmlns:a16="http://schemas.microsoft.com/office/drawing/2014/main" id="{00000000-0008-0000-0000-000054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7" name="Text Box 1756">
          <a:extLst>
            <a:ext uri="{FF2B5EF4-FFF2-40B4-BE49-F238E27FC236}">
              <a16:creationId xmlns:a16="http://schemas.microsoft.com/office/drawing/2014/main" id="{00000000-0008-0000-0000-000055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8" name="Text Box 1757">
          <a:extLst>
            <a:ext uri="{FF2B5EF4-FFF2-40B4-BE49-F238E27FC236}">
              <a16:creationId xmlns:a16="http://schemas.microsoft.com/office/drawing/2014/main" id="{00000000-0008-0000-0000-000056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59" name="Text Box 1758">
          <a:extLst>
            <a:ext uri="{FF2B5EF4-FFF2-40B4-BE49-F238E27FC236}">
              <a16:creationId xmlns:a16="http://schemas.microsoft.com/office/drawing/2014/main" id="{00000000-0008-0000-0000-000057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560" name="Text Box 1759">
          <a:extLst>
            <a:ext uri="{FF2B5EF4-FFF2-40B4-BE49-F238E27FC236}">
              <a16:creationId xmlns:a16="http://schemas.microsoft.com/office/drawing/2014/main" id="{00000000-0008-0000-0000-000058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1" name="Text Box 1755">
          <a:extLst>
            <a:ext uri="{FF2B5EF4-FFF2-40B4-BE49-F238E27FC236}">
              <a16:creationId xmlns:a16="http://schemas.microsoft.com/office/drawing/2014/main" id="{00000000-0008-0000-0000-00005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2" name="Text Box 1756">
          <a:extLst>
            <a:ext uri="{FF2B5EF4-FFF2-40B4-BE49-F238E27FC236}">
              <a16:creationId xmlns:a16="http://schemas.microsoft.com/office/drawing/2014/main" id="{00000000-0008-0000-0000-00005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3" name="Text Box 1757">
          <a:extLst>
            <a:ext uri="{FF2B5EF4-FFF2-40B4-BE49-F238E27FC236}">
              <a16:creationId xmlns:a16="http://schemas.microsoft.com/office/drawing/2014/main" id="{00000000-0008-0000-0000-00005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4" name="Text Box 1758">
          <a:extLst>
            <a:ext uri="{FF2B5EF4-FFF2-40B4-BE49-F238E27FC236}">
              <a16:creationId xmlns:a16="http://schemas.microsoft.com/office/drawing/2014/main" id="{00000000-0008-0000-0000-00005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5" name="Text Box 1759">
          <a:extLst>
            <a:ext uri="{FF2B5EF4-FFF2-40B4-BE49-F238E27FC236}">
              <a16:creationId xmlns:a16="http://schemas.microsoft.com/office/drawing/2014/main" id="{00000000-0008-0000-0000-00005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6" name="Text Box 1755">
          <a:extLst>
            <a:ext uri="{FF2B5EF4-FFF2-40B4-BE49-F238E27FC236}">
              <a16:creationId xmlns:a16="http://schemas.microsoft.com/office/drawing/2014/main" id="{00000000-0008-0000-0000-00005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7" name="Text Box 1756">
          <a:extLst>
            <a:ext uri="{FF2B5EF4-FFF2-40B4-BE49-F238E27FC236}">
              <a16:creationId xmlns:a16="http://schemas.microsoft.com/office/drawing/2014/main" id="{00000000-0008-0000-0000-00005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8" name="Text Box 1757">
          <a:extLst>
            <a:ext uri="{FF2B5EF4-FFF2-40B4-BE49-F238E27FC236}">
              <a16:creationId xmlns:a16="http://schemas.microsoft.com/office/drawing/2014/main" id="{00000000-0008-0000-0000-00006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69" name="Text Box 1758">
          <a:extLst>
            <a:ext uri="{FF2B5EF4-FFF2-40B4-BE49-F238E27FC236}">
              <a16:creationId xmlns:a16="http://schemas.microsoft.com/office/drawing/2014/main" id="{00000000-0008-0000-0000-00006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0" name="Text Box 1759">
          <a:extLst>
            <a:ext uri="{FF2B5EF4-FFF2-40B4-BE49-F238E27FC236}">
              <a16:creationId xmlns:a16="http://schemas.microsoft.com/office/drawing/2014/main" id="{00000000-0008-0000-0000-00006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1" name="Text Box 1755">
          <a:extLst>
            <a:ext uri="{FF2B5EF4-FFF2-40B4-BE49-F238E27FC236}">
              <a16:creationId xmlns:a16="http://schemas.microsoft.com/office/drawing/2014/main" id="{00000000-0008-0000-0000-00006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2" name="Text Box 1756">
          <a:extLst>
            <a:ext uri="{FF2B5EF4-FFF2-40B4-BE49-F238E27FC236}">
              <a16:creationId xmlns:a16="http://schemas.microsoft.com/office/drawing/2014/main" id="{00000000-0008-0000-0000-00006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3" name="Text Box 1757">
          <a:extLst>
            <a:ext uri="{FF2B5EF4-FFF2-40B4-BE49-F238E27FC236}">
              <a16:creationId xmlns:a16="http://schemas.microsoft.com/office/drawing/2014/main" id="{00000000-0008-0000-0000-00006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4" name="Text Box 1758">
          <a:extLst>
            <a:ext uri="{FF2B5EF4-FFF2-40B4-BE49-F238E27FC236}">
              <a16:creationId xmlns:a16="http://schemas.microsoft.com/office/drawing/2014/main" id="{00000000-0008-0000-0000-00006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5" name="Text Box 1759">
          <a:extLst>
            <a:ext uri="{FF2B5EF4-FFF2-40B4-BE49-F238E27FC236}">
              <a16:creationId xmlns:a16="http://schemas.microsoft.com/office/drawing/2014/main" id="{00000000-0008-0000-0000-00006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6" name="Text Box 1755">
          <a:extLst>
            <a:ext uri="{FF2B5EF4-FFF2-40B4-BE49-F238E27FC236}">
              <a16:creationId xmlns:a16="http://schemas.microsoft.com/office/drawing/2014/main" id="{00000000-0008-0000-0000-00006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7" name="Text Box 1756">
          <a:extLst>
            <a:ext uri="{FF2B5EF4-FFF2-40B4-BE49-F238E27FC236}">
              <a16:creationId xmlns:a16="http://schemas.microsoft.com/office/drawing/2014/main" id="{00000000-0008-0000-0000-00006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8" name="Text Box 1757">
          <a:extLst>
            <a:ext uri="{FF2B5EF4-FFF2-40B4-BE49-F238E27FC236}">
              <a16:creationId xmlns:a16="http://schemas.microsoft.com/office/drawing/2014/main" id="{00000000-0008-0000-0000-00006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79" name="Text Box 1758">
          <a:extLst>
            <a:ext uri="{FF2B5EF4-FFF2-40B4-BE49-F238E27FC236}">
              <a16:creationId xmlns:a16="http://schemas.microsoft.com/office/drawing/2014/main" id="{00000000-0008-0000-0000-00006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0" name="Text Box 1759">
          <a:extLst>
            <a:ext uri="{FF2B5EF4-FFF2-40B4-BE49-F238E27FC236}">
              <a16:creationId xmlns:a16="http://schemas.microsoft.com/office/drawing/2014/main" id="{00000000-0008-0000-0000-00006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1" name="Text Box 1755">
          <a:extLst>
            <a:ext uri="{FF2B5EF4-FFF2-40B4-BE49-F238E27FC236}">
              <a16:creationId xmlns:a16="http://schemas.microsoft.com/office/drawing/2014/main" id="{00000000-0008-0000-0000-00006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2" name="Text Box 1756">
          <a:extLst>
            <a:ext uri="{FF2B5EF4-FFF2-40B4-BE49-F238E27FC236}">
              <a16:creationId xmlns:a16="http://schemas.microsoft.com/office/drawing/2014/main" id="{00000000-0008-0000-0000-00006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3" name="Text Box 1757">
          <a:extLst>
            <a:ext uri="{FF2B5EF4-FFF2-40B4-BE49-F238E27FC236}">
              <a16:creationId xmlns:a16="http://schemas.microsoft.com/office/drawing/2014/main" id="{00000000-0008-0000-0000-00006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4" name="Text Box 1758">
          <a:extLst>
            <a:ext uri="{FF2B5EF4-FFF2-40B4-BE49-F238E27FC236}">
              <a16:creationId xmlns:a16="http://schemas.microsoft.com/office/drawing/2014/main" id="{00000000-0008-0000-0000-00007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5" name="Text Box 1759">
          <a:extLst>
            <a:ext uri="{FF2B5EF4-FFF2-40B4-BE49-F238E27FC236}">
              <a16:creationId xmlns:a16="http://schemas.microsoft.com/office/drawing/2014/main" id="{00000000-0008-0000-0000-00007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6" name="Text Box 1755">
          <a:extLst>
            <a:ext uri="{FF2B5EF4-FFF2-40B4-BE49-F238E27FC236}">
              <a16:creationId xmlns:a16="http://schemas.microsoft.com/office/drawing/2014/main" id="{00000000-0008-0000-0000-00007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7" name="Text Box 1756">
          <a:extLst>
            <a:ext uri="{FF2B5EF4-FFF2-40B4-BE49-F238E27FC236}">
              <a16:creationId xmlns:a16="http://schemas.microsoft.com/office/drawing/2014/main" id="{00000000-0008-0000-0000-00007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8" name="Text Box 1757">
          <a:extLst>
            <a:ext uri="{FF2B5EF4-FFF2-40B4-BE49-F238E27FC236}">
              <a16:creationId xmlns:a16="http://schemas.microsoft.com/office/drawing/2014/main" id="{00000000-0008-0000-0000-00007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89" name="Text Box 1758">
          <a:extLst>
            <a:ext uri="{FF2B5EF4-FFF2-40B4-BE49-F238E27FC236}">
              <a16:creationId xmlns:a16="http://schemas.microsoft.com/office/drawing/2014/main" id="{00000000-0008-0000-0000-00007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0" name="Text Box 1759">
          <a:extLst>
            <a:ext uri="{FF2B5EF4-FFF2-40B4-BE49-F238E27FC236}">
              <a16:creationId xmlns:a16="http://schemas.microsoft.com/office/drawing/2014/main" id="{00000000-0008-0000-0000-00007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1" name="Text Box 1755">
          <a:extLst>
            <a:ext uri="{FF2B5EF4-FFF2-40B4-BE49-F238E27FC236}">
              <a16:creationId xmlns:a16="http://schemas.microsoft.com/office/drawing/2014/main" id="{00000000-0008-0000-0000-00007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2" name="Text Box 1756">
          <a:extLst>
            <a:ext uri="{FF2B5EF4-FFF2-40B4-BE49-F238E27FC236}">
              <a16:creationId xmlns:a16="http://schemas.microsoft.com/office/drawing/2014/main" id="{00000000-0008-0000-0000-00007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3" name="Text Box 1757">
          <a:extLst>
            <a:ext uri="{FF2B5EF4-FFF2-40B4-BE49-F238E27FC236}">
              <a16:creationId xmlns:a16="http://schemas.microsoft.com/office/drawing/2014/main" id="{00000000-0008-0000-0000-00007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4" name="Text Box 1758">
          <a:extLst>
            <a:ext uri="{FF2B5EF4-FFF2-40B4-BE49-F238E27FC236}">
              <a16:creationId xmlns:a16="http://schemas.microsoft.com/office/drawing/2014/main" id="{00000000-0008-0000-0000-00007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5" name="Text Box 1759">
          <a:extLst>
            <a:ext uri="{FF2B5EF4-FFF2-40B4-BE49-F238E27FC236}">
              <a16:creationId xmlns:a16="http://schemas.microsoft.com/office/drawing/2014/main" id="{00000000-0008-0000-0000-00007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6" name="Text Box 1755">
          <a:extLst>
            <a:ext uri="{FF2B5EF4-FFF2-40B4-BE49-F238E27FC236}">
              <a16:creationId xmlns:a16="http://schemas.microsoft.com/office/drawing/2014/main" id="{00000000-0008-0000-0000-00007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7" name="Text Box 1756">
          <a:extLst>
            <a:ext uri="{FF2B5EF4-FFF2-40B4-BE49-F238E27FC236}">
              <a16:creationId xmlns:a16="http://schemas.microsoft.com/office/drawing/2014/main" id="{00000000-0008-0000-0000-00007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8" name="Text Box 1757">
          <a:extLst>
            <a:ext uri="{FF2B5EF4-FFF2-40B4-BE49-F238E27FC236}">
              <a16:creationId xmlns:a16="http://schemas.microsoft.com/office/drawing/2014/main" id="{00000000-0008-0000-0000-00007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599" name="Text Box 1758">
          <a:extLst>
            <a:ext uri="{FF2B5EF4-FFF2-40B4-BE49-F238E27FC236}">
              <a16:creationId xmlns:a16="http://schemas.microsoft.com/office/drawing/2014/main" id="{00000000-0008-0000-0000-00007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0" name="Text Box 1759">
          <a:extLst>
            <a:ext uri="{FF2B5EF4-FFF2-40B4-BE49-F238E27FC236}">
              <a16:creationId xmlns:a16="http://schemas.microsoft.com/office/drawing/2014/main" id="{00000000-0008-0000-0000-00008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1" name="Text Box 1755">
          <a:extLst>
            <a:ext uri="{FF2B5EF4-FFF2-40B4-BE49-F238E27FC236}">
              <a16:creationId xmlns:a16="http://schemas.microsoft.com/office/drawing/2014/main" id="{00000000-0008-0000-0000-00008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2" name="Text Box 1756">
          <a:extLst>
            <a:ext uri="{FF2B5EF4-FFF2-40B4-BE49-F238E27FC236}">
              <a16:creationId xmlns:a16="http://schemas.microsoft.com/office/drawing/2014/main" id="{00000000-0008-0000-0000-00008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3" name="Text Box 1757">
          <a:extLst>
            <a:ext uri="{FF2B5EF4-FFF2-40B4-BE49-F238E27FC236}">
              <a16:creationId xmlns:a16="http://schemas.microsoft.com/office/drawing/2014/main" id="{00000000-0008-0000-0000-00008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4" name="Text Box 1758">
          <a:extLst>
            <a:ext uri="{FF2B5EF4-FFF2-40B4-BE49-F238E27FC236}">
              <a16:creationId xmlns:a16="http://schemas.microsoft.com/office/drawing/2014/main" id="{00000000-0008-0000-0000-00008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5" name="Text Box 1759">
          <a:extLst>
            <a:ext uri="{FF2B5EF4-FFF2-40B4-BE49-F238E27FC236}">
              <a16:creationId xmlns:a16="http://schemas.microsoft.com/office/drawing/2014/main" id="{00000000-0008-0000-0000-00008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6" name="Text Box 1755">
          <a:extLst>
            <a:ext uri="{FF2B5EF4-FFF2-40B4-BE49-F238E27FC236}">
              <a16:creationId xmlns:a16="http://schemas.microsoft.com/office/drawing/2014/main" id="{00000000-0008-0000-0000-00008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7" name="Text Box 1756">
          <a:extLst>
            <a:ext uri="{FF2B5EF4-FFF2-40B4-BE49-F238E27FC236}">
              <a16:creationId xmlns:a16="http://schemas.microsoft.com/office/drawing/2014/main" id="{00000000-0008-0000-0000-00008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8" name="Text Box 1757">
          <a:extLst>
            <a:ext uri="{FF2B5EF4-FFF2-40B4-BE49-F238E27FC236}">
              <a16:creationId xmlns:a16="http://schemas.microsoft.com/office/drawing/2014/main" id="{00000000-0008-0000-0000-00008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09" name="Text Box 1758">
          <a:extLst>
            <a:ext uri="{FF2B5EF4-FFF2-40B4-BE49-F238E27FC236}">
              <a16:creationId xmlns:a16="http://schemas.microsoft.com/office/drawing/2014/main" id="{00000000-0008-0000-0000-00008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0" name="Text Box 1759">
          <a:extLst>
            <a:ext uri="{FF2B5EF4-FFF2-40B4-BE49-F238E27FC236}">
              <a16:creationId xmlns:a16="http://schemas.microsoft.com/office/drawing/2014/main" id="{00000000-0008-0000-0000-00008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1" name="Text Box 1755">
          <a:extLst>
            <a:ext uri="{FF2B5EF4-FFF2-40B4-BE49-F238E27FC236}">
              <a16:creationId xmlns:a16="http://schemas.microsoft.com/office/drawing/2014/main" id="{00000000-0008-0000-0000-00008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2" name="Text Box 1756">
          <a:extLst>
            <a:ext uri="{FF2B5EF4-FFF2-40B4-BE49-F238E27FC236}">
              <a16:creationId xmlns:a16="http://schemas.microsoft.com/office/drawing/2014/main" id="{00000000-0008-0000-0000-00008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3" name="Text Box 1757">
          <a:extLst>
            <a:ext uri="{FF2B5EF4-FFF2-40B4-BE49-F238E27FC236}">
              <a16:creationId xmlns:a16="http://schemas.microsoft.com/office/drawing/2014/main" id="{00000000-0008-0000-0000-00008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4" name="Text Box 1758">
          <a:extLst>
            <a:ext uri="{FF2B5EF4-FFF2-40B4-BE49-F238E27FC236}">
              <a16:creationId xmlns:a16="http://schemas.microsoft.com/office/drawing/2014/main" id="{00000000-0008-0000-0000-00008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5" name="Text Box 1759">
          <a:extLst>
            <a:ext uri="{FF2B5EF4-FFF2-40B4-BE49-F238E27FC236}">
              <a16:creationId xmlns:a16="http://schemas.microsoft.com/office/drawing/2014/main" id="{00000000-0008-0000-0000-00008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6" name="Text Box 1755">
          <a:extLst>
            <a:ext uri="{FF2B5EF4-FFF2-40B4-BE49-F238E27FC236}">
              <a16:creationId xmlns:a16="http://schemas.microsoft.com/office/drawing/2014/main" id="{00000000-0008-0000-0000-00009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7" name="Text Box 1756">
          <a:extLst>
            <a:ext uri="{FF2B5EF4-FFF2-40B4-BE49-F238E27FC236}">
              <a16:creationId xmlns:a16="http://schemas.microsoft.com/office/drawing/2014/main" id="{00000000-0008-0000-0000-00009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8" name="Text Box 1757">
          <a:extLst>
            <a:ext uri="{FF2B5EF4-FFF2-40B4-BE49-F238E27FC236}">
              <a16:creationId xmlns:a16="http://schemas.microsoft.com/office/drawing/2014/main" id="{00000000-0008-0000-0000-00009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19" name="Text Box 1758">
          <a:extLst>
            <a:ext uri="{FF2B5EF4-FFF2-40B4-BE49-F238E27FC236}">
              <a16:creationId xmlns:a16="http://schemas.microsoft.com/office/drawing/2014/main" id="{00000000-0008-0000-0000-00009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20" name="Text Box 1759">
          <a:extLst>
            <a:ext uri="{FF2B5EF4-FFF2-40B4-BE49-F238E27FC236}">
              <a16:creationId xmlns:a16="http://schemas.microsoft.com/office/drawing/2014/main" id="{00000000-0008-0000-0000-00009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1" name="Text Box 1755">
          <a:extLst>
            <a:ext uri="{FF2B5EF4-FFF2-40B4-BE49-F238E27FC236}">
              <a16:creationId xmlns:a16="http://schemas.microsoft.com/office/drawing/2014/main" id="{00000000-0008-0000-0000-000095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2" name="Text Box 1756">
          <a:extLst>
            <a:ext uri="{FF2B5EF4-FFF2-40B4-BE49-F238E27FC236}">
              <a16:creationId xmlns:a16="http://schemas.microsoft.com/office/drawing/2014/main" id="{00000000-0008-0000-0000-000096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3" name="Text Box 1757">
          <a:extLst>
            <a:ext uri="{FF2B5EF4-FFF2-40B4-BE49-F238E27FC236}">
              <a16:creationId xmlns:a16="http://schemas.microsoft.com/office/drawing/2014/main" id="{00000000-0008-0000-0000-000097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4" name="Text Box 1758">
          <a:extLst>
            <a:ext uri="{FF2B5EF4-FFF2-40B4-BE49-F238E27FC236}">
              <a16:creationId xmlns:a16="http://schemas.microsoft.com/office/drawing/2014/main" id="{00000000-0008-0000-0000-000098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5" name="Text Box 1759">
          <a:extLst>
            <a:ext uri="{FF2B5EF4-FFF2-40B4-BE49-F238E27FC236}">
              <a16:creationId xmlns:a16="http://schemas.microsoft.com/office/drawing/2014/main" id="{00000000-0008-0000-0000-000099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6" name="Text Box 1755">
          <a:extLst>
            <a:ext uri="{FF2B5EF4-FFF2-40B4-BE49-F238E27FC236}">
              <a16:creationId xmlns:a16="http://schemas.microsoft.com/office/drawing/2014/main" id="{00000000-0008-0000-0000-00009A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7" name="Text Box 1756">
          <a:extLst>
            <a:ext uri="{FF2B5EF4-FFF2-40B4-BE49-F238E27FC236}">
              <a16:creationId xmlns:a16="http://schemas.microsoft.com/office/drawing/2014/main" id="{00000000-0008-0000-0000-00009B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8" name="Text Box 1757">
          <a:extLst>
            <a:ext uri="{FF2B5EF4-FFF2-40B4-BE49-F238E27FC236}">
              <a16:creationId xmlns:a16="http://schemas.microsoft.com/office/drawing/2014/main" id="{00000000-0008-0000-0000-00009C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29" name="Text Box 1758">
          <a:extLst>
            <a:ext uri="{FF2B5EF4-FFF2-40B4-BE49-F238E27FC236}">
              <a16:creationId xmlns:a16="http://schemas.microsoft.com/office/drawing/2014/main" id="{00000000-0008-0000-0000-00009D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0" name="Text Box 1759">
          <a:extLst>
            <a:ext uri="{FF2B5EF4-FFF2-40B4-BE49-F238E27FC236}">
              <a16:creationId xmlns:a16="http://schemas.microsoft.com/office/drawing/2014/main" id="{00000000-0008-0000-0000-00009E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1" name="Text Box 1755">
          <a:extLst>
            <a:ext uri="{FF2B5EF4-FFF2-40B4-BE49-F238E27FC236}">
              <a16:creationId xmlns:a16="http://schemas.microsoft.com/office/drawing/2014/main" id="{00000000-0008-0000-0000-00009F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2" name="Text Box 1756">
          <a:extLst>
            <a:ext uri="{FF2B5EF4-FFF2-40B4-BE49-F238E27FC236}">
              <a16:creationId xmlns:a16="http://schemas.microsoft.com/office/drawing/2014/main" id="{00000000-0008-0000-0000-0000A0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3" name="Text Box 1757">
          <a:extLst>
            <a:ext uri="{FF2B5EF4-FFF2-40B4-BE49-F238E27FC236}">
              <a16:creationId xmlns:a16="http://schemas.microsoft.com/office/drawing/2014/main" id="{00000000-0008-0000-0000-0000A1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4" name="Text Box 1758">
          <a:extLst>
            <a:ext uri="{FF2B5EF4-FFF2-40B4-BE49-F238E27FC236}">
              <a16:creationId xmlns:a16="http://schemas.microsoft.com/office/drawing/2014/main" id="{00000000-0008-0000-0000-0000A2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5" name="Text Box 1759">
          <a:extLst>
            <a:ext uri="{FF2B5EF4-FFF2-40B4-BE49-F238E27FC236}">
              <a16:creationId xmlns:a16="http://schemas.microsoft.com/office/drawing/2014/main" id="{00000000-0008-0000-0000-0000A3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6" name="Text Box 1755">
          <a:extLst>
            <a:ext uri="{FF2B5EF4-FFF2-40B4-BE49-F238E27FC236}">
              <a16:creationId xmlns:a16="http://schemas.microsoft.com/office/drawing/2014/main" id="{00000000-0008-0000-0000-0000A4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7" name="Text Box 1756">
          <a:extLst>
            <a:ext uri="{FF2B5EF4-FFF2-40B4-BE49-F238E27FC236}">
              <a16:creationId xmlns:a16="http://schemas.microsoft.com/office/drawing/2014/main" id="{00000000-0008-0000-0000-0000A5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8" name="Text Box 1757">
          <a:extLst>
            <a:ext uri="{FF2B5EF4-FFF2-40B4-BE49-F238E27FC236}">
              <a16:creationId xmlns:a16="http://schemas.microsoft.com/office/drawing/2014/main" id="{00000000-0008-0000-0000-0000A6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39" name="Text Box 1758">
          <a:extLst>
            <a:ext uri="{FF2B5EF4-FFF2-40B4-BE49-F238E27FC236}">
              <a16:creationId xmlns:a16="http://schemas.microsoft.com/office/drawing/2014/main" id="{00000000-0008-0000-0000-0000A7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9640" name="Text Box 1759">
          <a:extLst>
            <a:ext uri="{FF2B5EF4-FFF2-40B4-BE49-F238E27FC236}">
              <a16:creationId xmlns:a16="http://schemas.microsoft.com/office/drawing/2014/main" id="{00000000-0008-0000-0000-0000A825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41" name="Text Box 1755">
          <a:extLst>
            <a:ext uri="{FF2B5EF4-FFF2-40B4-BE49-F238E27FC236}">
              <a16:creationId xmlns:a16="http://schemas.microsoft.com/office/drawing/2014/main" id="{00000000-0008-0000-0000-0000A9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42" name="Text Box 1756">
          <a:extLst>
            <a:ext uri="{FF2B5EF4-FFF2-40B4-BE49-F238E27FC236}">
              <a16:creationId xmlns:a16="http://schemas.microsoft.com/office/drawing/2014/main" id="{00000000-0008-0000-0000-0000AA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43" name="Text Box 1757">
          <a:extLst>
            <a:ext uri="{FF2B5EF4-FFF2-40B4-BE49-F238E27FC236}">
              <a16:creationId xmlns:a16="http://schemas.microsoft.com/office/drawing/2014/main" id="{00000000-0008-0000-0000-0000AB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44" name="Text Box 1758">
          <a:extLst>
            <a:ext uri="{FF2B5EF4-FFF2-40B4-BE49-F238E27FC236}">
              <a16:creationId xmlns:a16="http://schemas.microsoft.com/office/drawing/2014/main" id="{00000000-0008-0000-0000-0000AC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45" name="Text Box 1759">
          <a:extLst>
            <a:ext uri="{FF2B5EF4-FFF2-40B4-BE49-F238E27FC236}">
              <a16:creationId xmlns:a16="http://schemas.microsoft.com/office/drawing/2014/main" id="{00000000-0008-0000-0000-0000AD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46" name="Text Box 1755">
          <a:extLst>
            <a:ext uri="{FF2B5EF4-FFF2-40B4-BE49-F238E27FC236}">
              <a16:creationId xmlns:a16="http://schemas.microsoft.com/office/drawing/2014/main" id="{00000000-0008-0000-0000-0000AE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47" name="Text Box 1756">
          <a:extLst>
            <a:ext uri="{FF2B5EF4-FFF2-40B4-BE49-F238E27FC236}">
              <a16:creationId xmlns:a16="http://schemas.microsoft.com/office/drawing/2014/main" id="{00000000-0008-0000-0000-0000AF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48" name="Text Box 1757">
          <a:extLst>
            <a:ext uri="{FF2B5EF4-FFF2-40B4-BE49-F238E27FC236}">
              <a16:creationId xmlns:a16="http://schemas.microsoft.com/office/drawing/2014/main" id="{00000000-0008-0000-0000-0000B0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49" name="Text Box 1758">
          <a:extLst>
            <a:ext uri="{FF2B5EF4-FFF2-40B4-BE49-F238E27FC236}">
              <a16:creationId xmlns:a16="http://schemas.microsoft.com/office/drawing/2014/main" id="{00000000-0008-0000-0000-0000B1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50" name="Text Box 1759">
          <a:extLst>
            <a:ext uri="{FF2B5EF4-FFF2-40B4-BE49-F238E27FC236}">
              <a16:creationId xmlns:a16="http://schemas.microsoft.com/office/drawing/2014/main" id="{00000000-0008-0000-0000-0000B2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51" name="Text Box 1755">
          <a:extLst>
            <a:ext uri="{FF2B5EF4-FFF2-40B4-BE49-F238E27FC236}">
              <a16:creationId xmlns:a16="http://schemas.microsoft.com/office/drawing/2014/main" id="{00000000-0008-0000-0000-0000B3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52" name="Text Box 1756">
          <a:extLst>
            <a:ext uri="{FF2B5EF4-FFF2-40B4-BE49-F238E27FC236}">
              <a16:creationId xmlns:a16="http://schemas.microsoft.com/office/drawing/2014/main" id="{00000000-0008-0000-0000-0000B4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53" name="Text Box 1757">
          <a:extLst>
            <a:ext uri="{FF2B5EF4-FFF2-40B4-BE49-F238E27FC236}">
              <a16:creationId xmlns:a16="http://schemas.microsoft.com/office/drawing/2014/main" id="{00000000-0008-0000-0000-0000B5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54" name="Text Box 1758">
          <a:extLst>
            <a:ext uri="{FF2B5EF4-FFF2-40B4-BE49-F238E27FC236}">
              <a16:creationId xmlns:a16="http://schemas.microsoft.com/office/drawing/2014/main" id="{00000000-0008-0000-0000-0000B6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655" name="Text Box 1759">
          <a:extLst>
            <a:ext uri="{FF2B5EF4-FFF2-40B4-BE49-F238E27FC236}">
              <a16:creationId xmlns:a16="http://schemas.microsoft.com/office/drawing/2014/main" id="{00000000-0008-0000-0000-0000B725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56" name="Text Box 1755">
          <a:extLst>
            <a:ext uri="{FF2B5EF4-FFF2-40B4-BE49-F238E27FC236}">
              <a16:creationId xmlns:a16="http://schemas.microsoft.com/office/drawing/2014/main" id="{00000000-0008-0000-0000-0000B8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57" name="Text Box 1756">
          <a:extLst>
            <a:ext uri="{FF2B5EF4-FFF2-40B4-BE49-F238E27FC236}">
              <a16:creationId xmlns:a16="http://schemas.microsoft.com/office/drawing/2014/main" id="{00000000-0008-0000-0000-0000B9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58" name="Text Box 1757">
          <a:extLst>
            <a:ext uri="{FF2B5EF4-FFF2-40B4-BE49-F238E27FC236}">
              <a16:creationId xmlns:a16="http://schemas.microsoft.com/office/drawing/2014/main" id="{00000000-0008-0000-0000-0000BA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59" name="Text Box 1758">
          <a:extLst>
            <a:ext uri="{FF2B5EF4-FFF2-40B4-BE49-F238E27FC236}">
              <a16:creationId xmlns:a16="http://schemas.microsoft.com/office/drawing/2014/main" id="{00000000-0008-0000-0000-0000BB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9660" name="Text Box 1759">
          <a:extLst>
            <a:ext uri="{FF2B5EF4-FFF2-40B4-BE49-F238E27FC236}">
              <a16:creationId xmlns:a16="http://schemas.microsoft.com/office/drawing/2014/main" id="{00000000-0008-0000-0000-0000BC25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1" name="Text Box 1755">
          <a:extLst>
            <a:ext uri="{FF2B5EF4-FFF2-40B4-BE49-F238E27FC236}">
              <a16:creationId xmlns:a16="http://schemas.microsoft.com/office/drawing/2014/main" id="{00000000-0008-0000-0000-0000BD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2" name="Text Box 1756">
          <a:extLst>
            <a:ext uri="{FF2B5EF4-FFF2-40B4-BE49-F238E27FC236}">
              <a16:creationId xmlns:a16="http://schemas.microsoft.com/office/drawing/2014/main" id="{00000000-0008-0000-0000-0000BE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3" name="Text Box 1757">
          <a:extLst>
            <a:ext uri="{FF2B5EF4-FFF2-40B4-BE49-F238E27FC236}">
              <a16:creationId xmlns:a16="http://schemas.microsoft.com/office/drawing/2014/main" id="{00000000-0008-0000-0000-0000BF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4" name="Text Box 1758">
          <a:extLst>
            <a:ext uri="{FF2B5EF4-FFF2-40B4-BE49-F238E27FC236}">
              <a16:creationId xmlns:a16="http://schemas.microsoft.com/office/drawing/2014/main" id="{00000000-0008-0000-0000-0000C0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5" name="Text Box 1759">
          <a:extLst>
            <a:ext uri="{FF2B5EF4-FFF2-40B4-BE49-F238E27FC236}">
              <a16:creationId xmlns:a16="http://schemas.microsoft.com/office/drawing/2014/main" id="{00000000-0008-0000-0000-0000C1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6" name="Text Box 1755">
          <a:extLst>
            <a:ext uri="{FF2B5EF4-FFF2-40B4-BE49-F238E27FC236}">
              <a16:creationId xmlns:a16="http://schemas.microsoft.com/office/drawing/2014/main" id="{00000000-0008-0000-0000-0000C2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7" name="Text Box 1756">
          <a:extLst>
            <a:ext uri="{FF2B5EF4-FFF2-40B4-BE49-F238E27FC236}">
              <a16:creationId xmlns:a16="http://schemas.microsoft.com/office/drawing/2014/main" id="{00000000-0008-0000-0000-0000C3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8" name="Text Box 1757">
          <a:extLst>
            <a:ext uri="{FF2B5EF4-FFF2-40B4-BE49-F238E27FC236}">
              <a16:creationId xmlns:a16="http://schemas.microsoft.com/office/drawing/2014/main" id="{00000000-0008-0000-0000-0000C4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69" name="Text Box 1758">
          <a:extLst>
            <a:ext uri="{FF2B5EF4-FFF2-40B4-BE49-F238E27FC236}">
              <a16:creationId xmlns:a16="http://schemas.microsoft.com/office/drawing/2014/main" id="{00000000-0008-0000-0000-0000C5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0" name="Text Box 1759">
          <a:extLst>
            <a:ext uri="{FF2B5EF4-FFF2-40B4-BE49-F238E27FC236}">
              <a16:creationId xmlns:a16="http://schemas.microsoft.com/office/drawing/2014/main" id="{00000000-0008-0000-0000-0000C6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1" name="Text Box 1755">
          <a:extLst>
            <a:ext uri="{FF2B5EF4-FFF2-40B4-BE49-F238E27FC236}">
              <a16:creationId xmlns:a16="http://schemas.microsoft.com/office/drawing/2014/main" id="{00000000-0008-0000-0000-0000C7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2" name="Text Box 1756">
          <a:extLst>
            <a:ext uri="{FF2B5EF4-FFF2-40B4-BE49-F238E27FC236}">
              <a16:creationId xmlns:a16="http://schemas.microsoft.com/office/drawing/2014/main" id="{00000000-0008-0000-0000-0000C8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3" name="Text Box 1757">
          <a:extLst>
            <a:ext uri="{FF2B5EF4-FFF2-40B4-BE49-F238E27FC236}">
              <a16:creationId xmlns:a16="http://schemas.microsoft.com/office/drawing/2014/main" id="{00000000-0008-0000-0000-0000C9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4" name="Text Box 1758">
          <a:extLst>
            <a:ext uri="{FF2B5EF4-FFF2-40B4-BE49-F238E27FC236}">
              <a16:creationId xmlns:a16="http://schemas.microsoft.com/office/drawing/2014/main" id="{00000000-0008-0000-0000-0000CA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5" name="Text Box 1759">
          <a:extLst>
            <a:ext uri="{FF2B5EF4-FFF2-40B4-BE49-F238E27FC236}">
              <a16:creationId xmlns:a16="http://schemas.microsoft.com/office/drawing/2014/main" id="{00000000-0008-0000-0000-0000CB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6" name="Text Box 1755">
          <a:extLst>
            <a:ext uri="{FF2B5EF4-FFF2-40B4-BE49-F238E27FC236}">
              <a16:creationId xmlns:a16="http://schemas.microsoft.com/office/drawing/2014/main" id="{00000000-0008-0000-0000-0000CC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7" name="Text Box 1756">
          <a:extLst>
            <a:ext uri="{FF2B5EF4-FFF2-40B4-BE49-F238E27FC236}">
              <a16:creationId xmlns:a16="http://schemas.microsoft.com/office/drawing/2014/main" id="{00000000-0008-0000-0000-0000CD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8" name="Text Box 1757">
          <a:extLst>
            <a:ext uri="{FF2B5EF4-FFF2-40B4-BE49-F238E27FC236}">
              <a16:creationId xmlns:a16="http://schemas.microsoft.com/office/drawing/2014/main" id="{00000000-0008-0000-0000-0000CE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79" name="Text Box 1758">
          <a:extLst>
            <a:ext uri="{FF2B5EF4-FFF2-40B4-BE49-F238E27FC236}">
              <a16:creationId xmlns:a16="http://schemas.microsoft.com/office/drawing/2014/main" id="{00000000-0008-0000-0000-0000CF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680" name="Text Box 1759">
          <a:extLst>
            <a:ext uri="{FF2B5EF4-FFF2-40B4-BE49-F238E27FC236}">
              <a16:creationId xmlns:a16="http://schemas.microsoft.com/office/drawing/2014/main" id="{00000000-0008-0000-0000-0000D025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1" name="Text Box 1755">
          <a:extLst>
            <a:ext uri="{FF2B5EF4-FFF2-40B4-BE49-F238E27FC236}">
              <a16:creationId xmlns:a16="http://schemas.microsoft.com/office/drawing/2014/main" id="{00000000-0008-0000-0000-0000D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2" name="Text Box 1756">
          <a:extLst>
            <a:ext uri="{FF2B5EF4-FFF2-40B4-BE49-F238E27FC236}">
              <a16:creationId xmlns:a16="http://schemas.microsoft.com/office/drawing/2014/main" id="{00000000-0008-0000-0000-0000D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3" name="Text Box 1757">
          <a:extLst>
            <a:ext uri="{FF2B5EF4-FFF2-40B4-BE49-F238E27FC236}">
              <a16:creationId xmlns:a16="http://schemas.microsoft.com/office/drawing/2014/main" id="{00000000-0008-0000-0000-0000D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4" name="Text Box 1758">
          <a:extLst>
            <a:ext uri="{FF2B5EF4-FFF2-40B4-BE49-F238E27FC236}">
              <a16:creationId xmlns:a16="http://schemas.microsoft.com/office/drawing/2014/main" id="{00000000-0008-0000-0000-0000D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5" name="Text Box 1759">
          <a:extLst>
            <a:ext uri="{FF2B5EF4-FFF2-40B4-BE49-F238E27FC236}">
              <a16:creationId xmlns:a16="http://schemas.microsoft.com/office/drawing/2014/main" id="{00000000-0008-0000-0000-0000D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6" name="Text Box 1755">
          <a:extLst>
            <a:ext uri="{FF2B5EF4-FFF2-40B4-BE49-F238E27FC236}">
              <a16:creationId xmlns:a16="http://schemas.microsoft.com/office/drawing/2014/main" id="{00000000-0008-0000-0000-0000D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7" name="Text Box 1756">
          <a:extLst>
            <a:ext uri="{FF2B5EF4-FFF2-40B4-BE49-F238E27FC236}">
              <a16:creationId xmlns:a16="http://schemas.microsoft.com/office/drawing/2014/main" id="{00000000-0008-0000-0000-0000D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8" name="Text Box 1757">
          <a:extLst>
            <a:ext uri="{FF2B5EF4-FFF2-40B4-BE49-F238E27FC236}">
              <a16:creationId xmlns:a16="http://schemas.microsoft.com/office/drawing/2014/main" id="{00000000-0008-0000-0000-0000D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89" name="Text Box 1758">
          <a:extLst>
            <a:ext uri="{FF2B5EF4-FFF2-40B4-BE49-F238E27FC236}">
              <a16:creationId xmlns:a16="http://schemas.microsoft.com/office/drawing/2014/main" id="{00000000-0008-0000-0000-0000D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0" name="Text Box 1759">
          <a:extLst>
            <a:ext uri="{FF2B5EF4-FFF2-40B4-BE49-F238E27FC236}">
              <a16:creationId xmlns:a16="http://schemas.microsoft.com/office/drawing/2014/main" id="{00000000-0008-0000-0000-0000D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1" name="Text Box 1755">
          <a:extLst>
            <a:ext uri="{FF2B5EF4-FFF2-40B4-BE49-F238E27FC236}">
              <a16:creationId xmlns:a16="http://schemas.microsoft.com/office/drawing/2014/main" id="{00000000-0008-0000-0000-0000D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2" name="Text Box 1756">
          <a:extLst>
            <a:ext uri="{FF2B5EF4-FFF2-40B4-BE49-F238E27FC236}">
              <a16:creationId xmlns:a16="http://schemas.microsoft.com/office/drawing/2014/main" id="{00000000-0008-0000-0000-0000D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3" name="Text Box 1757">
          <a:extLst>
            <a:ext uri="{FF2B5EF4-FFF2-40B4-BE49-F238E27FC236}">
              <a16:creationId xmlns:a16="http://schemas.microsoft.com/office/drawing/2014/main" id="{00000000-0008-0000-0000-0000D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4" name="Text Box 1758">
          <a:extLst>
            <a:ext uri="{FF2B5EF4-FFF2-40B4-BE49-F238E27FC236}">
              <a16:creationId xmlns:a16="http://schemas.microsoft.com/office/drawing/2014/main" id="{00000000-0008-0000-0000-0000D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5" name="Text Box 1759">
          <a:extLst>
            <a:ext uri="{FF2B5EF4-FFF2-40B4-BE49-F238E27FC236}">
              <a16:creationId xmlns:a16="http://schemas.microsoft.com/office/drawing/2014/main" id="{00000000-0008-0000-0000-0000D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6" name="Text Box 1755">
          <a:extLst>
            <a:ext uri="{FF2B5EF4-FFF2-40B4-BE49-F238E27FC236}">
              <a16:creationId xmlns:a16="http://schemas.microsoft.com/office/drawing/2014/main" id="{00000000-0008-0000-0000-0000E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7" name="Text Box 1756">
          <a:extLst>
            <a:ext uri="{FF2B5EF4-FFF2-40B4-BE49-F238E27FC236}">
              <a16:creationId xmlns:a16="http://schemas.microsoft.com/office/drawing/2014/main" id="{00000000-0008-0000-0000-0000E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8" name="Text Box 1757">
          <a:extLst>
            <a:ext uri="{FF2B5EF4-FFF2-40B4-BE49-F238E27FC236}">
              <a16:creationId xmlns:a16="http://schemas.microsoft.com/office/drawing/2014/main" id="{00000000-0008-0000-0000-0000E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699" name="Text Box 1758">
          <a:extLst>
            <a:ext uri="{FF2B5EF4-FFF2-40B4-BE49-F238E27FC236}">
              <a16:creationId xmlns:a16="http://schemas.microsoft.com/office/drawing/2014/main" id="{00000000-0008-0000-0000-0000E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0" name="Text Box 1759">
          <a:extLst>
            <a:ext uri="{FF2B5EF4-FFF2-40B4-BE49-F238E27FC236}">
              <a16:creationId xmlns:a16="http://schemas.microsoft.com/office/drawing/2014/main" id="{00000000-0008-0000-0000-0000E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1" name="Text Box 1755">
          <a:extLst>
            <a:ext uri="{FF2B5EF4-FFF2-40B4-BE49-F238E27FC236}">
              <a16:creationId xmlns:a16="http://schemas.microsoft.com/office/drawing/2014/main" id="{00000000-0008-0000-0000-0000E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2" name="Text Box 1756">
          <a:extLst>
            <a:ext uri="{FF2B5EF4-FFF2-40B4-BE49-F238E27FC236}">
              <a16:creationId xmlns:a16="http://schemas.microsoft.com/office/drawing/2014/main" id="{00000000-0008-0000-0000-0000E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3" name="Text Box 1757">
          <a:extLst>
            <a:ext uri="{FF2B5EF4-FFF2-40B4-BE49-F238E27FC236}">
              <a16:creationId xmlns:a16="http://schemas.microsoft.com/office/drawing/2014/main" id="{00000000-0008-0000-0000-0000E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4" name="Text Box 1758">
          <a:extLst>
            <a:ext uri="{FF2B5EF4-FFF2-40B4-BE49-F238E27FC236}">
              <a16:creationId xmlns:a16="http://schemas.microsoft.com/office/drawing/2014/main" id="{00000000-0008-0000-0000-0000E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5" name="Text Box 1759">
          <a:extLst>
            <a:ext uri="{FF2B5EF4-FFF2-40B4-BE49-F238E27FC236}">
              <a16:creationId xmlns:a16="http://schemas.microsoft.com/office/drawing/2014/main" id="{00000000-0008-0000-0000-0000E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6" name="Text Box 1755">
          <a:extLst>
            <a:ext uri="{FF2B5EF4-FFF2-40B4-BE49-F238E27FC236}">
              <a16:creationId xmlns:a16="http://schemas.microsoft.com/office/drawing/2014/main" id="{00000000-0008-0000-0000-0000E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7" name="Text Box 1756">
          <a:extLst>
            <a:ext uri="{FF2B5EF4-FFF2-40B4-BE49-F238E27FC236}">
              <a16:creationId xmlns:a16="http://schemas.microsoft.com/office/drawing/2014/main" id="{00000000-0008-0000-0000-0000E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8" name="Text Box 1757">
          <a:extLst>
            <a:ext uri="{FF2B5EF4-FFF2-40B4-BE49-F238E27FC236}">
              <a16:creationId xmlns:a16="http://schemas.microsoft.com/office/drawing/2014/main" id="{00000000-0008-0000-0000-0000E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09" name="Text Box 1758">
          <a:extLst>
            <a:ext uri="{FF2B5EF4-FFF2-40B4-BE49-F238E27FC236}">
              <a16:creationId xmlns:a16="http://schemas.microsoft.com/office/drawing/2014/main" id="{00000000-0008-0000-0000-0000E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0" name="Text Box 1759">
          <a:extLst>
            <a:ext uri="{FF2B5EF4-FFF2-40B4-BE49-F238E27FC236}">
              <a16:creationId xmlns:a16="http://schemas.microsoft.com/office/drawing/2014/main" id="{00000000-0008-0000-0000-0000E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1" name="Text Box 1755">
          <a:extLst>
            <a:ext uri="{FF2B5EF4-FFF2-40B4-BE49-F238E27FC236}">
              <a16:creationId xmlns:a16="http://schemas.microsoft.com/office/drawing/2014/main" id="{00000000-0008-0000-0000-0000E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2" name="Text Box 1756">
          <a:extLst>
            <a:ext uri="{FF2B5EF4-FFF2-40B4-BE49-F238E27FC236}">
              <a16:creationId xmlns:a16="http://schemas.microsoft.com/office/drawing/2014/main" id="{00000000-0008-0000-0000-0000F0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3" name="Text Box 1757">
          <a:extLst>
            <a:ext uri="{FF2B5EF4-FFF2-40B4-BE49-F238E27FC236}">
              <a16:creationId xmlns:a16="http://schemas.microsoft.com/office/drawing/2014/main" id="{00000000-0008-0000-0000-0000F1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4" name="Text Box 1758">
          <a:extLst>
            <a:ext uri="{FF2B5EF4-FFF2-40B4-BE49-F238E27FC236}">
              <a16:creationId xmlns:a16="http://schemas.microsoft.com/office/drawing/2014/main" id="{00000000-0008-0000-0000-0000F2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5" name="Text Box 1759">
          <a:extLst>
            <a:ext uri="{FF2B5EF4-FFF2-40B4-BE49-F238E27FC236}">
              <a16:creationId xmlns:a16="http://schemas.microsoft.com/office/drawing/2014/main" id="{00000000-0008-0000-0000-0000F3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6" name="Text Box 1755">
          <a:extLst>
            <a:ext uri="{FF2B5EF4-FFF2-40B4-BE49-F238E27FC236}">
              <a16:creationId xmlns:a16="http://schemas.microsoft.com/office/drawing/2014/main" id="{00000000-0008-0000-0000-0000F4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7" name="Text Box 1756">
          <a:extLst>
            <a:ext uri="{FF2B5EF4-FFF2-40B4-BE49-F238E27FC236}">
              <a16:creationId xmlns:a16="http://schemas.microsoft.com/office/drawing/2014/main" id="{00000000-0008-0000-0000-0000F5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8" name="Text Box 1757">
          <a:extLst>
            <a:ext uri="{FF2B5EF4-FFF2-40B4-BE49-F238E27FC236}">
              <a16:creationId xmlns:a16="http://schemas.microsoft.com/office/drawing/2014/main" id="{00000000-0008-0000-0000-0000F6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19" name="Text Box 1758">
          <a:extLst>
            <a:ext uri="{FF2B5EF4-FFF2-40B4-BE49-F238E27FC236}">
              <a16:creationId xmlns:a16="http://schemas.microsoft.com/office/drawing/2014/main" id="{00000000-0008-0000-0000-0000F7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0" name="Text Box 1759">
          <a:extLst>
            <a:ext uri="{FF2B5EF4-FFF2-40B4-BE49-F238E27FC236}">
              <a16:creationId xmlns:a16="http://schemas.microsoft.com/office/drawing/2014/main" id="{00000000-0008-0000-0000-0000F8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1" name="Text Box 1755">
          <a:extLst>
            <a:ext uri="{FF2B5EF4-FFF2-40B4-BE49-F238E27FC236}">
              <a16:creationId xmlns:a16="http://schemas.microsoft.com/office/drawing/2014/main" id="{00000000-0008-0000-0000-0000F9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2" name="Text Box 1756">
          <a:extLst>
            <a:ext uri="{FF2B5EF4-FFF2-40B4-BE49-F238E27FC236}">
              <a16:creationId xmlns:a16="http://schemas.microsoft.com/office/drawing/2014/main" id="{00000000-0008-0000-0000-0000FA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3" name="Text Box 1757">
          <a:extLst>
            <a:ext uri="{FF2B5EF4-FFF2-40B4-BE49-F238E27FC236}">
              <a16:creationId xmlns:a16="http://schemas.microsoft.com/office/drawing/2014/main" id="{00000000-0008-0000-0000-0000FB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4" name="Text Box 1758">
          <a:extLst>
            <a:ext uri="{FF2B5EF4-FFF2-40B4-BE49-F238E27FC236}">
              <a16:creationId xmlns:a16="http://schemas.microsoft.com/office/drawing/2014/main" id="{00000000-0008-0000-0000-0000FC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5" name="Text Box 1759">
          <a:extLst>
            <a:ext uri="{FF2B5EF4-FFF2-40B4-BE49-F238E27FC236}">
              <a16:creationId xmlns:a16="http://schemas.microsoft.com/office/drawing/2014/main" id="{00000000-0008-0000-0000-0000FD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6" name="Text Box 1755">
          <a:extLst>
            <a:ext uri="{FF2B5EF4-FFF2-40B4-BE49-F238E27FC236}">
              <a16:creationId xmlns:a16="http://schemas.microsoft.com/office/drawing/2014/main" id="{00000000-0008-0000-0000-0000FE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7" name="Text Box 1756">
          <a:extLst>
            <a:ext uri="{FF2B5EF4-FFF2-40B4-BE49-F238E27FC236}">
              <a16:creationId xmlns:a16="http://schemas.microsoft.com/office/drawing/2014/main" id="{00000000-0008-0000-0000-0000FF25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8" name="Text Box 1757">
          <a:extLst>
            <a:ext uri="{FF2B5EF4-FFF2-40B4-BE49-F238E27FC236}">
              <a16:creationId xmlns:a16="http://schemas.microsoft.com/office/drawing/2014/main" id="{00000000-0008-0000-0000-000000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29" name="Text Box 1758">
          <a:extLst>
            <a:ext uri="{FF2B5EF4-FFF2-40B4-BE49-F238E27FC236}">
              <a16:creationId xmlns:a16="http://schemas.microsoft.com/office/drawing/2014/main" id="{00000000-0008-0000-0000-000001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0" name="Text Box 1759">
          <a:extLst>
            <a:ext uri="{FF2B5EF4-FFF2-40B4-BE49-F238E27FC236}">
              <a16:creationId xmlns:a16="http://schemas.microsoft.com/office/drawing/2014/main" id="{00000000-0008-0000-0000-000002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1" name="Text Box 1755">
          <a:extLst>
            <a:ext uri="{FF2B5EF4-FFF2-40B4-BE49-F238E27FC236}">
              <a16:creationId xmlns:a16="http://schemas.microsoft.com/office/drawing/2014/main" id="{00000000-0008-0000-0000-000003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2" name="Text Box 1756">
          <a:extLst>
            <a:ext uri="{FF2B5EF4-FFF2-40B4-BE49-F238E27FC236}">
              <a16:creationId xmlns:a16="http://schemas.microsoft.com/office/drawing/2014/main" id="{00000000-0008-0000-0000-000004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3" name="Text Box 1757">
          <a:extLst>
            <a:ext uri="{FF2B5EF4-FFF2-40B4-BE49-F238E27FC236}">
              <a16:creationId xmlns:a16="http://schemas.microsoft.com/office/drawing/2014/main" id="{00000000-0008-0000-0000-000005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4" name="Text Box 1758">
          <a:extLst>
            <a:ext uri="{FF2B5EF4-FFF2-40B4-BE49-F238E27FC236}">
              <a16:creationId xmlns:a16="http://schemas.microsoft.com/office/drawing/2014/main" id="{00000000-0008-0000-0000-000006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5" name="Text Box 1759">
          <a:extLst>
            <a:ext uri="{FF2B5EF4-FFF2-40B4-BE49-F238E27FC236}">
              <a16:creationId xmlns:a16="http://schemas.microsoft.com/office/drawing/2014/main" id="{00000000-0008-0000-0000-000007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6" name="Text Box 1755">
          <a:extLst>
            <a:ext uri="{FF2B5EF4-FFF2-40B4-BE49-F238E27FC236}">
              <a16:creationId xmlns:a16="http://schemas.microsoft.com/office/drawing/2014/main" id="{00000000-0008-0000-0000-000008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7" name="Text Box 1756">
          <a:extLst>
            <a:ext uri="{FF2B5EF4-FFF2-40B4-BE49-F238E27FC236}">
              <a16:creationId xmlns:a16="http://schemas.microsoft.com/office/drawing/2014/main" id="{00000000-0008-0000-0000-000009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8" name="Text Box 1757">
          <a:extLst>
            <a:ext uri="{FF2B5EF4-FFF2-40B4-BE49-F238E27FC236}">
              <a16:creationId xmlns:a16="http://schemas.microsoft.com/office/drawing/2014/main" id="{00000000-0008-0000-0000-00000A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39" name="Text Box 1758">
          <a:extLst>
            <a:ext uri="{FF2B5EF4-FFF2-40B4-BE49-F238E27FC236}">
              <a16:creationId xmlns:a16="http://schemas.microsoft.com/office/drawing/2014/main" id="{00000000-0008-0000-0000-00000B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740" name="Text Box 1759">
          <a:extLst>
            <a:ext uri="{FF2B5EF4-FFF2-40B4-BE49-F238E27FC236}">
              <a16:creationId xmlns:a16="http://schemas.microsoft.com/office/drawing/2014/main" id="{00000000-0008-0000-0000-00000C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1" name="Text Box 1755">
          <a:extLst>
            <a:ext uri="{FF2B5EF4-FFF2-40B4-BE49-F238E27FC236}">
              <a16:creationId xmlns:a16="http://schemas.microsoft.com/office/drawing/2014/main" id="{00000000-0008-0000-0000-00000D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2" name="Text Box 1756">
          <a:extLst>
            <a:ext uri="{FF2B5EF4-FFF2-40B4-BE49-F238E27FC236}">
              <a16:creationId xmlns:a16="http://schemas.microsoft.com/office/drawing/2014/main" id="{00000000-0008-0000-0000-00000E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3" name="Text Box 1757">
          <a:extLst>
            <a:ext uri="{FF2B5EF4-FFF2-40B4-BE49-F238E27FC236}">
              <a16:creationId xmlns:a16="http://schemas.microsoft.com/office/drawing/2014/main" id="{00000000-0008-0000-0000-00000F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4" name="Text Box 1758">
          <a:extLst>
            <a:ext uri="{FF2B5EF4-FFF2-40B4-BE49-F238E27FC236}">
              <a16:creationId xmlns:a16="http://schemas.microsoft.com/office/drawing/2014/main" id="{00000000-0008-0000-0000-000010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5" name="Text Box 1759">
          <a:extLst>
            <a:ext uri="{FF2B5EF4-FFF2-40B4-BE49-F238E27FC236}">
              <a16:creationId xmlns:a16="http://schemas.microsoft.com/office/drawing/2014/main" id="{00000000-0008-0000-0000-000011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6" name="Text Box 1755">
          <a:extLst>
            <a:ext uri="{FF2B5EF4-FFF2-40B4-BE49-F238E27FC236}">
              <a16:creationId xmlns:a16="http://schemas.microsoft.com/office/drawing/2014/main" id="{00000000-0008-0000-0000-000012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7" name="Text Box 1756">
          <a:extLst>
            <a:ext uri="{FF2B5EF4-FFF2-40B4-BE49-F238E27FC236}">
              <a16:creationId xmlns:a16="http://schemas.microsoft.com/office/drawing/2014/main" id="{00000000-0008-0000-0000-000013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8" name="Text Box 1757">
          <a:extLst>
            <a:ext uri="{FF2B5EF4-FFF2-40B4-BE49-F238E27FC236}">
              <a16:creationId xmlns:a16="http://schemas.microsoft.com/office/drawing/2014/main" id="{00000000-0008-0000-0000-000014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49" name="Text Box 1758">
          <a:extLst>
            <a:ext uri="{FF2B5EF4-FFF2-40B4-BE49-F238E27FC236}">
              <a16:creationId xmlns:a16="http://schemas.microsoft.com/office/drawing/2014/main" id="{00000000-0008-0000-0000-000015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0" name="Text Box 1759">
          <a:extLst>
            <a:ext uri="{FF2B5EF4-FFF2-40B4-BE49-F238E27FC236}">
              <a16:creationId xmlns:a16="http://schemas.microsoft.com/office/drawing/2014/main" id="{00000000-0008-0000-0000-000016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1" name="Text Box 1755">
          <a:extLst>
            <a:ext uri="{FF2B5EF4-FFF2-40B4-BE49-F238E27FC236}">
              <a16:creationId xmlns:a16="http://schemas.microsoft.com/office/drawing/2014/main" id="{00000000-0008-0000-0000-000017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2" name="Text Box 1756">
          <a:extLst>
            <a:ext uri="{FF2B5EF4-FFF2-40B4-BE49-F238E27FC236}">
              <a16:creationId xmlns:a16="http://schemas.microsoft.com/office/drawing/2014/main" id="{00000000-0008-0000-0000-000018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3" name="Text Box 1757">
          <a:extLst>
            <a:ext uri="{FF2B5EF4-FFF2-40B4-BE49-F238E27FC236}">
              <a16:creationId xmlns:a16="http://schemas.microsoft.com/office/drawing/2014/main" id="{00000000-0008-0000-0000-000019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4" name="Text Box 1758">
          <a:extLst>
            <a:ext uri="{FF2B5EF4-FFF2-40B4-BE49-F238E27FC236}">
              <a16:creationId xmlns:a16="http://schemas.microsoft.com/office/drawing/2014/main" id="{00000000-0008-0000-0000-00001A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5" name="Text Box 1759">
          <a:extLst>
            <a:ext uri="{FF2B5EF4-FFF2-40B4-BE49-F238E27FC236}">
              <a16:creationId xmlns:a16="http://schemas.microsoft.com/office/drawing/2014/main" id="{00000000-0008-0000-0000-00001B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6" name="Text Box 1755">
          <a:extLst>
            <a:ext uri="{FF2B5EF4-FFF2-40B4-BE49-F238E27FC236}">
              <a16:creationId xmlns:a16="http://schemas.microsoft.com/office/drawing/2014/main" id="{00000000-0008-0000-0000-00001C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7" name="Text Box 1756">
          <a:extLst>
            <a:ext uri="{FF2B5EF4-FFF2-40B4-BE49-F238E27FC236}">
              <a16:creationId xmlns:a16="http://schemas.microsoft.com/office/drawing/2014/main" id="{00000000-0008-0000-0000-00001D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8" name="Text Box 1757">
          <a:extLst>
            <a:ext uri="{FF2B5EF4-FFF2-40B4-BE49-F238E27FC236}">
              <a16:creationId xmlns:a16="http://schemas.microsoft.com/office/drawing/2014/main" id="{00000000-0008-0000-0000-00001E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59" name="Text Box 1758">
          <a:extLst>
            <a:ext uri="{FF2B5EF4-FFF2-40B4-BE49-F238E27FC236}">
              <a16:creationId xmlns:a16="http://schemas.microsoft.com/office/drawing/2014/main" id="{00000000-0008-0000-0000-00001F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60" name="Text Box 1759">
          <a:extLst>
            <a:ext uri="{FF2B5EF4-FFF2-40B4-BE49-F238E27FC236}">
              <a16:creationId xmlns:a16="http://schemas.microsoft.com/office/drawing/2014/main" id="{00000000-0008-0000-0000-000020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1" name="Text Box 1755">
          <a:extLst>
            <a:ext uri="{FF2B5EF4-FFF2-40B4-BE49-F238E27FC236}">
              <a16:creationId xmlns:a16="http://schemas.microsoft.com/office/drawing/2014/main" id="{00000000-0008-0000-0000-000021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2" name="Text Box 1756">
          <a:extLst>
            <a:ext uri="{FF2B5EF4-FFF2-40B4-BE49-F238E27FC236}">
              <a16:creationId xmlns:a16="http://schemas.microsoft.com/office/drawing/2014/main" id="{00000000-0008-0000-0000-000022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3" name="Text Box 1757">
          <a:extLst>
            <a:ext uri="{FF2B5EF4-FFF2-40B4-BE49-F238E27FC236}">
              <a16:creationId xmlns:a16="http://schemas.microsoft.com/office/drawing/2014/main" id="{00000000-0008-0000-0000-000023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4" name="Text Box 1758">
          <a:extLst>
            <a:ext uri="{FF2B5EF4-FFF2-40B4-BE49-F238E27FC236}">
              <a16:creationId xmlns:a16="http://schemas.microsoft.com/office/drawing/2014/main" id="{00000000-0008-0000-0000-000024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5" name="Text Box 1759">
          <a:extLst>
            <a:ext uri="{FF2B5EF4-FFF2-40B4-BE49-F238E27FC236}">
              <a16:creationId xmlns:a16="http://schemas.microsoft.com/office/drawing/2014/main" id="{00000000-0008-0000-0000-000025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6" name="Text Box 1755">
          <a:extLst>
            <a:ext uri="{FF2B5EF4-FFF2-40B4-BE49-F238E27FC236}">
              <a16:creationId xmlns:a16="http://schemas.microsoft.com/office/drawing/2014/main" id="{00000000-0008-0000-0000-000026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7" name="Text Box 1756">
          <a:extLst>
            <a:ext uri="{FF2B5EF4-FFF2-40B4-BE49-F238E27FC236}">
              <a16:creationId xmlns:a16="http://schemas.microsoft.com/office/drawing/2014/main" id="{00000000-0008-0000-0000-000027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8" name="Text Box 1757">
          <a:extLst>
            <a:ext uri="{FF2B5EF4-FFF2-40B4-BE49-F238E27FC236}">
              <a16:creationId xmlns:a16="http://schemas.microsoft.com/office/drawing/2014/main" id="{00000000-0008-0000-0000-000028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69" name="Text Box 1758">
          <a:extLst>
            <a:ext uri="{FF2B5EF4-FFF2-40B4-BE49-F238E27FC236}">
              <a16:creationId xmlns:a16="http://schemas.microsoft.com/office/drawing/2014/main" id="{00000000-0008-0000-0000-000029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0" name="Text Box 1759">
          <a:extLst>
            <a:ext uri="{FF2B5EF4-FFF2-40B4-BE49-F238E27FC236}">
              <a16:creationId xmlns:a16="http://schemas.microsoft.com/office/drawing/2014/main" id="{00000000-0008-0000-0000-00002A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1" name="Text Box 1755">
          <a:extLst>
            <a:ext uri="{FF2B5EF4-FFF2-40B4-BE49-F238E27FC236}">
              <a16:creationId xmlns:a16="http://schemas.microsoft.com/office/drawing/2014/main" id="{00000000-0008-0000-0000-00002B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2" name="Text Box 1756">
          <a:extLst>
            <a:ext uri="{FF2B5EF4-FFF2-40B4-BE49-F238E27FC236}">
              <a16:creationId xmlns:a16="http://schemas.microsoft.com/office/drawing/2014/main" id="{00000000-0008-0000-0000-00002C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3" name="Text Box 1757">
          <a:extLst>
            <a:ext uri="{FF2B5EF4-FFF2-40B4-BE49-F238E27FC236}">
              <a16:creationId xmlns:a16="http://schemas.microsoft.com/office/drawing/2014/main" id="{00000000-0008-0000-0000-00002D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4" name="Text Box 1758">
          <a:extLst>
            <a:ext uri="{FF2B5EF4-FFF2-40B4-BE49-F238E27FC236}">
              <a16:creationId xmlns:a16="http://schemas.microsoft.com/office/drawing/2014/main" id="{00000000-0008-0000-0000-00002E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5" name="Text Box 1759">
          <a:extLst>
            <a:ext uri="{FF2B5EF4-FFF2-40B4-BE49-F238E27FC236}">
              <a16:creationId xmlns:a16="http://schemas.microsoft.com/office/drawing/2014/main" id="{00000000-0008-0000-0000-00002F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6" name="Text Box 1755">
          <a:extLst>
            <a:ext uri="{FF2B5EF4-FFF2-40B4-BE49-F238E27FC236}">
              <a16:creationId xmlns:a16="http://schemas.microsoft.com/office/drawing/2014/main" id="{00000000-0008-0000-0000-000030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7" name="Text Box 1756">
          <a:extLst>
            <a:ext uri="{FF2B5EF4-FFF2-40B4-BE49-F238E27FC236}">
              <a16:creationId xmlns:a16="http://schemas.microsoft.com/office/drawing/2014/main" id="{00000000-0008-0000-0000-000031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8" name="Text Box 1757">
          <a:extLst>
            <a:ext uri="{FF2B5EF4-FFF2-40B4-BE49-F238E27FC236}">
              <a16:creationId xmlns:a16="http://schemas.microsoft.com/office/drawing/2014/main" id="{00000000-0008-0000-0000-000032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79" name="Text Box 1758">
          <a:extLst>
            <a:ext uri="{FF2B5EF4-FFF2-40B4-BE49-F238E27FC236}">
              <a16:creationId xmlns:a16="http://schemas.microsoft.com/office/drawing/2014/main" id="{00000000-0008-0000-0000-000033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9780" name="Text Box 1759">
          <a:extLst>
            <a:ext uri="{FF2B5EF4-FFF2-40B4-BE49-F238E27FC236}">
              <a16:creationId xmlns:a16="http://schemas.microsoft.com/office/drawing/2014/main" id="{00000000-0008-0000-0000-00003426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1" name="Text Box 1755">
          <a:extLst>
            <a:ext uri="{FF2B5EF4-FFF2-40B4-BE49-F238E27FC236}">
              <a16:creationId xmlns:a16="http://schemas.microsoft.com/office/drawing/2014/main" id="{00000000-0008-0000-0000-000035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2" name="Text Box 1756">
          <a:extLst>
            <a:ext uri="{FF2B5EF4-FFF2-40B4-BE49-F238E27FC236}">
              <a16:creationId xmlns:a16="http://schemas.microsoft.com/office/drawing/2014/main" id="{00000000-0008-0000-0000-000036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3" name="Text Box 1757">
          <a:extLst>
            <a:ext uri="{FF2B5EF4-FFF2-40B4-BE49-F238E27FC236}">
              <a16:creationId xmlns:a16="http://schemas.microsoft.com/office/drawing/2014/main" id="{00000000-0008-0000-0000-000037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4" name="Text Box 1758">
          <a:extLst>
            <a:ext uri="{FF2B5EF4-FFF2-40B4-BE49-F238E27FC236}">
              <a16:creationId xmlns:a16="http://schemas.microsoft.com/office/drawing/2014/main" id="{00000000-0008-0000-0000-000038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5" name="Text Box 1759">
          <a:extLst>
            <a:ext uri="{FF2B5EF4-FFF2-40B4-BE49-F238E27FC236}">
              <a16:creationId xmlns:a16="http://schemas.microsoft.com/office/drawing/2014/main" id="{00000000-0008-0000-0000-000039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6" name="Text Box 1755">
          <a:extLst>
            <a:ext uri="{FF2B5EF4-FFF2-40B4-BE49-F238E27FC236}">
              <a16:creationId xmlns:a16="http://schemas.microsoft.com/office/drawing/2014/main" id="{00000000-0008-0000-0000-00003A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7" name="Text Box 1756">
          <a:extLst>
            <a:ext uri="{FF2B5EF4-FFF2-40B4-BE49-F238E27FC236}">
              <a16:creationId xmlns:a16="http://schemas.microsoft.com/office/drawing/2014/main" id="{00000000-0008-0000-0000-00003B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8" name="Text Box 1757">
          <a:extLst>
            <a:ext uri="{FF2B5EF4-FFF2-40B4-BE49-F238E27FC236}">
              <a16:creationId xmlns:a16="http://schemas.microsoft.com/office/drawing/2014/main" id="{00000000-0008-0000-0000-00003C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89" name="Text Box 1758">
          <a:extLst>
            <a:ext uri="{FF2B5EF4-FFF2-40B4-BE49-F238E27FC236}">
              <a16:creationId xmlns:a16="http://schemas.microsoft.com/office/drawing/2014/main" id="{00000000-0008-0000-0000-00003D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0" name="Text Box 1759">
          <a:extLst>
            <a:ext uri="{FF2B5EF4-FFF2-40B4-BE49-F238E27FC236}">
              <a16:creationId xmlns:a16="http://schemas.microsoft.com/office/drawing/2014/main" id="{00000000-0008-0000-0000-00003E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1" name="Text Box 1755">
          <a:extLst>
            <a:ext uri="{FF2B5EF4-FFF2-40B4-BE49-F238E27FC236}">
              <a16:creationId xmlns:a16="http://schemas.microsoft.com/office/drawing/2014/main" id="{00000000-0008-0000-0000-00003F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2" name="Text Box 1756">
          <a:extLst>
            <a:ext uri="{FF2B5EF4-FFF2-40B4-BE49-F238E27FC236}">
              <a16:creationId xmlns:a16="http://schemas.microsoft.com/office/drawing/2014/main" id="{00000000-0008-0000-0000-000040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3" name="Text Box 1757">
          <a:extLst>
            <a:ext uri="{FF2B5EF4-FFF2-40B4-BE49-F238E27FC236}">
              <a16:creationId xmlns:a16="http://schemas.microsoft.com/office/drawing/2014/main" id="{00000000-0008-0000-0000-000041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4" name="Text Box 1758">
          <a:extLst>
            <a:ext uri="{FF2B5EF4-FFF2-40B4-BE49-F238E27FC236}">
              <a16:creationId xmlns:a16="http://schemas.microsoft.com/office/drawing/2014/main" id="{00000000-0008-0000-0000-000042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5" name="Text Box 1759">
          <a:extLst>
            <a:ext uri="{FF2B5EF4-FFF2-40B4-BE49-F238E27FC236}">
              <a16:creationId xmlns:a16="http://schemas.microsoft.com/office/drawing/2014/main" id="{00000000-0008-0000-0000-000043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6" name="Text Box 1755">
          <a:extLst>
            <a:ext uri="{FF2B5EF4-FFF2-40B4-BE49-F238E27FC236}">
              <a16:creationId xmlns:a16="http://schemas.microsoft.com/office/drawing/2014/main" id="{00000000-0008-0000-0000-000044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7" name="Text Box 1756">
          <a:extLst>
            <a:ext uri="{FF2B5EF4-FFF2-40B4-BE49-F238E27FC236}">
              <a16:creationId xmlns:a16="http://schemas.microsoft.com/office/drawing/2014/main" id="{00000000-0008-0000-0000-000045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8" name="Text Box 1757">
          <a:extLst>
            <a:ext uri="{FF2B5EF4-FFF2-40B4-BE49-F238E27FC236}">
              <a16:creationId xmlns:a16="http://schemas.microsoft.com/office/drawing/2014/main" id="{00000000-0008-0000-0000-000046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799" name="Text Box 1758">
          <a:extLst>
            <a:ext uri="{FF2B5EF4-FFF2-40B4-BE49-F238E27FC236}">
              <a16:creationId xmlns:a16="http://schemas.microsoft.com/office/drawing/2014/main" id="{00000000-0008-0000-0000-000047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9800" name="Text Box 1759">
          <a:extLst>
            <a:ext uri="{FF2B5EF4-FFF2-40B4-BE49-F238E27FC236}">
              <a16:creationId xmlns:a16="http://schemas.microsoft.com/office/drawing/2014/main" id="{00000000-0008-0000-0000-00004826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1" name="Text Box 1755">
          <a:extLst>
            <a:ext uri="{FF2B5EF4-FFF2-40B4-BE49-F238E27FC236}">
              <a16:creationId xmlns:a16="http://schemas.microsoft.com/office/drawing/2014/main" id="{00000000-0008-0000-0000-000049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2" name="Text Box 1756">
          <a:extLst>
            <a:ext uri="{FF2B5EF4-FFF2-40B4-BE49-F238E27FC236}">
              <a16:creationId xmlns:a16="http://schemas.microsoft.com/office/drawing/2014/main" id="{00000000-0008-0000-0000-00004A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3" name="Text Box 1757">
          <a:extLst>
            <a:ext uri="{FF2B5EF4-FFF2-40B4-BE49-F238E27FC236}">
              <a16:creationId xmlns:a16="http://schemas.microsoft.com/office/drawing/2014/main" id="{00000000-0008-0000-0000-00004B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4" name="Text Box 1758">
          <a:extLst>
            <a:ext uri="{FF2B5EF4-FFF2-40B4-BE49-F238E27FC236}">
              <a16:creationId xmlns:a16="http://schemas.microsoft.com/office/drawing/2014/main" id="{00000000-0008-0000-0000-00004C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5" name="Text Box 1759">
          <a:extLst>
            <a:ext uri="{FF2B5EF4-FFF2-40B4-BE49-F238E27FC236}">
              <a16:creationId xmlns:a16="http://schemas.microsoft.com/office/drawing/2014/main" id="{00000000-0008-0000-0000-00004D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6" name="Text Box 1755">
          <a:extLst>
            <a:ext uri="{FF2B5EF4-FFF2-40B4-BE49-F238E27FC236}">
              <a16:creationId xmlns:a16="http://schemas.microsoft.com/office/drawing/2014/main" id="{00000000-0008-0000-0000-00004E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7" name="Text Box 1756">
          <a:extLst>
            <a:ext uri="{FF2B5EF4-FFF2-40B4-BE49-F238E27FC236}">
              <a16:creationId xmlns:a16="http://schemas.microsoft.com/office/drawing/2014/main" id="{00000000-0008-0000-0000-00004F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8" name="Text Box 1757">
          <a:extLst>
            <a:ext uri="{FF2B5EF4-FFF2-40B4-BE49-F238E27FC236}">
              <a16:creationId xmlns:a16="http://schemas.microsoft.com/office/drawing/2014/main" id="{00000000-0008-0000-0000-000050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09" name="Text Box 1758">
          <a:extLst>
            <a:ext uri="{FF2B5EF4-FFF2-40B4-BE49-F238E27FC236}">
              <a16:creationId xmlns:a16="http://schemas.microsoft.com/office/drawing/2014/main" id="{00000000-0008-0000-0000-000051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0" name="Text Box 1759">
          <a:extLst>
            <a:ext uri="{FF2B5EF4-FFF2-40B4-BE49-F238E27FC236}">
              <a16:creationId xmlns:a16="http://schemas.microsoft.com/office/drawing/2014/main" id="{00000000-0008-0000-0000-000052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1" name="Text Box 1755">
          <a:extLst>
            <a:ext uri="{FF2B5EF4-FFF2-40B4-BE49-F238E27FC236}">
              <a16:creationId xmlns:a16="http://schemas.microsoft.com/office/drawing/2014/main" id="{00000000-0008-0000-0000-000053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2" name="Text Box 1756">
          <a:extLst>
            <a:ext uri="{FF2B5EF4-FFF2-40B4-BE49-F238E27FC236}">
              <a16:creationId xmlns:a16="http://schemas.microsoft.com/office/drawing/2014/main" id="{00000000-0008-0000-0000-000054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3" name="Text Box 1757">
          <a:extLst>
            <a:ext uri="{FF2B5EF4-FFF2-40B4-BE49-F238E27FC236}">
              <a16:creationId xmlns:a16="http://schemas.microsoft.com/office/drawing/2014/main" id="{00000000-0008-0000-0000-000055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4" name="Text Box 1758">
          <a:extLst>
            <a:ext uri="{FF2B5EF4-FFF2-40B4-BE49-F238E27FC236}">
              <a16:creationId xmlns:a16="http://schemas.microsoft.com/office/drawing/2014/main" id="{00000000-0008-0000-0000-000056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5" name="Text Box 1759">
          <a:extLst>
            <a:ext uri="{FF2B5EF4-FFF2-40B4-BE49-F238E27FC236}">
              <a16:creationId xmlns:a16="http://schemas.microsoft.com/office/drawing/2014/main" id="{00000000-0008-0000-0000-000057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6" name="Text Box 1755">
          <a:extLst>
            <a:ext uri="{FF2B5EF4-FFF2-40B4-BE49-F238E27FC236}">
              <a16:creationId xmlns:a16="http://schemas.microsoft.com/office/drawing/2014/main" id="{00000000-0008-0000-0000-000058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7" name="Text Box 1756">
          <a:extLst>
            <a:ext uri="{FF2B5EF4-FFF2-40B4-BE49-F238E27FC236}">
              <a16:creationId xmlns:a16="http://schemas.microsoft.com/office/drawing/2014/main" id="{00000000-0008-0000-0000-000059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8" name="Text Box 1757">
          <a:extLst>
            <a:ext uri="{FF2B5EF4-FFF2-40B4-BE49-F238E27FC236}">
              <a16:creationId xmlns:a16="http://schemas.microsoft.com/office/drawing/2014/main" id="{00000000-0008-0000-0000-00005A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19" name="Text Box 1758">
          <a:extLst>
            <a:ext uri="{FF2B5EF4-FFF2-40B4-BE49-F238E27FC236}">
              <a16:creationId xmlns:a16="http://schemas.microsoft.com/office/drawing/2014/main" id="{00000000-0008-0000-0000-00005B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9820" name="Text Box 1759">
          <a:extLst>
            <a:ext uri="{FF2B5EF4-FFF2-40B4-BE49-F238E27FC236}">
              <a16:creationId xmlns:a16="http://schemas.microsoft.com/office/drawing/2014/main" id="{00000000-0008-0000-0000-00005C26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1" name="Text Box 1755">
          <a:extLst>
            <a:ext uri="{FF2B5EF4-FFF2-40B4-BE49-F238E27FC236}">
              <a16:creationId xmlns:a16="http://schemas.microsoft.com/office/drawing/2014/main" id="{00000000-0008-0000-0000-00005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2" name="Text Box 1756">
          <a:extLst>
            <a:ext uri="{FF2B5EF4-FFF2-40B4-BE49-F238E27FC236}">
              <a16:creationId xmlns:a16="http://schemas.microsoft.com/office/drawing/2014/main" id="{00000000-0008-0000-0000-00005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3" name="Text Box 1757">
          <a:extLst>
            <a:ext uri="{FF2B5EF4-FFF2-40B4-BE49-F238E27FC236}">
              <a16:creationId xmlns:a16="http://schemas.microsoft.com/office/drawing/2014/main" id="{00000000-0008-0000-0000-00005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4" name="Text Box 1758">
          <a:extLst>
            <a:ext uri="{FF2B5EF4-FFF2-40B4-BE49-F238E27FC236}">
              <a16:creationId xmlns:a16="http://schemas.microsoft.com/office/drawing/2014/main" id="{00000000-0008-0000-0000-00006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5" name="Text Box 1759">
          <a:extLst>
            <a:ext uri="{FF2B5EF4-FFF2-40B4-BE49-F238E27FC236}">
              <a16:creationId xmlns:a16="http://schemas.microsoft.com/office/drawing/2014/main" id="{00000000-0008-0000-0000-00006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6" name="Text Box 1755">
          <a:extLst>
            <a:ext uri="{FF2B5EF4-FFF2-40B4-BE49-F238E27FC236}">
              <a16:creationId xmlns:a16="http://schemas.microsoft.com/office/drawing/2014/main" id="{00000000-0008-0000-0000-00006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7" name="Text Box 1756">
          <a:extLst>
            <a:ext uri="{FF2B5EF4-FFF2-40B4-BE49-F238E27FC236}">
              <a16:creationId xmlns:a16="http://schemas.microsoft.com/office/drawing/2014/main" id="{00000000-0008-0000-0000-00006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8" name="Text Box 1757">
          <a:extLst>
            <a:ext uri="{FF2B5EF4-FFF2-40B4-BE49-F238E27FC236}">
              <a16:creationId xmlns:a16="http://schemas.microsoft.com/office/drawing/2014/main" id="{00000000-0008-0000-0000-00006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29" name="Text Box 1758">
          <a:extLst>
            <a:ext uri="{FF2B5EF4-FFF2-40B4-BE49-F238E27FC236}">
              <a16:creationId xmlns:a16="http://schemas.microsoft.com/office/drawing/2014/main" id="{00000000-0008-0000-0000-00006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0" name="Text Box 1759">
          <a:extLst>
            <a:ext uri="{FF2B5EF4-FFF2-40B4-BE49-F238E27FC236}">
              <a16:creationId xmlns:a16="http://schemas.microsoft.com/office/drawing/2014/main" id="{00000000-0008-0000-0000-00006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1" name="Text Box 1755">
          <a:extLst>
            <a:ext uri="{FF2B5EF4-FFF2-40B4-BE49-F238E27FC236}">
              <a16:creationId xmlns:a16="http://schemas.microsoft.com/office/drawing/2014/main" id="{00000000-0008-0000-0000-00006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2" name="Text Box 1756">
          <a:extLst>
            <a:ext uri="{FF2B5EF4-FFF2-40B4-BE49-F238E27FC236}">
              <a16:creationId xmlns:a16="http://schemas.microsoft.com/office/drawing/2014/main" id="{00000000-0008-0000-0000-00006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3" name="Text Box 1757">
          <a:extLst>
            <a:ext uri="{FF2B5EF4-FFF2-40B4-BE49-F238E27FC236}">
              <a16:creationId xmlns:a16="http://schemas.microsoft.com/office/drawing/2014/main" id="{00000000-0008-0000-0000-00006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4" name="Text Box 1758">
          <a:extLst>
            <a:ext uri="{FF2B5EF4-FFF2-40B4-BE49-F238E27FC236}">
              <a16:creationId xmlns:a16="http://schemas.microsoft.com/office/drawing/2014/main" id="{00000000-0008-0000-0000-00006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5" name="Text Box 1759">
          <a:extLst>
            <a:ext uri="{FF2B5EF4-FFF2-40B4-BE49-F238E27FC236}">
              <a16:creationId xmlns:a16="http://schemas.microsoft.com/office/drawing/2014/main" id="{00000000-0008-0000-0000-00006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6" name="Text Box 1755">
          <a:extLst>
            <a:ext uri="{FF2B5EF4-FFF2-40B4-BE49-F238E27FC236}">
              <a16:creationId xmlns:a16="http://schemas.microsoft.com/office/drawing/2014/main" id="{00000000-0008-0000-0000-00006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7" name="Text Box 1756">
          <a:extLst>
            <a:ext uri="{FF2B5EF4-FFF2-40B4-BE49-F238E27FC236}">
              <a16:creationId xmlns:a16="http://schemas.microsoft.com/office/drawing/2014/main" id="{00000000-0008-0000-0000-00006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8" name="Text Box 1757">
          <a:extLst>
            <a:ext uri="{FF2B5EF4-FFF2-40B4-BE49-F238E27FC236}">
              <a16:creationId xmlns:a16="http://schemas.microsoft.com/office/drawing/2014/main" id="{00000000-0008-0000-0000-00006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39" name="Text Box 1758">
          <a:extLst>
            <a:ext uri="{FF2B5EF4-FFF2-40B4-BE49-F238E27FC236}">
              <a16:creationId xmlns:a16="http://schemas.microsoft.com/office/drawing/2014/main" id="{00000000-0008-0000-0000-00006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0" name="Text Box 1759">
          <a:extLst>
            <a:ext uri="{FF2B5EF4-FFF2-40B4-BE49-F238E27FC236}">
              <a16:creationId xmlns:a16="http://schemas.microsoft.com/office/drawing/2014/main" id="{00000000-0008-0000-0000-00007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1" name="Text Box 1755">
          <a:extLst>
            <a:ext uri="{FF2B5EF4-FFF2-40B4-BE49-F238E27FC236}">
              <a16:creationId xmlns:a16="http://schemas.microsoft.com/office/drawing/2014/main" id="{00000000-0008-0000-0000-00007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2" name="Text Box 1756">
          <a:extLst>
            <a:ext uri="{FF2B5EF4-FFF2-40B4-BE49-F238E27FC236}">
              <a16:creationId xmlns:a16="http://schemas.microsoft.com/office/drawing/2014/main" id="{00000000-0008-0000-0000-00007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3" name="Text Box 1757">
          <a:extLst>
            <a:ext uri="{FF2B5EF4-FFF2-40B4-BE49-F238E27FC236}">
              <a16:creationId xmlns:a16="http://schemas.microsoft.com/office/drawing/2014/main" id="{00000000-0008-0000-0000-00007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4" name="Text Box 1758">
          <a:extLst>
            <a:ext uri="{FF2B5EF4-FFF2-40B4-BE49-F238E27FC236}">
              <a16:creationId xmlns:a16="http://schemas.microsoft.com/office/drawing/2014/main" id="{00000000-0008-0000-0000-00007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5" name="Text Box 1759">
          <a:extLst>
            <a:ext uri="{FF2B5EF4-FFF2-40B4-BE49-F238E27FC236}">
              <a16:creationId xmlns:a16="http://schemas.microsoft.com/office/drawing/2014/main" id="{00000000-0008-0000-0000-00007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6" name="Text Box 1755">
          <a:extLst>
            <a:ext uri="{FF2B5EF4-FFF2-40B4-BE49-F238E27FC236}">
              <a16:creationId xmlns:a16="http://schemas.microsoft.com/office/drawing/2014/main" id="{00000000-0008-0000-0000-00007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7" name="Text Box 1756">
          <a:extLst>
            <a:ext uri="{FF2B5EF4-FFF2-40B4-BE49-F238E27FC236}">
              <a16:creationId xmlns:a16="http://schemas.microsoft.com/office/drawing/2014/main" id="{00000000-0008-0000-0000-00007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8" name="Text Box 1757">
          <a:extLst>
            <a:ext uri="{FF2B5EF4-FFF2-40B4-BE49-F238E27FC236}">
              <a16:creationId xmlns:a16="http://schemas.microsoft.com/office/drawing/2014/main" id="{00000000-0008-0000-0000-00007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49" name="Text Box 1758">
          <a:extLst>
            <a:ext uri="{FF2B5EF4-FFF2-40B4-BE49-F238E27FC236}">
              <a16:creationId xmlns:a16="http://schemas.microsoft.com/office/drawing/2014/main" id="{00000000-0008-0000-0000-00007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0" name="Text Box 1759">
          <a:extLst>
            <a:ext uri="{FF2B5EF4-FFF2-40B4-BE49-F238E27FC236}">
              <a16:creationId xmlns:a16="http://schemas.microsoft.com/office/drawing/2014/main" id="{00000000-0008-0000-0000-00007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1" name="Text Box 1755">
          <a:extLst>
            <a:ext uri="{FF2B5EF4-FFF2-40B4-BE49-F238E27FC236}">
              <a16:creationId xmlns:a16="http://schemas.microsoft.com/office/drawing/2014/main" id="{00000000-0008-0000-0000-00007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2" name="Text Box 1756">
          <a:extLst>
            <a:ext uri="{FF2B5EF4-FFF2-40B4-BE49-F238E27FC236}">
              <a16:creationId xmlns:a16="http://schemas.microsoft.com/office/drawing/2014/main" id="{00000000-0008-0000-0000-00007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3" name="Text Box 1757">
          <a:extLst>
            <a:ext uri="{FF2B5EF4-FFF2-40B4-BE49-F238E27FC236}">
              <a16:creationId xmlns:a16="http://schemas.microsoft.com/office/drawing/2014/main" id="{00000000-0008-0000-0000-00007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4" name="Text Box 1758">
          <a:extLst>
            <a:ext uri="{FF2B5EF4-FFF2-40B4-BE49-F238E27FC236}">
              <a16:creationId xmlns:a16="http://schemas.microsoft.com/office/drawing/2014/main" id="{00000000-0008-0000-0000-00007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5" name="Text Box 1759">
          <a:extLst>
            <a:ext uri="{FF2B5EF4-FFF2-40B4-BE49-F238E27FC236}">
              <a16:creationId xmlns:a16="http://schemas.microsoft.com/office/drawing/2014/main" id="{00000000-0008-0000-0000-00007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6" name="Text Box 1755">
          <a:extLst>
            <a:ext uri="{FF2B5EF4-FFF2-40B4-BE49-F238E27FC236}">
              <a16:creationId xmlns:a16="http://schemas.microsoft.com/office/drawing/2014/main" id="{00000000-0008-0000-0000-00008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7" name="Text Box 1756">
          <a:extLst>
            <a:ext uri="{FF2B5EF4-FFF2-40B4-BE49-F238E27FC236}">
              <a16:creationId xmlns:a16="http://schemas.microsoft.com/office/drawing/2014/main" id="{00000000-0008-0000-0000-00008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8" name="Text Box 1757">
          <a:extLst>
            <a:ext uri="{FF2B5EF4-FFF2-40B4-BE49-F238E27FC236}">
              <a16:creationId xmlns:a16="http://schemas.microsoft.com/office/drawing/2014/main" id="{00000000-0008-0000-0000-00008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59" name="Text Box 1758">
          <a:extLst>
            <a:ext uri="{FF2B5EF4-FFF2-40B4-BE49-F238E27FC236}">
              <a16:creationId xmlns:a16="http://schemas.microsoft.com/office/drawing/2014/main" id="{00000000-0008-0000-0000-00008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0" name="Text Box 1759">
          <a:extLst>
            <a:ext uri="{FF2B5EF4-FFF2-40B4-BE49-F238E27FC236}">
              <a16:creationId xmlns:a16="http://schemas.microsoft.com/office/drawing/2014/main" id="{00000000-0008-0000-0000-00008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1" name="Text Box 1755">
          <a:extLst>
            <a:ext uri="{FF2B5EF4-FFF2-40B4-BE49-F238E27FC236}">
              <a16:creationId xmlns:a16="http://schemas.microsoft.com/office/drawing/2014/main" id="{00000000-0008-0000-0000-00008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2" name="Text Box 1756">
          <a:extLst>
            <a:ext uri="{FF2B5EF4-FFF2-40B4-BE49-F238E27FC236}">
              <a16:creationId xmlns:a16="http://schemas.microsoft.com/office/drawing/2014/main" id="{00000000-0008-0000-0000-00008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3" name="Text Box 1757">
          <a:extLst>
            <a:ext uri="{FF2B5EF4-FFF2-40B4-BE49-F238E27FC236}">
              <a16:creationId xmlns:a16="http://schemas.microsoft.com/office/drawing/2014/main" id="{00000000-0008-0000-0000-00008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4" name="Text Box 1758">
          <a:extLst>
            <a:ext uri="{FF2B5EF4-FFF2-40B4-BE49-F238E27FC236}">
              <a16:creationId xmlns:a16="http://schemas.microsoft.com/office/drawing/2014/main" id="{00000000-0008-0000-0000-00008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5" name="Text Box 1759">
          <a:extLst>
            <a:ext uri="{FF2B5EF4-FFF2-40B4-BE49-F238E27FC236}">
              <a16:creationId xmlns:a16="http://schemas.microsoft.com/office/drawing/2014/main" id="{00000000-0008-0000-0000-00008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6" name="Text Box 1755">
          <a:extLst>
            <a:ext uri="{FF2B5EF4-FFF2-40B4-BE49-F238E27FC236}">
              <a16:creationId xmlns:a16="http://schemas.microsoft.com/office/drawing/2014/main" id="{00000000-0008-0000-0000-00008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7" name="Text Box 1756">
          <a:extLst>
            <a:ext uri="{FF2B5EF4-FFF2-40B4-BE49-F238E27FC236}">
              <a16:creationId xmlns:a16="http://schemas.microsoft.com/office/drawing/2014/main" id="{00000000-0008-0000-0000-00008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8" name="Text Box 1757">
          <a:extLst>
            <a:ext uri="{FF2B5EF4-FFF2-40B4-BE49-F238E27FC236}">
              <a16:creationId xmlns:a16="http://schemas.microsoft.com/office/drawing/2014/main" id="{00000000-0008-0000-0000-00008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69" name="Text Box 1758">
          <a:extLst>
            <a:ext uri="{FF2B5EF4-FFF2-40B4-BE49-F238E27FC236}">
              <a16:creationId xmlns:a16="http://schemas.microsoft.com/office/drawing/2014/main" id="{00000000-0008-0000-0000-00008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0" name="Text Box 1759">
          <a:extLst>
            <a:ext uri="{FF2B5EF4-FFF2-40B4-BE49-F238E27FC236}">
              <a16:creationId xmlns:a16="http://schemas.microsoft.com/office/drawing/2014/main" id="{00000000-0008-0000-0000-00008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1" name="Text Box 1755">
          <a:extLst>
            <a:ext uri="{FF2B5EF4-FFF2-40B4-BE49-F238E27FC236}">
              <a16:creationId xmlns:a16="http://schemas.microsoft.com/office/drawing/2014/main" id="{00000000-0008-0000-0000-00008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2" name="Text Box 1756">
          <a:extLst>
            <a:ext uri="{FF2B5EF4-FFF2-40B4-BE49-F238E27FC236}">
              <a16:creationId xmlns:a16="http://schemas.microsoft.com/office/drawing/2014/main" id="{00000000-0008-0000-0000-00009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3" name="Text Box 1757">
          <a:extLst>
            <a:ext uri="{FF2B5EF4-FFF2-40B4-BE49-F238E27FC236}">
              <a16:creationId xmlns:a16="http://schemas.microsoft.com/office/drawing/2014/main" id="{00000000-0008-0000-0000-00009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4" name="Text Box 1758">
          <a:extLst>
            <a:ext uri="{FF2B5EF4-FFF2-40B4-BE49-F238E27FC236}">
              <a16:creationId xmlns:a16="http://schemas.microsoft.com/office/drawing/2014/main" id="{00000000-0008-0000-0000-00009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5" name="Text Box 1759">
          <a:extLst>
            <a:ext uri="{FF2B5EF4-FFF2-40B4-BE49-F238E27FC236}">
              <a16:creationId xmlns:a16="http://schemas.microsoft.com/office/drawing/2014/main" id="{00000000-0008-0000-0000-00009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6" name="Text Box 1755">
          <a:extLst>
            <a:ext uri="{FF2B5EF4-FFF2-40B4-BE49-F238E27FC236}">
              <a16:creationId xmlns:a16="http://schemas.microsoft.com/office/drawing/2014/main" id="{00000000-0008-0000-0000-00009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7" name="Text Box 1756">
          <a:extLst>
            <a:ext uri="{FF2B5EF4-FFF2-40B4-BE49-F238E27FC236}">
              <a16:creationId xmlns:a16="http://schemas.microsoft.com/office/drawing/2014/main" id="{00000000-0008-0000-0000-00009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8" name="Text Box 1757">
          <a:extLst>
            <a:ext uri="{FF2B5EF4-FFF2-40B4-BE49-F238E27FC236}">
              <a16:creationId xmlns:a16="http://schemas.microsoft.com/office/drawing/2014/main" id="{00000000-0008-0000-0000-00009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79" name="Text Box 1758">
          <a:extLst>
            <a:ext uri="{FF2B5EF4-FFF2-40B4-BE49-F238E27FC236}">
              <a16:creationId xmlns:a16="http://schemas.microsoft.com/office/drawing/2014/main" id="{00000000-0008-0000-0000-00009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0" name="Text Box 1759">
          <a:extLst>
            <a:ext uri="{FF2B5EF4-FFF2-40B4-BE49-F238E27FC236}">
              <a16:creationId xmlns:a16="http://schemas.microsoft.com/office/drawing/2014/main" id="{00000000-0008-0000-0000-00009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1" name="Text Box 1755">
          <a:extLst>
            <a:ext uri="{FF2B5EF4-FFF2-40B4-BE49-F238E27FC236}">
              <a16:creationId xmlns:a16="http://schemas.microsoft.com/office/drawing/2014/main" id="{00000000-0008-0000-0000-00009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2" name="Text Box 1756">
          <a:extLst>
            <a:ext uri="{FF2B5EF4-FFF2-40B4-BE49-F238E27FC236}">
              <a16:creationId xmlns:a16="http://schemas.microsoft.com/office/drawing/2014/main" id="{00000000-0008-0000-0000-00009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3" name="Text Box 1757">
          <a:extLst>
            <a:ext uri="{FF2B5EF4-FFF2-40B4-BE49-F238E27FC236}">
              <a16:creationId xmlns:a16="http://schemas.microsoft.com/office/drawing/2014/main" id="{00000000-0008-0000-0000-00009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4" name="Text Box 1758">
          <a:extLst>
            <a:ext uri="{FF2B5EF4-FFF2-40B4-BE49-F238E27FC236}">
              <a16:creationId xmlns:a16="http://schemas.microsoft.com/office/drawing/2014/main" id="{00000000-0008-0000-0000-00009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5" name="Text Box 1759">
          <a:extLst>
            <a:ext uri="{FF2B5EF4-FFF2-40B4-BE49-F238E27FC236}">
              <a16:creationId xmlns:a16="http://schemas.microsoft.com/office/drawing/2014/main" id="{00000000-0008-0000-0000-00009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6" name="Text Box 1755">
          <a:extLst>
            <a:ext uri="{FF2B5EF4-FFF2-40B4-BE49-F238E27FC236}">
              <a16:creationId xmlns:a16="http://schemas.microsoft.com/office/drawing/2014/main" id="{00000000-0008-0000-0000-00009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7" name="Text Box 1756">
          <a:extLst>
            <a:ext uri="{FF2B5EF4-FFF2-40B4-BE49-F238E27FC236}">
              <a16:creationId xmlns:a16="http://schemas.microsoft.com/office/drawing/2014/main" id="{00000000-0008-0000-0000-00009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8" name="Text Box 1757">
          <a:extLst>
            <a:ext uri="{FF2B5EF4-FFF2-40B4-BE49-F238E27FC236}">
              <a16:creationId xmlns:a16="http://schemas.microsoft.com/office/drawing/2014/main" id="{00000000-0008-0000-0000-0000A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89" name="Text Box 1758">
          <a:extLst>
            <a:ext uri="{FF2B5EF4-FFF2-40B4-BE49-F238E27FC236}">
              <a16:creationId xmlns:a16="http://schemas.microsoft.com/office/drawing/2014/main" id="{00000000-0008-0000-0000-0000A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0" name="Text Box 1759">
          <a:extLst>
            <a:ext uri="{FF2B5EF4-FFF2-40B4-BE49-F238E27FC236}">
              <a16:creationId xmlns:a16="http://schemas.microsoft.com/office/drawing/2014/main" id="{00000000-0008-0000-0000-0000A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1" name="Text Box 1755">
          <a:extLst>
            <a:ext uri="{FF2B5EF4-FFF2-40B4-BE49-F238E27FC236}">
              <a16:creationId xmlns:a16="http://schemas.microsoft.com/office/drawing/2014/main" id="{00000000-0008-0000-0000-0000A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2" name="Text Box 1756">
          <a:extLst>
            <a:ext uri="{FF2B5EF4-FFF2-40B4-BE49-F238E27FC236}">
              <a16:creationId xmlns:a16="http://schemas.microsoft.com/office/drawing/2014/main" id="{00000000-0008-0000-0000-0000A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3" name="Text Box 1757">
          <a:extLst>
            <a:ext uri="{FF2B5EF4-FFF2-40B4-BE49-F238E27FC236}">
              <a16:creationId xmlns:a16="http://schemas.microsoft.com/office/drawing/2014/main" id="{00000000-0008-0000-0000-0000A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4" name="Text Box 1758">
          <a:extLst>
            <a:ext uri="{FF2B5EF4-FFF2-40B4-BE49-F238E27FC236}">
              <a16:creationId xmlns:a16="http://schemas.microsoft.com/office/drawing/2014/main" id="{00000000-0008-0000-0000-0000A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5" name="Text Box 1759">
          <a:extLst>
            <a:ext uri="{FF2B5EF4-FFF2-40B4-BE49-F238E27FC236}">
              <a16:creationId xmlns:a16="http://schemas.microsoft.com/office/drawing/2014/main" id="{00000000-0008-0000-0000-0000A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6" name="Text Box 1755">
          <a:extLst>
            <a:ext uri="{FF2B5EF4-FFF2-40B4-BE49-F238E27FC236}">
              <a16:creationId xmlns:a16="http://schemas.microsoft.com/office/drawing/2014/main" id="{00000000-0008-0000-0000-0000A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7" name="Text Box 1756">
          <a:extLst>
            <a:ext uri="{FF2B5EF4-FFF2-40B4-BE49-F238E27FC236}">
              <a16:creationId xmlns:a16="http://schemas.microsoft.com/office/drawing/2014/main" id="{00000000-0008-0000-0000-0000A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8" name="Text Box 1757">
          <a:extLst>
            <a:ext uri="{FF2B5EF4-FFF2-40B4-BE49-F238E27FC236}">
              <a16:creationId xmlns:a16="http://schemas.microsoft.com/office/drawing/2014/main" id="{00000000-0008-0000-0000-0000A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899" name="Text Box 1758">
          <a:extLst>
            <a:ext uri="{FF2B5EF4-FFF2-40B4-BE49-F238E27FC236}">
              <a16:creationId xmlns:a16="http://schemas.microsoft.com/office/drawing/2014/main" id="{00000000-0008-0000-0000-0000A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0" name="Text Box 1759">
          <a:extLst>
            <a:ext uri="{FF2B5EF4-FFF2-40B4-BE49-F238E27FC236}">
              <a16:creationId xmlns:a16="http://schemas.microsoft.com/office/drawing/2014/main" id="{00000000-0008-0000-0000-0000A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1" name="Text Box 1755">
          <a:extLst>
            <a:ext uri="{FF2B5EF4-FFF2-40B4-BE49-F238E27FC236}">
              <a16:creationId xmlns:a16="http://schemas.microsoft.com/office/drawing/2014/main" id="{00000000-0008-0000-0000-0000A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2" name="Text Box 1756">
          <a:extLst>
            <a:ext uri="{FF2B5EF4-FFF2-40B4-BE49-F238E27FC236}">
              <a16:creationId xmlns:a16="http://schemas.microsoft.com/office/drawing/2014/main" id="{00000000-0008-0000-0000-0000A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3" name="Text Box 1757">
          <a:extLst>
            <a:ext uri="{FF2B5EF4-FFF2-40B4-BE49-F238E27FC236}">
              <a16:creationId xmlns:a16="http://schemas.microsoft.com/office/drawing/2014/main" id="{00000000-0008-0000-0000-0000A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4" name="Text Box 1758">
          <a:extLst>
            <a:ext uri="{FF2B5EF4-FFF2-40B4-BE49-F238E27FC236}">
              <a16:creationId xmlns:a16="http://schemas.microsoft.com/office/drawing/2014/main" id="{00000000-0008-0000-0000-0000B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5" name="Text Box 1759">
          <a:extLst>
            <a:ext uri="{FF2B5EF4-FFF2-40B4-BE49-F238E27FC236}">
              <a16:creationId xmlns:a16="http://schemas.microsoft.com/office/drawing/2014/main" id="{00000000-0008-0000-0000-0000B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6" name="Text Box 1755">
          <a:extLst>
            <a:ext uri="{FF2B5EF4-FFF2-40B4-BE49-F238E27FC236}">
              <a16:creationId xmlns:a16="http://schemas.microsoft.com/office/drawing/2014/main" id="{00000000-0008-0000-0000-0000B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7" name="Text Box 1756">
          <a:extLst>
            <a:ext uri="{FF2B5EF4-FFF2-40B4-BE49-F238E27FC236}">
              <a16:creationId xmlns:a16="http://schemas.microsoft.com/office/drawing/2014/main" id="{00000000-0008-0000-0000-0000B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8" name="Text Box 1757">
          <a:extLst>
            <a:ext uri="{FF2B5EF4-FFF2-40B4-BE49-F238E27FC236}">
              <a16:creationId xmlns:a16="http://schemas.microsoft.com/office/drawing/2014/main" id="{00000000-0008-0000-0000-0000B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09" name="Text Box 1758">
          <a:extLst>
            <a:ext uri="{FF2B5EF4-FFF2-40B4-BE49-F238E27FC236}">
              <a16:creationId xmlns:a16="http://schemas.microsoft.com/office/drawing/2014/main" id="{00000000-0008-0000-0000-0000B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0" name="Text Box 1759">
          <a:extLst>
            <a:ext uri="{FF2B5EF4-FFF2-40B4-BE49-F238E27FC236}">
              <a16:creationId xmlns:a16="http://schemas.microsoft.com/office/drawing/2014/main" id="{00000000-0008-0000-0000-0000B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1" name="Text Box 1755">
          <a:extLst>
            <a:ext uri="{FF2B5EF4-FFF2-40B4-BE49-F238E27FC236}">
              <a16:creationId xmlns:a16="http://schemas.microsoft.com/office/drawing/2014/main" id="{00000000-0008-0000-0000-0000B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2" name="Text Box 1756">
          <a:extLst>
            <a:ext uri="{FF2B5EF4-FFF2-40B4-BE49-F238E27FC236}">
              <a16:creationId xmlns:a16="http://schemas.microsoft.com/office/drawing/2014/main" id="{00000000-0008-0000-0000-0000B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3" name="Text Box 1757">
          <a:extLst>
            <a:ext uri="{FF2B5EF4-FFF2-40B4-BE49-F238E27FC236}">
              <a16:creationId xmlns:a16="http://schemas.microsoft.com/office/drawing/2014/main" id="{00000000-0008-0000-0000-0000B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4" name="Text Box 1758">
          <a:extLst>
            <a:ext uri="{FF2B5EF4-FFF2-40B4-BE49-F238E27FC236}">
              <a16:creationId xmlns:a16="http://schemas.microsoft.com/office/drawing/2014/main" id="{00000000-0008-0000-0000-0000B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5" name="Text Box 1759">
          <a:extLst>
            <a:ext uri="{FF2B5EF4-FFF2-40B4-BE49-F238E27FC236}">
              <a16:creationId xmlns:a16="http://schemas.microsoft.com/office/drawing/2014/main" id="{00000000-0008-0000-0000-0000B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6" name="Text Box 1755">
          <a:extLst>
            <a:ext uri="{FF2B5EF4-FFF2-40B4-BE49-F238E27FC236}">
              <a16:creationId xmlns:a16="http://schemas.microsoft.com/office/drawing/2014/main" id="{00000000-0008-0000-0000-0000B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7" name="Text Box 1756">
          <a:extLst>
            <a:ext uri="{FF2B5EF4-FFF2-40B4-BE49-F238E27FC236}">
              <a16:creationId xmlns:a16="http://schemas.microsoft.com/office/drawing/2014/main" id="{00000000-0008-0000-0000-0000B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8" name="Text Box 1757">
          <a:extLst>
            <a:ext uri="{FF2B5EF4-FFF2-40B4-BE49-F238E27FC236}">
              <a16:creationId xmlns:a16="http://schemas.microsoft.com/office/drawing/2014/main" id="{00000000-0008-0000-0000-0000B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19" name="Text Box 1758">
          <a:extLst>
            <a:ext uri="{FF2B5EF4-FFF2-40B4-BE49-F238E27FC236}">
              <a16:creationId xmlns:a16="http://schemas.microsoft.com/office/drawing/2014/main" id="{00000000-0008-0000-0000-0000B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0" name="Text Box 1759">
          <a:extLst>
            <a:ext uri="{FF2B5EF4-FFF2-40B4-BE49-F238E27FC236}">
              <a16:creationId xmlns:a16="http://schemas.microsoft.com/office/drawing/2014/main" id="{00000000-0008-0000-0000-0000C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1" name="Text Box 1755">
          <a:extLst>
            <a:ext uri="{FF2B5EF4-FFF2-40B4-BE49-F238E27FC236}">
              <a16:creationId xmlns:a16="http://schemas.microsoft.com/office/drawing/2014/main" id="{00000000-0008-0000-0000-0000C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2" name="Text Box 1756">
          <a:extLst>
            <a:ext uri="{FF2B5EF4-FFF2-40B4-BE49-F238E27FC236}">
              <a16:creationId xmlns:a16="http://schemas.microsoft.com/office/drawing/2014/main" id="{00000000-0008-0000-0000-0000C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3" name="Text Box 1757">
          <a:extLst>
            <a:ext uri="{FF2B5EF4-FFF2-40B4-BE49-F238E27FC236}">
              <a16:creationId xmlns:a16="http://schemas.microsoft.com/office/drawing/2014/main" id="{00000000-0008-0000-0000-0000C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4" name="Text Box 1758">
          <a:extLst>
            <a:ext uri="{FF2B5EF4-FFF2-40B4-BE49-F238E27FC236}">
              <a16:creationId xmlns:a16="http://schemas.microsoft.com/office/drawing/2014/main" id="{00000000-0008-0000-0000-0000C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5" name="Text Box 1759">
          <a:extLst>
            <a:ext uri="{FF2B5EF4-FFF2-40B4-BE49-F238E27FC236}">
              <a16:creationId xmlns:a16="http://schemas.microsoft.com/office/drawing/2014/main" id="{00000000-0008-0000-0000-0000C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6" name="Text Box 1755">
          <a:extLst>
            <a:ext uri="{FF2B5EF4-FFF2-40B4-BE49-F238E27FC236}">
              <a16:creationId xmlns:a16="http://schemas.microsoft.com/office/drawing/2014/main" id="{00000000-0008-0000-0000-0000C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7" name="Text Box 1756">
          <a:extLst>
            <a:ext uri="{FF2B5EF4-FFF2-40B4-BE49-F238E27FC236}">
              <a16:creationId xmlns:a16="http://schemas.microsoft.com/office/drawing/2014/main" id="{00000000-0008-0000-0000-0000C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8" name="Text Box 1757">
          <a:extLst>
            <a:ext uri="{FF2B5EF4-FFF2-40B4-BE49-F238E27FC236}">
              <a16:creationId xmlns:a16="http://schemas.microsoft.com/office/drawing/2014/main" id="{00000000-0008-0000-0000-0000C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29" name="Text Box 1758">
          <a:extLst>
            <a:ext uri="{FF2B5EF4-FFF2-40B4-BE49-F238E27FC236}">
              <a16:creationId xmlns:a16="http://schemas.microsoft.com/office/drawing/2014/main" id="{00000000-0008-0000-0000-0000C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0" name="Text Box 1759">
          <a:extLst>
            <a:ext uri="{FF2B5EF4-FFF2-40B4-BE49-F238E27FC236}">
              <a16:creationId xmlns:a16="http://schemas.microsoft.com/office/drawing/2014/main" id="{00000000-0008-0000-0000-0000C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1" name="Text Box 1755">
          <a:extLst>
            <a:ext uri="{FF2B5EF4-FFF2-40B4-BE49-F238E27FC236}">
              <a16:creationId xmlns:a16="http://schemas.microsoft.com/office/drawing/2014/main" id="{00000000-0008-0000-0000-0000C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2" name="Text Box 1756">
          <a:extLst>
            <a:ext uri="{FF2B5EF4-FFF2-40B4-BE49-F238E27FC236}">
              <a16:creationId xmlns:a16="http://schemas.microsoft.com/office/drawing/2014/main" id="{00000000-0008-0000-0000-0000C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3" name="Text Box 1757">
          <a:extLst>
            <a:ext uri="{FF2B5EF4-FFF2-40B4-BE49-F238E27FC236}">
              <a16:creationId xmlns:a16="http://schemas.microsoft.com/office/drawing/2014/main" id="{00000000-0008-0000-0000-0000C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4" name="Text Box 1758">
          <a:extLst>
            <a:ext uri="{FF2B5EF4-FFF2-40B4-BE49-F238E27FC236}">
              <a16:creationId xmlns:a16="http://schemas.microsoft.com/office/drawing/2014/main" id="{00000000-0008-0000-0000-0000C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5" name="Text Box 1759">
          <a:extLst>
            <a:ext uri="{FF2B5EF4-FFF2-40B4-BE49-F238E27FC236}">
              <a16:creationId xmlns:a16="http://schemas.microsoft.com/office/drawing/2014/main" id="{00000000-0008-0000-0000-0000C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6" name="Text Box 1755">
          <a:extLst>
            <a:ext uri="{FF2B5EF4-FFF2-40B4-BE49-F238E27FC236}">
              <a16:creationId xmlns:a16="http://schemas.microsoft.com/office/drawing/2014/main" id="{00000000-0008-0000-0000-0000D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7" name="Text Box 1756">
          <a:extLst>
            <a:ext uri="{FF2B5EF4-FFF2-40B4-BE49-F238E27FC236}">
              <a16:creationId xmlns:a16="http://schemas.microsoft.com/office/drawing/2014/main" id="{00000000-0008-0000-0000-0000D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8" name="Text Box 1757">
          <a:extLst>
            <a:ext uri="{FF2B5EF4-FFF2-40B4-BE49-F238E27FC236}">
              <a16:creationId xmlns:a16="http://schemas.microsoft.com/office/drawing/2014/main" id="{00000000-0008-0000-0000-0000D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39" name="Text Box 1758">
          <a:extLst>
            <a:ext uri="{FF2B5EF4-FFF2-40B4-BE49-F238E27FC236}">
              <a16:creationId xmlns:a16="http://schemas.microsoft.com/office/drawing/2014/main" id="{00000000-0008-0000-0000-0000D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0" name="Text Box 1759">
          <a:extLst>
            <a:ext uri="{FF2B5EF4-FFF2-40B4-BE49-F238E27FC236}">
              <a16:creationId xmlns:a16="http://schemas.microsoft.com/office/drawing/2014/main" id="{00000000-0008-0000-0000-0000D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1" name="Text Box 1755">
          <a:extLst>
            <a:ext uri="{FF2B5EF4-FFF2-40B4-BE49-F238E27FC236}">
              <a16:creationId xmlns:a16="http://schemas.microsoft.com/office/drawing/2014/main" id="{00000000-0008-0000-0000-0000D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2" name="Text Box 1756">
          <a:extLst>
            <a:ext uri="{FF2B5EF4-FFF2-40B4-BE49-F238E27FC236}">
              <a16:creationId xmlns:a16="http://schemas.microsoft.com/office/drawing/2014/main" id="{00000000-0008-0000-0000-0000D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3" name="Text Box 1757">
          <a:extLst>
            <a:ext uri="{FF2B5EF4-FFF2-40B4-BE49-F238E27FC236}">
              <a16:creationId xmlns:a16="http://schemas.microsoft.com/office/drawing/2014/main" id="{00000000-0008-0000-0000-0000D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4" name="Text Box 1758">
          <a:extLst>
            <a:ext uri="{FF2B5EF4-FFF2-40B4-BE49-F238E27FC236}">
              <a16:creationId xmlns:a16="http://schemas.microsoft.com/office/drawing/2014/main" id="{00000000-0008-0000-0000-0000D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5" name="Text Box 1759">
          <a:extLst>
            <a:ext uri="{FF2B5EF4-FFF2-40B4-BE49-F238E27FC236}">
              <a16:creationId xmlns:a16="http://schemas.microsoft.com/office/drawing/2014/main" id="{00000000-0008-0000-0000-0000D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6" name="Text Box 1755">
          <a:extLst>
            <a:ext uri="{FF2B5EF4-FFF2-40B4-BE49-F238E27FC236}">
              <a16:creationId xmlns:a16="http://schemas.microsoft.com/office/drawing/2014/main" id="{00000000-0008-0000-0000-0000D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7" name="Text Box 1756">
          <a:extLst>
            <a:ext uri="{FF2B5EF4-FFF2-40B4-BE49-F238E27FC236}">
              <a16:creationId xmlns:a16="http://schemas.microsoft.com/office/drawing/2014/main" id="{00000000-0008-0000-0000-0000D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8" name="Text Box 1757">
          <a:extLst>
            <a:ext uri="{FF2B5EF4-FFF2-40B4-BE49-F238E27FC236}">
              <a16:creationId xmlns:a16="http://schemas.microsoft.com/office/drawing/2014/main" id="{00000000-0008-0000-0000-0000D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49" name="Text Box 1758">
          <a:extLst>
            <a:ext uri="{FF2B5EF4-FFF2-40B4-BE49-F238E27FC236}">
              <a16:creationId xmlns:a16="http://schemas.microsoft.com/office/drawing/2014/main" id="{00000000-0008-0000-0000-0000D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0" name="Text Box 1759">
          <a:extLst>
            <a:ext uri="{FF2B5EF4-FFF2-40B4-BE49-F238E27FC236}">
              <a16:creationId xmlns:a16="http://schemas.microsoft.com/office/drawing/2014/main" id="{00000000-0008-0000-0000-0000D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1" name="Text Box 1755">
          <a:extLst>
            <a:ext uri="{FF2B5EF4-FFF2-40B4-BE49-F238E27FC236}">
              <a16:creationId xmlns:a16="http://schemas.microsoft.com/office/drawing/2014/main" id="{00000000-0008-0000-0000-0000D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2" name="Text Box 1756">
          <a:extLst>
            <a:ext uri="{FF2B5EF4-FFF2-40B4-BE49-F238E27FC236}">
              <a16:creationId xmlns:a16="http://schemas.microsoft.com/office/drawing/2014/main" id="{00000000-0008-0000-0000-0000E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3" name="Text Box 1757">
          <a:extLst>
            <a:ext uri="{FF2B5EF4-FFF2-40B4-BE49-F238E27FC236}">
              <a16:creationId xmlns:a16="http://schemas.microsoft.com/office/drawing/2014/main" id="{00000000-0008-0000-0000-0000E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4" name="Text Box 1758">
          <a:extLst>
            <a:ext uri="{FF2B5EF4-FFF2-40B4-BE49-F238E27FC236}">
              <a16:creationId xmlns:a16="http://schemas.microsoft.com/office/drawing/2014/main" id="{00000000-0008-0000-0000-0000E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5" name="Text Box 1759">
          <a:extLst>
            <a:ext uri="{FF2B5EF4-FFF2-40B4-BE49-F238E27FC236}">
              <a16:creationId xmlns:a16="http://schemas.microsoft.com/office/drawing/2014/main" id="{00000000-0008-0000-0000-0000E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6" name="Text Box 1755">
          <a:extLst>
            <a:ext uri="{FF2B5EF4-FFF2-40B4-BE49-F238E27FC236}">
              <a16:creationId xmlns:a16="http://schemas.microsoft.com/office/drawing/2014/main" id="{00000000-0008-0000-0000-0000E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7" name="Text Box 1756">
          <a:extLst>
            <a:ext uri="{FF2B5EF4-FFF2-40B4-BE49-F238E27FC236}">
              <a16:creationId xmlns:a16="http://schemas.microsoft.com/office/drawing/2014/main" id="{00000000-0008-0000-0000-0000E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8" name="Text Box 1757">
          <a:extLst>
            <a:ext uri="{FF2B5EF4-FFF2-40B4-BE49-F238E27FC236}">
              <a16:creationId xmlns:a16="http://schemas.microsoft.com/office/drawing/2014/main" id="{00000000-0008-0000-0000-0000E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59" name="Text Box 1758">
          <a:extLst>
            <a:ext uri="{FF2B5EF4-FFF2-40B4-BE49-F238E27FC236}">
              <a16:creationId xmlns:a16="http://schemas.microsoft.com/office/drawing/2014/main" id="{00000000-0008-0000-0000-0000E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0" name="Text Box 1759">
          <a:extLst>
            <a:ext uri="{FF2B5EF4-FFF2-40B4-BE49-F238E27FC236}">
              <a16:creationId xmlns:a16="http://schemas.microsoft.com/office/drawing/2014/main" id="{00000000-0008-0000-0000-0000E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1" name="Text Box 1755">
          <a:extLst>
            <a:ext uri="{FF2B5EF4-FFF2-40B4-BE49-F238E27FC236}">
              <a16:creationId xmlns:a16="http://schemas.microsoft.com/office/drawing/2014/main" id="{00000000-0008-0000-0000-0000E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2" name="Text Box 1756">
          <a:extLst>
            <a:ext uri="{FF2B5EF4-FFF2-40B4-BE49-F238E27FC236}">
              <a16:creationId xmlns:a16="http://schemas.microsoft.com/office/drawing/2014/main" id="{00000000-0008-0000-0000-0000E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3" name="Text Box 1757">
          <a:extLst>
            <a:ext uri="{FF2B5EF4-FFF2-40B4-BE49-F238E27FC236}">
              <a16:creationId xmlns:a16="http://schemas.microsoft.com/office/drawing/2014/main" id="{00000000-0008-0000-0000-0000E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4" name="Text Box 1758">
          <a:extLst>
            <a:ext uri="{FF2B5EF4-FFF2-40B4-BE49-F238E27FC236}">
              <a16:creationId xmlns:a16="http://schemas.microsoft.com/office/drawing/2014/main" id="{00000000-0008-0000-0000-0000E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5" name="Text Box 1759">
          <a:extLst>
            <a:ext uri="{FF2B5EF4-FFF2-40B4-BE49-F238E27FC236}">
              <a16:creationId xmlns:a16="http://schemas.microsoft.com/office/drawing/2014/main" id="{00000000-0008-0000-0000-0000E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6" name="Text Box 1755">
          <a:extLst>
            <a:ext uri="{FF2B5EF4-FFF2-40B4-BE49-F238E27FC236}">
              <a16:creationId xmlns:a16="http://schemas.microsoft.com/office/drawing/2014/main" id="{00000000-0008-0000-0000-0000E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7" name="Text Box 1756">
          <a:extLst>
            <a:ext uri="{FF2B5EF4-FFF2-40B4-BE49-F238E27FC236}">
              <a16:creationId xmlns:a16="http://schemas.microsoft.com/office/drawing/2014/main" id="{00000000-0008-0000-0000-0000E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8" name="Text Box 1757">
          <a:extLst>
            <a:ext uri="{FF2B5EF4-FFF2-40B4-BE49-F238E27FC236}">
              <a16:creationId xmlns:a16="http://schemas.microsoft.com/office/drawing/2014/main" id="{00000000-0008-0000-0000-0000F0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69" name="Text Box 1758">
          <a:extLst>
            <a:ext uri="{FF2B5EF4-FFF2-40B4-BE49-F238E27FC236}">
              <a16:creationId xmlns:a16="http://schemas.microsoft.com/office/drawing/2014/main" id="{00000000-0008-0000-0000-0000F1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0" name="Text Box 1759">
          <a:extLst>
            <a:ext uri="{FF2B5EF4-FFF2-40B4-BE49-F238E27FC236}">
              <a16:creationId xmlns:a16="http://schemas.microsoft.com/office/drawing/2014/main" id="{00000000-0008-0000-0000-0000F2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1" name="Text Box 1755">
          <a:extLst>
            <a:ext uri="{FF2B5EF4-FFF2-40B4-BE49-F238E27FC236}">
              <a16:creationId xmlns:a16="http://schemas.microsoft.com/office/drawing/2014/main" id="{00000000-0008-0000-0000-0000F3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2" name="Text Box 1756">
          <a:extLst>
            <a:ext uri="{FF2B5EF4-FFF2-40B4-BE49-F238E27FC236}">
              <a16:creationId xmlns:a16="http://schemas.microsoft.com/office/drawing/2014/main" id="{00000000-0008-0000-0000-0000F4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3" name="Text Box 1757">
          <a:extLst>
            <a:ext uri="{FF2B5EF4-FFF2-40B4-BE49-F238E27FC236}">
              <a16:creationId xmlns:a16="http://schemas.microsoft.com/office/drawing/2014/main" id="{00000000-0008-0000-0000-0000F5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4" name="Text Box 1758">
          <a:extLst>
            <a:ext uri="{FF2B5EF4-FFF2-40B4-BE49-F238E27FC236}">
              <a16:creationId xmlns:a16="http://schemas.microsoft.com/office/drawing/2014/main" id="{00000000-0008-0000-0000-0000F6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5" name="Text Box 1759">
          <a:extLst>
            <a:ext uri="{FF2B5EF4-FFF2-40B4-BE49-F238E27FC236}">
              <a16:creationId xmlns:a16="http://schemas.microsoft.com/office/drawing/2014/main" id="{00000000-0008-0000-0000-0000F7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6" name="Text Box 1755">
          <a:extLst>
            <a:ext uri="{FF2B5EF4-FFF2-40B4-BE49-F238E27FC236}">
              <a16:creationId xmlns:a16="http://schemas.microsoft.com/office/drawing/2014/main" id="{00000000-0008-0000-0000-0000F8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7" name="Text Box 1756">
          <a:extLst>
            <a:ext uri="{FF2B5EF4-FFF2-40B4-BE49-F238E27FC236}">
              <a16:creationId xmlns:a16="http://schemas.microsoft.com/office/drawing/2014/main" id="{00000000-0008-0000-0000-0000F9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8" name="Text Box 1757">
          <a:extLst>
            <a:ext uri="{FF2B5EF4-FFF2-40B4-BE49-F238E27FC236}">
              <a16:creationId xmlns:a16="http://schemas.microsoft.com/office/drawing/2014/main" id="{00000000-0008-0000-0000-0000FA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79" name="Text Box 1758">
          <a:extLst>
            <a:ext uri="{FF2B5EF4-FFF2-40B4-BE49-F238E27FC236}">
              <a16:creationId xmlns:a16="http://schemas.microsoft.com/office/drawing/2014/main" id="{00000000-0008-0000-0000-0000FB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0" name="Text Box 1759">
          <a:extLst>
            <a:ext uri="{FF2B5EF4-FFF2-40B4-BE49-F238E27FC236}">
              <a16:creationId xmlns:a16="http://schemas.microsoft.com/office/drawing/2014/main" id="{00000000-0008-0000-0000-0000FC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1" name="Text Box 1755">
          <a:extLst>
            <a:ext uri="{FF2B5EF4-FFF2-40B4-BE49-F238E27FC236}">
              <a16:creationId xmlns:a16="http://schemas.microsoft.com/office/drawing/2014/main" id="{00000000-0008-0000-0000-0000FD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2" name="Text Box 1756">
          <a:extLst>
            <a:ext uri="{FF2B5EF4-FFF2-40B4-BE49-F238E27FC236}">
              <a16:creationId xmlns:a16="http://schemas.microsoft.com/office/drawing/2014/main" id="{00000000-0008-0000-0000-0000FE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3" name="Text Box 1757">
          <a:extLst>
            <a:ext uri="{FF2B5EF4-FFF2-40B4-BE49-F238E27FC236}">
              <a16:creationId xmlns:a16="http://schemas.microsoft.com/office/drawing/2014/main" id="{00000000-0008-0000-0000-0000FF26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4" name="Text Box 1758">
          <a:extLst>
            <a:ext uri="{FF2B5EF4-FFF2-40B4-BE49-F238E27FC236}">
              <a16:creationId xmlns:a16="http://schemas.microsoft.com/office/drawing/2014/main" id="{00000000-0008-0000-0000-00000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5" name="Text Box 1759">
          <a:extLst>
            <a:ext uri="{FF2B5EF4-FFF2-40B4-BE49-F238E27FC236}">
              <a16:creationId xmlns:a16="http://schemas.microsoft.com/office/drawing/2014/main" id="{00000000-0008-0000-0000-00000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6" name="Text Box 1755">
          <a:extLst>
            <a:ext uri="{FF2B5EF4-FFF2-40B4-BE49-F238E27FC236}">
              <a16:creationId xmlns:a16="http://schemas.microsoft.com/office/drawing/2014/main" id="{00000000-0008-0000-0000-00000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7" name="Text Box 1756">
          <a:extLst>
            <a:ext uri="{FF2B5EF4-FFF2-40B4-BE49-F238E27FC236}">
              <a16:creationId xmlns:a16="http://schemas.microsoft.com/office/drawing/2014/main" id="{00000000-0008-0000-0000-00000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8" name="Text Box 1757">
          <a:extLst>
            <a:ext uri="{FF2B5EF4-FFF2-40B4-BE49-F238E27FC236}">
              <a16:creationId xmlns:a16="http://schemas.microsoft.com/office/drawing/2014/main" id="{00000000-0008-0000-0000-00000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89" name="Text Box 1758">
          <a:extLst>
            <a:ext uri="{FF2B5EF4-FFF2-40B4-BE49-F238E27FC236}">
              <a16:creationId xmlns:a16="http://schemas.microsoft.com/office/drawing/2014/main" id="{00000000-0008-0000-0000-00000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0" name="Text Box 1759">
          <a:extLst>
            <a:ext uri="{FF2B5EF4-FFF2-40B4-BE49-F238E27FC236}">
              <a16:creationId xmlns:a16="http://schemas.microsoft.com/office/drawing/2014/main" id="{00000000-0008-0000-0000-00000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1" name="Text Box 1755">
          <a:extLst>
            <a:ext uri="{FF2B5EF4-FFF2-40B4-BE49-F238E27FC236}">
              <a16:creationId xmlns:a16="http://schemas.microsoft.com/office/drawing/2014/main" id="{00000000-0008-0000-0000-00000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2" name="Text Box 1756">
          <a:extLst>
            <a:ext uri="{FF2B5EF4-FFF2-40B4-BE49-F238E27FC236}">
              <a16:creationId xmlns:a16="http://schemas.microsoft.com/office/drawing/2014/main" id="{00000000-0008-0000-0000-00000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3" name="Text Box 1757">
          <a:extLst>
            <a:ext uri="{FF2B5EF4-FFF2-40B4-BE49-F238E27FC236}">
              <a16:creationId xmlns:a16="http://schemas.microsoft.com/office/drawing/2014/main" id="{00000000-0008-0000-0000-00000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4" name="Text Box 1758">
          <a:extLst>
            <a:ext uri="{FF2B5EF4-FFF2-40B4-BE49-F238E27FC236}">
              <a16:creationId xmlns:a16="http://schemas.microsoft.com/office/drawing/2014/main" id="{00000000-0008-0000-0000-00000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5" name="Text Box 1759">
          <a:extLst>
            <a:ext uri="{FF2B5EF4-FFF2-40B4-BE49-F238E27FC236}">
              <a16:creationId xmlns:a16="http://schemas.microsoft.com/office/drawing/2014/main" id="{00000000-0008-0000-0000-00000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6" name="Text Box 1755">
          <a:extLst>
            <a:ext uri="{FF2B5EF4-FFF2-40B4-BE49-F238E27FC236}">
              <a16:creationId xmlns:a16="http://schemas.microsoft.com/office/drawing/2014/main" id="{00000000-0008-0000-0000-00000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7" name="Text Box 1756">
          <a:extLst>
            <a:ext uri="{FF2B5EF4-FFF2-40B4-BE49-F238E27FC236}">
              <a16:creationId xmlns:a16="http://schemas.microsoft.com/office/drawing/2014/main" id="{00000000-0008-0000-0000-00000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8" name="Text Box 1757">
          <a:extLst>
            <a:ext uri="{FF2B5EF4-FFF2-40B4-BE49-F238E27FC236}">
              <a16:creationId xmlns:a16="http://schemas.microsoft.com/office/drawing/2014/main" id="{00000000-0008-0000-0000-00000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9999" name="Text Box 1758">
          <a:extLst>
            <a:ext uri="{FF2B5EF4-FFF2-40B4-BE49-F238E27FC236}">
              <a16:creationId xmlns:a16="http://schemas.microsoft.com/office/drawing/2014/main" id="{00000000-0008-0000-0000-00000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0" name="Text Box 1759">
          <a:extLst>
            <a:ext uri="{FF2B5EF4-FFF2-40B4-BE49-F238E27FC236}">
              <a16:creationId xmlns:a16="http://schemas.microsoft.com/office/drawing/2014/main" id="{00000000-0008-0000-0000-00001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1" name="Text Box 1755">
          <a:extLst>
            <a:ext uri="{FF2B5EF4-FFF2-40B4-BE49-F238E27FC236}">
              <a16:creationId xmlns:a16="http://schemas.microsoft.com/office/drawing/2014/main" id="{00000000-0008-0000-0000-00001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2" name="Text Box 1756">
          <a:extLst>
            <a:ext uri="{FF2B5EF4-FFF2-40B4-BE49-F238E27FC236}">
              <a16:creationId xmlns:a16="http://schemas.microsoft.com/office/drawing/2014/main" id="{00000000-0008-0000-0000-00001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3" name="Text Box 1757">
          <a:extLst>
            <a:ext uri="{FF2B5EF4-FFF2-40B4-BE49-F238E27FC236}">
              <a16:creationId xmlns:a16="http://schemas.microsoft.com/office/drawing/2014/main" id="{00000000-0008-0000-0000-00001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4" name="Text Box 1758">
          <a:extLst>
            <a:ext uri="{FF2B5EF4-FFF2-40B4-BE49-F238E27FC236}">
              <a16:creationId xmlns:a16="http://schemas.microsoft.com/office/drawing/2014/main" id="{00000000-0008-0000-0000-00001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5" name="Text Box 1759">
          <a:extLst>
            <a:ext uri="{FF2B5EF4-FFF2-40B4-BE49-F238E27FC236}">
              <a16:creationId xmlns:a16="http://schemas.microsoft.com/office/drawing/2014/main" id="{00000000-0008-0000-0000-00001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6" name="Text Box 1755">
          <a:extLst>
            <a:ext uri="{FF2B5EF4-FFF2-40B4-BE49-F238E27FC236}">
              <a16:creationId xmlns:a16="http://schemas.microsoft.com/office/drawing/2014/main" id="{00000000-0008-0000-0000-00001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7" name="Text Box 1756">
          <a:extLst>
            <a:ext uri="{FF2B5EF4-FFF2-40B4-BE49-F238E27FC236}">
              <a16:creationId xmlns:a16="http://schemas.microsoft.com/office/drawing/2014/main" id="{00000000-0008-0000-0000-00001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8" name="Text Box 1757">
          <a:extLst>
            <a:ext uri="{FF2B5EF4-FFF2-40B4-BE49-F238E27FC236}">
              <a16:creationId xmlns:a16="http://schemas.microsoft.com/office/drawing/2014/main" id="{00000000-0008-0000-0000-00001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09" name="Text Box 1758">
          <a:extLst>
            <a:ext uri="{FF2B5EF4-FFF2-40B4-BE49-F238E27FC236}">
              <a16:creationId xmlns:a16="http://schemas.microsoft.com/office/drawing/2014/main" id="{00000000-0008-0000-0000-00001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0" name="Text Box 1759">
          <a:extLst>
            <a:ext uri="{FF2B5EF4-FFF2-40B4-BE49-F238E27FC236}">
              <a16:creationId xmlns:a16="http://schemas.microsoft.com/office/drawing/2014/main" id="{00000000-0008-0000-0000-00001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1" name="Text Box 1755">
          <a:extLst>
            <a:ext uri="{FF2B5EF4-FFF2-40B4-BE49-F238E27FC236}">
              <a16:creationId xmlns:a16="http://schemas.microsoft.com/office/drawing/2014/main" id="{00000000-0008-0000-0000-00001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2" name="Text Box 1756">
          <a:extLst>
            <a:ext uri="{FF2B5EF4-FFF2-40B4-BE49-F238E27FC236}">
              <a16:creationId xmlns:a16="http://schemas.microsoft.com/office/drawing/2014/main" id="{00000000-0008-0000-0000-00001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3" name="Text Box 1757">
          <a:extLst>
            <a:ext uri="{FF2B5EF4-FFF2-40B4-BE49-F238E27FC236}">
              <a16:creationId xmlns:a16="http://schemas.microsoft.com/office/drawing/2014/main" id="{00000000-0008-0000-0000-00001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4" name="Text Box 1758">
          <a:extLst>
            <a:ext uri="{FF2B5EF4-FFF2-40B4-BE49-F238E27FC236}">
              <a16:creationId xmlns:a16="http://schemas.microsoft.com/office/drawing/2014/main" id="{00000000-0008-0000-0000-00001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5" name="Text Box 1759">
          <a:extLst>
            <a:ext uri="{FF2B5EF4-FFF2-40B4-BE49-F238E27FC236}">
              <a16:creationId xmlns:a16="http://schemas.microsoft.com/office/drawing/2014/main" id="{00000000-0008-0000-0000-00001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6" name="Text Box 1755">
          <a:extLst>
            <a:ext uri="{FF2B5EF4-FFF2-40B4-BE49-F238E27FC236}">
              <a16:creationId xmlns:a16="http://schemas.microsoft.com/office/drawing/2014/main" id="{00000000-0008-0000-0000-00002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7" name="Text Box 1756">
          <a:extLst>
            <a:ext uri="{FF2B5EF4-FFF2-40B4-BE49-F238E27FC236}">
              <a16:creationId xmlns:a16="http://schemas.microsoft.com/office/drawing/2014/main" id="{00000000-0008-0000-0000-00002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8" name="Text Box 1757">
          <a:extLst>
            <a:ext uri="{FF2B5EF4-FFF2-40B4-BE49-F238E27FC236}">
              <a16:creationId xmlns:a16="http://schemas.microsoft.com/office/drawing/2014/main" id="{00000000-0008-0000-0000-00002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19" name="Text Box 1758">
          <a:extLst>
            <a:ext uri="{FF2B5EF4-FFF2-40B4-BE49-F238E27FC236}">
              <a16:creationId xmlns:a16="http://schemas.microsoft.com/office/drawing/2014/main" id="{00000000-0008-0000-0000-00002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0" name="Text Box 1759">
          <a:extLst>
            <a:ext uri="{FF2B5EF4-FFF2-40B4-BE49-F238E27FC236}">
              <a16:creationId xmlns:a16="http://schemas.microsoft.com/office/drawing/2014/main" id="{00000000-0008-0000-0000-00002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1" name="Text Box 1755">
          <a:extLst>
            <a:ext uri="{FF2B5EF4-FFF2-40B4-BE49-F238E27FC236}">
              <a16:creationId xmlns:a16="http://schemas.microsoft.com/office/drawing/2014/main" id="{00000000-0008-0000-0000-00002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2" name="Text Box 1756">
          <a:extLst>
            <a:ext uri="{FF2B5EF4-FFF2-40B4-BE49-F238E27FC236}">
              <a16:creationId xmlns:a16="http://schemas.microsoft.com/office/drawing/2014/main" id="{00000000-0008-0000-0000-00002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3" name="Text Box 1757">
          <a:extLst>
            <a:ext uri="{FF2B5EF4-FFF2-40B4-BE49-F238E27FC236}">
              <a16:creationId xmlns:a16="http://schemas.microsoft.com/office/drawing/2014/main" id="{00000000-0008-0000-0000-00002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4" name="Text Box 1758">
          <a:extLst>
            <a:ext uri="{FF2B5EF4-FFF2-40B4-BE49-F238E27FC236}">
              <a16:creationId xmlns:a16="http://schemas.microsoft.com/office/drawing/2014/main" id="{00000000-0008-0000-0000-00002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5" name="Text Box 1759">
          <a:extLst>
            <a:ext uri="{FF2B5EF4-FFF2-40B4-BE49-F238E27FC236}">
              <a16:creationId xmlns:a16="http://schemas.microsoft.com/office/drawing/2014/main" id="{00000000-0008-0000-0000-00002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6" name="Text Box 1755">
          <a:extLst>
            <a:ext uri="{FF2B5EF4-FFF2-40B4-BE49-F238E27FC236}">
              <a16:creationId xmlns:a16="http://schemas.microsoft.com/office/drawing/2014/main" id="{00000000-0008-0000-0000-00002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7" name="Text Box 1756">
          <a:extLst>
            <a:ext uri="{FF2B5EF4-FFF2-40B4-BE49-F238E27FC236}">
              <a16:creationId xmlns:a16="http://schemas.microsoft.com/office/drawing/2014/main" id="{00000000-0008-0000-0000-00002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8" name="Text Box 1757">
          <a:extLst>
            <a:ext uri="{FF2B5EF4-FFF2-40B4-BE49-F238E27FC236}">
              <a16:creationId xmlns:a16="http://schemas.microsoft.com/office/drawing/2014/main" id="{00000000-0008-0000-0000-00002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29" name="Text Box 1758">
          <a:extLst>
            <a:ext uri="{FF2B5EF4-FFF2-40B4-BE49-F238E27FC236}">
              <a16:creationId xmlns:a16="http://schemas.microsoft.com/office/drawing/2014/main" id="{00000000-0008-0000-0000-00002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0" name="Text Box 1759">
          <a:extLst>
            <a:ext uri="{FF2B5EF4-FFF2-40B4-BE49-F238E27FC236}">
              <a16:creationId xmlns:a16="http://schemas.microsoft.com/office/drawing/2014/main" id="{00000000-0008-0000-0000-00002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1" name="Text Box 1755">
          <a:extLst>
            <a:ext uri="{FF2B5EF4-FFF2-40B4-BE49-F238E27FC236}">
              <a16:creationId xmlns:a16="http://schemas.microsoft.com/office/drawing/2014/main" id="{00000000-0008-0000-0000-00002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2" name="Text Box 1756">
          <a:extLst>
            <a:ext uri="{FF2B5EF4-FFF2-40B4-BE49-F238E27FC236}">
              <a16:creationId xmlns:a16="http://schemas.microsoft.com/office/drawing/2014/main" id="{00000000-0008-0000-0000-00003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3" name="Text Box 1757">
          <a:extLst>
            <a:ext uri="{FF2B5EF4-FFF2-40B4-BE49-F238E27FC236}">
              <a16:creationId xmlns:a16="http://schemas.microsoft.com/office/drawing/2014/main" id="{00000000-0008-0000-0000-00003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4" name="Text Box 1758">
          <a:extLst>
            <a:ext uri="{FF2B5EF4-FFF2-40B4-BE49-F238E27FC236}">
              <a16:creationId xmlns:a16="http://schemas.microsoft.com/office/drawing/2014/main" id="{00000000-0008-0000-0000-00003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5" name="Text Box 1759">
          <a:extLst>
            <a:ext uri="{FF2B5EF4-FFF2-40B4-BE49-F238E27FC236}">
              <a16:creationId xmlns:a16="http://schemas.microsoft.com/office/drawing/2014/main" id="{00000000-0008-0000-0000-00003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6" name="Text Box 1755">
          <a:extLst>
            <a:ext uri="{FF2B5EF4-FFF2-40B4-BE49-F238E27FC236}">
              <a16:creationId xmlns:a16="http://schemas.microsoft.com/office/drawing/2014/main" id="{00000000-0008-0000-0000-00003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7" name="Text Box 1756">
          <a:extLst>
            <a:ext uri="{FF2B5EF4-FFF2-40B4-BE49-F238E27FC236}">
              <a16:creationId xmlns:a16="http://schemas.microsoft.com/office/drawing/2014/main" id="{00000000-0008-0000-0000-00003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8" name="Text Box 1757">
          <a:extLst>
            <a:ext uri="{FF2B5EF4-FFF2-40B4-BE49-F238E27FC236}">
              <a16:creationId xmlns:a16="http://schemas.microsoft.com/office/drawing/2014/main" id="{00000000-0008-0000-0000-00003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39" name="Text Box 1758">
          <a:extLst>
            <a:ext uri="{FF2B5EF4-FFF2-40B4-BE49-F238E27FC236}">
              <a16:creationId xmlns:a16="http://schemas.microsoft.com/office/drawing/2014/main" id="{00000000-0008-0000-0000-00003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0" name="Text Box 1759">
          <a:extLst>
            <a:ext uri="{FF2B5EF4-FFF2-40B4-BE49-F238E27FC236}">
              <a16:creationId xmlns:a16="http://schemas.microsoft.com/office/drawing/2014/main" id="{00000000-0008-0000-0000-00003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1" name="Text Box 1755">
          <a:extLst>
            <a:ext uri="{FF2B5EF4-FFF2-40B4-BE49-F238E27FC236}">
              <a16:creationId xmlns:a16="http://schemas.microsoft.com/office/drawing/2014/main" id="{00000000-0008-0000-0000-00003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2" name="Text Box 1756">
          <a:extLst>
            <a:ext uri="{FF2B5EF4-FFF2-40B4-BE49-F238E27FC236}">
              <a16:creationId xmlns:a16="http://schemas.microsoft.com/office/drawing/2014/main" id="{00000000-0008-0000-0000-00003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3" name="Text Box 1757">
          <a:extLst>
            <a:ext uri="{FF2B5EF4-FFF2-40B4-BE49-F238E27FC236}">
              <a16:creationId xmlns:a16="http://schemas.microsoft.com/office/drawing/2014/main" id="{00000000-0008-0000-0000-00003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4" name="Text Box 1758">
          <a:extLst>
            <a:ext uri="{FF2B5EF4-FFF2-40B4-BE49-F238E27FC236}">
              <a16:creationId xmlns:a16="http://schemas.microsoft.com/office/drawing/2014/main" id="{00000000-0008-0000-0000-00003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5" name="Text Box 1759">
          <a:extLst>
            <a:ext uri="{FF2B5EF4-FFF2-40B4-BE49-F238E27FC236}">
              <a16:creationId xmlns:a16="http://schemas.microsoft.com/office/drawing/2014/main" id="{00000000-0008-0000-0000-00003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6" name="Text Box 1755">
          <a:extLst>
            <a:ext uri="{FF2B5EF4-FFF2-40B4-BE49-F238E27FC236}">
              <a16:creationId xmlns:a16="http://schemas.microsoft.com/office/drawing/2014/main" id="{00000000-0008-0000-0000-00003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7" name="Text Box 1756">
          <a:extLst>
            <a:ext uri="{FF2B5EF4-FFF2-40B4-BE49-F238E27FC236}">
              <a16:creationId xmlns:a16="http://schemas.microsoft.com/office/drawing/2014/main" id="{00000000-0008-0000-0000-00003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8" name="Text Box 1757">
          <a:extLst>
            <a:ext uri="{FF2B5EF4-FFF2-40B4-BE49-F238E27FC236}">
              <a16:creationId xmlns:a16="http://schemas.microsoft.com/office/drawing/2014/main" id="{00000000-0008-0000-0000-00004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49" name="Text Box 1758">
          <a:extLst>
            <a:ext uri="{FF2B5EF4-FFF2-40B4-BE49-F238E27FC236}">
              <a16:creationId xmlns:a16="http://schemas.microsoft.com/office/drawing/2014/main" id="{00000000-0008-0000-0000-00004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0" name="Text Box 1759">
          <a:extLst>
            <a:ext uri="{FF2B5EF4-FFF2-40B4-BE49-F238E27FC236}">
              <a16:creationId xmlns:a16="http://schemas.microsoft.com/office/drawing/2014/main" id="{00000000-0008-0000-0000-00004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1" name="Text Box 1755">
          <a:extLst>
            <a:ext uri="{FF2B5EF4-FFF2-40B4-BE49-F238E27FC236}">
              <a16:creationId xmlns:a16="http://schemas.microsoft.com/office/drawing/2014/main" id="{00000000-0008-0000-0000-00004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2" name="Text Box 1756">
          <a:extLst>
            <a:ext uri="{FF2B5EF4-FFF2-40B4-BE49-F238E27FC236}">
              <a16:creationId xmlns:a16="http://schemas.microsoft.com/office/drawing/2014/main" id="{00000000-0008-0000-0000-00004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3" name="Text Box 1757">
          <a:extLst>
            <a:ext uri="{FF2B5EF4-FFF2-40B4-BE49-F238E27FC236}">
              <a16:creationId xmlns:a16="http://schemas.microsoft.com/office/drawing/2014/main" id="{00000000-0008-0000-0000-00004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4" name="Text Box 1758">
          <a:extLst>
            <a:ext uri="{FF2B5EF4-FFF2-40B4-BE49-F238E27FC236}">
              <a16:creationId xmlns:a16="http://schemas.microsoft.com/office/drawing/2014/main" id="{00000000-0008-0000-0000-00004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5" name="Text Box 1759">
          <a:extLst>
            <a:ext uri="{FF2B5EF4-FFF2-40B4-BE49-F238E27FC236}">
              <a16:creationId xmlns:a16="http://schemas.microsoft.com/office/drawing/2014/main" id="{00000000-0008-0000-0000-00004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6" name="Text Box 1755">
          <a:extLst>
            <a:ext uri="{FF2B5EF4-FFF2-40B4-BE49-F238E27FC236}">
              <a16:creationId xmlns:a16="http://schemas.microsoft.com/office/drawing/2014/main" id="{00000000-0008-0000-0000-00004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7" name="Text Box 1756">
          <a:extLst>
            <a:ext uri="{FF2B5EF4-FFF2-40B4-BE49-F238E27FC236}">
              <a16:creationId xmlns:a16="http://schemas.microsoft.com/office/drawing/2014/main" id="{00000000-0008-0000-0000-00004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8" name="Text Box 1757">
          <a:extLst>
            <a:ext uri="{FF2B5EF4-FFF2-40B4-BE49-F238E27FC236}">
              <a16:creationId xmlns:a16="http://schemas.microsoft.com/office/drawing/2014/main" id="{00000000-0008-0000-0000-00004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59" name="Text Box 1758">
          <a:extLst>
            <a:ext uri="{FF2B5EF4-FFF2-40B4-BE49-F238E27FC236}">
              <a16:creationId xmlns:a16="http://schemas.microsoft.com/office/drawing/2014/main" id="{00000000-0008-0000-0000-00004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0" name="Text Box 1759">
          <a:extLst>
            <a:ext uri="{FF2B5EF4-FFF2-40B4-BE49-F238E27FC236}">
              <a16:creationId xmlns:a16="http://schemas.microsoft.com/office/drawing/2014/main" id="{00000000-0008-0000-0000-00004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1" name="Text Box 1755">
          <a:extLst>
            <a:ext uri="{FF2B5EF4-FFF2-40B4-BE49-F238E27FC236}">
              <a16:creationId xmlns:a16="http://schemas.microsoft.com/office/drawing/2014/main" id="{00000000-0008-0000-0000-00004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2" name="Text Box 1756">
          <a:extLst>
            <a:ext uri="{FF2B5EF4-FFF2-40B4-BE49-F238E27FC236}">
              <a16:creationId xmlns:a16="http://schemas.microsoft.com/office/drawing/2014/main" id="{00000000-0008-0000-0000-00004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3" name="Text Box 1757">
          <a:extLst>
            <a:ext uri="{FF2B5EF4-FFF2-40B4-BE49-F238E27FC236}">
              <a16:creationId xmlns:a16="http://schemas.microsoft.com/office/drawing/2014/main" id="{00000000-0008-0000-0000-00004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4" name="Text Box 1758">
          <a:extLst>
            <a:ext uri="{FF2B5EF4-FFF2-40B4-BE49-F238E27FC236}">
              <a16:creationId xmlns:a16="http://schemas.microsoft.com/office/drawing/2014/main" id="{00000000-0008-0000-0000-00005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5" name="Text Box 1759">
          <a:extLst>
            <a:ext uri="{FF2B5EF4-FFF2-40B4-BE49-F238E27FC236}">
              <a16:creationId xmlns:a16="http://schemas.microsoft.com/office/drawing/2014/main" id="{00000000-0008-0000-0000-00005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6" name="Text Box 1755">
          <a:extLst>
            <a:ext uri="{FF2B5EF4-FFF2-40B4-BE49-F238E27FC236}">
              <a16:creationId xmlns:a16="http://schemas.microsoft.com/office/drawing/2014/main" id="{00000000-0008-0000-0000-00005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7" name="Text Box 1756">
          <a:extLst>
            <a:ext uri="{FF2B5EF4-FFF2-40B4-BE49-F238E27FC236}">
              <a16:creationId xmlns:a16="http://schemas.microsoft.com/office/drawing/2014/main" id="{00000000-0008-0000-0000-00005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8" name="Text Box 1757">
          <a:extLst>
            <a:ext uri="{FF2B5EF4-FFF2-40B4-BE49-F238E27FC236}">
              <a16:creationId xmlns:a16="http://schemas.microsoft.com/office/drawing/2014/main" id="{00000000-0008-0000-0000-00005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69" name="Text Box 1758">
          <a:extLst>
            <a:ext uri="{FF2B5EF4-FFF2-40B4-BE49-F238E27FC236}">
              <a16:creationId xmlns:a16="http://schemas.microsoft.com/office/drawing/2014/main" id="{00000000-0008-0000-0000-00005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0" name="Text Box 1759">
          <a:extLst>
            <a:ext uri="{FF2B5EF4-FFF2-40B4-BE49-F238E27FC236}">
              <a16:creationId xmlns:a16="http://schemas.microsoft.com/office/drawing/2014/main" id="{00000000-0008-0000-0000-00005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1" name="Text Box 1755">
          <a:extLst>
            <a:ext uri="{FF2B5EF4-FFF2-40B4-BE49-F238E27FC236}">
              <a16:creationId xmlns:a16="http://schemas.microsoft.com/office/drawing/2014/main" id="{00000000-0008-0000-0000-00005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2" name="Text Box 1756">
          <a:extLst>
            <a:ext uri="{FF2B5EF4-FFF2-40B4-BE49-F238E27FC236}">
              <a16:creationId xmlns:a16="http://schemas.microsoft.com/office/drawing/2014/main" id="{00000000-0008-0000-0000-00005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3" name="Text Box 1757">
          <a:extLst>
            <a:ext uri="{FF2B5EF4-FFF2-40B4-BE49-F238E27FC236}">
              <a16:creationId xmlns:a16="http://schemas.microsoft.com/office/drawing/2014/main" id="{00000000-0008-0000-0000-00005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4" name="Text Box 1758">
          <a:extLst>
            <a:ext uri="{FF2B5EF4-FFF2-40B4-BE49-F238E27FC236}">
              <a16:creationId xmlns:a16="http://schemas.microsoft.com/office/drawing/2014/main" id="{00000000-0008-0000-0000-00005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5" name="Text Box 1759">
          <a:extLst>
            <a:ext uri="{FF2B5EF4-FFF2-40B4-BE49-F238E27FC236}">
              <a16:creationId xmlns:a16="http://schemas.microsoft.com/office/drawing/2014/main" id="{00000000-0008-0000-0000-00005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6" name="Text Box 1755">
          <a:extLst>
            <a:ext uri="{FF2B5EF4-FFF2-40B4-BE49-F238E27FC236}">
              <a16:creationId xmlns:a16="http://schemas.microsoft.com/office/drawing/2014/main" id="{00000000-0008-0000-0000-00005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7" name="Text Box 1756">
          <a:extLst>
            <a:ext uri="{FF2B5EF4-FFF2-40B4-BE49-F238E27FC236}">
              <a16:creationId xmlns:a16="http://schemas.microsoft.com/office/drawing/2014/main" id="{00000000-0008-0000-0000-00005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8" name="Text Box 1757">
          <a:extLst>
            <a:ext uri="{FF2B5EF4-FFF2-40B4-BE49-F238E27FC236}">
              <a16:creationId xmlns:a16="http://schemas.microsoft.com/office/drawing/2014/main" id="{00000000-0008-0000-0000-00005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79" name="Text Box 1758">
          <a:extLst>
            <a:ext uri="{FF2B5EF4-FFF2-40B4-BE49-F238E27FC236}">
              <a16:creationId xmlns:a16="http://schemas.microsoft.com/office/drawing/2014/main" id="{00000000-0008-0000-0000-00005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0" name="Text Box 1759">
          <a:extLst>
            <a:ext uri="{FF2B5EF4-FFF2-40B4-BE49-F238E27FC236}">
              <a16:creationId xmlns:a16="http://schemas.microsoft.com/office/drawing/2014/main" id="{00000000-0008-0000-0000-00006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1" name="Text Box 1755">
          <a:extLst>
            <a:ext uri="{FF2B5EF4-FFF2-40B4-BE49-F238E27FC236}">
              <a16:creationId xmlns:a16="http://schemas.microsoft.com/office/drawing/2014/main" id="{00000000-0008-0000-0000-00006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2" name="Text Box 1756">
          <a:extLst>
            <a:ext uri="{FF2B5EF4-FFF2-40B4-BE49-F238E27FC236}">
              <a16:creationId xmlns:a16="http://schemas.microsoft.com/office/drawing/2014/main" id="{00000000-0008-0000-0000-00006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3" name="Text Box 1757">
          <a:extLst>
            <a:ext uri="{FF2B5EF4-FFF2-40B4-BE49-F238E27FC236}">
              <a16:creationId xmlns:a16="http://schemas.microsoft.com/office/drawing/2014/main" id="{00000000-0008-0000-0000-00006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4" name="Text Box 1758">
          <a:extLst>
            <a:ext uri="{FF2B5EF4-FFF2-40B4-BE49-F238E27FC236}">
              <a16:creationId xmlns:a16="http://schemas.microsoft.com/office/drawing/2014/main" id="{00000000-0008-0000-0000-00006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5" name="Text Box 1759">
          <a:extLst>
            <a:ext uri="{FF2B5EF4-FFF2-40B4-BE49-F238E27FC236}">
              <a16:creationId xmlns:a16="http://schemas.microsoft.com/office/drawing/2014/main" id="{00000000-0008-0000-0000-00006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6" name="Text Box 1755">
          <a:extLst>
            <a:ext uri="{FF2B5EF4-FFF2-40B4-BE49-F238E27FC236}">
              <a16:creationId xmlns:a16="http://schemas.microsoft.com/office/drawing/2014/main" id="{00000000-0008-0000-0000-00006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7" name="Text Box 1756">
          <a:extLst>
            <a:ext uri="{FF2B5EF4-FFF2-40B4-BE49-F238E27FC236}">
              <a16:creationId xmlns:a16="http://schemas.microsoft.com/office/drawing/2014/main" id="{00000000-0008-0000-0000-00006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8" name="Text Box 1757">
          <a:extLst>
            <a:ext uri="{FF2B5EF4-FFF2-40B4-BE49-F238E27FC236}">
              <a16:creationId xmlns:a16="http://schemas.microsoft.com/office/drawing/2014/main" id="{00000000-0008-0000-0000-00006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89" name="Text Box 1758">
          <a:extLst>
            <a:ext uri="{FF2B5EF4-FFF2-40B4-BE49-F238E27FC236}">
              <a16:creationId xmlns:a16="http://schemas.microsoft.com/office/drawing/2014/main" id="{00000000-0008-0000-0000-00006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0" name="Text Box 1759">
          <a:extLst>
            <a:ext uri="{FF2B5EF4-FFF2-40B4-BE49-F238E27FC236}">
              <a16:creationId xmlns:a16="http://schemas.microsoft.com/office/drawing/2014/main" id="{00000000-0008-0000-0000-00006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1" name="Text Box 1755">
          <a:extLst>
            <a:ext uri="{FF2B5EF4-FFF2-40B4-BE49-F238E27FC236}">
              <a16:creationId xmlns:a16="http://schemas.microsoft.com/office/drawing/2014/main" id="{00000000-0008-0000-0000-00006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2" name="Text Box 1756">
          <a:extLst>
            <a:ext uri="{FF2B5EF4-FFF2-40B4-BE49-F238E27FC236}">
              <a16:creationId xmlns:a16="http://schemas.microsoft.com/office/drawing/2014/main" id="{00000000-0008-0000-0000-00006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3" name="Text Box 1757">
          <a:extLst>
            <a:ext uri="{FF2B5EF4-FFF2-40B4-BE49-F238E27FC236}">
              <a16:creationId xmlns:a16="http://schemas.microsoft.com/office/drawing/2014/main" id="{00000000-0008-0000-0000-00006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4" name="Text Box 1758">
          <a:extLst>
            <a:ext uri="{FF2B5EF4-FFF2-40B4-BE49-F238E27FC236}">
              <a16:creationId xmlns:a16="http://schemas.microsoft.com/office/drawing/2014/main" id="{00000000-0008-0000-0000-00006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5" name="Text Box 1759">
          <a:extLst>
            <a:ext uri="{FF2B5EF4-FFF2-40B4-BE49-F238E27FC236}">
              <a16:creationId xmlns:a16="http://schemas.microsoft.com/office/drawing/2014/main" id="{00000000-0008-0000-0000-00006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6" name="Text Box 1755">
          <a:extLst>
            <a:ext uri="{FF2B5EF4-FFF2-40B4-BE49-F238E27FC236}">
              <a16:creationId xmlns:a16="http://schemas.microsoft.com/office/drawing/2014/main" id="{00000000-0008-0000-0000-00007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7" name="Text Box 1756">
          <a:extLst>
            <a:ext uri="{FF2B5EF4-FFF2-40B4-BE49-F238E27FC236}">
              <a16:creationId xmlns:a16="http://schemas.microsoft.com/office/drawing/2014/main" id="{00000000-0008-0000-0000-00007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8" name="Text Box 1757">
          <a:extLst>
            <a:ext uri="{FF2B5EF4-FFF2-40B4-BE49-F238E27FC236}">
              <a16:creationId xmlns:a16="http://schemas.microsoft.com/office/drawing/2014/main" id="{00000000-0008-0000-0000-00007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099" name="Text Box 1758">
          <a:extLst>
            <a:ext uri="{FF2B5EF4-FFF2-40B4-BE49-F238E27FC236}">
              <a16:creationId xmlns:a16="http://schemas.microsoft.com/office/drawing/2014/main" id="{00000000-0008-0000-0000-00007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0" name="Text Box 1759">
          <a:extLst>
            <a:ext uri="{FF2B5EF4-FFF2-40B4-BE49-F238E27FC236}">
              <a16:creationId xmlns:a16="http://schemas.microsoft.com/office/drawing/2014/main" id="{00000000-0008-0000-0000-00007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1" name="Text Box 1755">
          <a:extLst>
            <a:ext uri="{FF2B5EF4-FFF2-40B4-BE49-F238E27FC236}">
              <a16:creationId xmlns:a16="http://schemas.microsoft.com/office/drawing/2014/main" id="{00000000-0008-0000-0000-00007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2" name="Text Box 1756">
          <a:extLst>
            <a:ext uri="{FF2B5EF4-FFF2-40B4-BE49-F238E27FC236}">
              <a16:creationId xmlns:a16="http://schemas.microsoft.com/office/drawing/2014/main" id="{00000000-0008-0000-0000-00007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3" name="Text Box 1757">
          <a:extLst>
            <a:ext uri="{FF2B5EF4-FFF2-40B4-BE49-F238E27FC236}">
              <a16:creationId xmlns:a16="http://schemas.microsoft.com/office/drawing/2014/main" id="{00000000-0008-0000-0000-00007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4" name="Text Box 1758">
          <a:extLst>
            <a:ext uri="{FF2B5EF4-FFF2-40B4-BE49-F238E27FC236}">
              <a16:creationId xmlns:a16="http://schemas.microsoft.com/office/drawing/2014/main" id="{00000000-0008-0000-0000-00007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5" name="Text Box 1759">
          <a:extLst>
            <a:ext uri="{FF2B5EF4-FFF2-40B4-BE49-F238E27FC236}">
              <a16:creationId xmlns:a16="http://schemas.microsoft.com/office/drawing/2014/main" id="{00000000-0008-0000-0000-00007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6" name="Text Box 1755">
          <a:extLst>
            <a:ext uri="{FF2B5EF4-FFF2-40B4-BE49-F238E27FC236}">
              <a16:creationId xmlns:a16="http://schemas.microsoft.com/office/drawing/2014/main" id="{00000000-0008-0000-0000-00007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7" name="Text Box 1756">
          <a:extLst>
            <a:ext uri="{FF2B5EF4-FFF2-40B4-BE49-F238E27FC236}">
              <a16:creationId xmlns:a16="http://schemas.microsoft.com/office/drawing/2014/main" id="{00000000-0008-0000-0000-00007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8" name="Text Box 1757">
          <a:extLst>
            <a:ext uri="{FF2B5EF4-FFF2-40B4-BE49-F238E27FC236}">
              <a16:creationId xmlns:a16="http://schemas.microsoft.com/office/drawing/2014/main" id="{00000000-0008-0000-0000-00007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09" name="Text Box 1758">
          <a:extLst>
            <a:ext uri="{FF2B5EF4-FFF2-40B4-BE49-F238E27FC236}">
              <a16:creationId xmlns:a16="http://schemas.microsoft.com/office/drawing/2014/main" id="{00000000-0008-0000-0000-00007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0" name="Text Box 1759">
          <a:extLst>
            <a:ext uri="{FF2B5EF4-FFF2-40B4-BE49-F238E27FC236}">
              <a16:creationId xmlns:a16="http://schemas.microsoft.com/office/drawing/2014/main" id="{00000000-0008-0000-0000-00007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1" name="Text Box 1755">
          <a:extLst>
            <a:ext uri="{FF2B5EF4-FFF2-40B4-BE49-F238E27FC236}">
              <a16:creationId xmlns:a16="http://schemas.microsoft.com/office/drawing/2014/main" id="{00000000-0008-0000-0000-00007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2" name="Text Box 1756">
          <a:extLst>
            <a:ext uri="{FF2B5EF4-FFF2-40B4-BE49-F238E27FC236}">
              <a16:creationId xmlns:a16="http://schemas.microsoft.com/office/drawing/2014/main" id="{00000000-0008-0000-0000-00008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3" name="Text Box 1757">
          <a:extLst>
            <a:ext uri="{FF2B5EF4-FFF2-40B4-BE49-F238E27FC236}">
              <a16:creationId xmlns:a16="http://schemas.microsoft.com/office/drawing/2014/main" id="{00000000-0008-0000-0000-00008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4" name="Text Box 1758">
          <a:extLst>
            <a:ext uri="{FF2B5EF4-FFF2-40B4-BE49-F238E27FC236}">
              <a16:creationId xmlns:a16="http://schemas.microsoft.com/office/drawing/2014/main" id="{00000000-0008-0000-0000-00008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5" name="Text Box 1759">
          <a:extLst>
            <a:ext uri="{FF2B5EF4-FFF2-40B4-BE49-F238E27FC236}">
              <a16:creationId xmlns:a16="http://schemas.microsoft.com/office/drawing/2014/main" id="{00000000-0008-0000-0000-00008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6" name="Text Box 1755">
          <a:extLst>
            <a:ext uri="{FF2B5EF4-FFF2-40B4-BE49-F238E27FC236}">
              <a16:creationId xmlns:a16="http://schemas.microsoft.com/office/drawing/2014/main" id="{00000000-0008-0000-0000-00008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7" name="Text Box 1756">
          <a:extLst>
            <a:ext uri="{FF2B5EF4-FFF2-40B4-BE49-F238E27FC236}">
              <a16:creationId xmlns:a16="http://schemas.microsoft.com/office/drawing/2014/main" id="{00000000-0008-0000-0000-00008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8" name="Text Box 1757">
          <a:extLst>
            <a:ext uri="{FF2B5EF4-FFF2-40B4-BE49-F238E27FC236}">
              <a16:creationId xmlns:a16="http://schemas.microsoft.com/office/drawing/2014/main" id="{00000000-0008-0000-0000-00008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19" name="Text Box 1758">
          <a:extLst>
            <a:ext uri="{FF2B5EF4-FFF2-40B4-BE49-F238E27FC236}">
              <a16:creationId xmlns:a16="http://schemas.microsoft.com/office/drawing/2014/main" id="{00000000-0008-0000-0000-00008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0" name="Text Box 1759">
          <a:extLst>
            <a:ext uri="{FF2B5EF4-FFF2-40B4-BE49-F238E27FC236}">
              <a16:creationId xmlns:a16="http://schemas.microsoft.com/office/drawing/2014/main" id="{00000000-0008-0000-0000-00008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1" name="Text Box 1755">
          <a:extLst>
            <a:ext uri="{FF2B5EF4-FFF2-40B4-BE49-F238E27FC236}">
              <a16:creationId xmlns:a16="http://schemas.microsoft.com/office/drawing/2014/main" id="{00000000-0008-0000-0000-00008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2" name="Text Box 1756">
          <a:extLst>
            <a:ext uri="{FF2B5EF4-FFF2-40B4-BE49-F238E27FC236}">
              <a16:creationId xmlns:a16="http://schemas.microsoft.com/office/drawing/2014/main" id="{00000000-0008-0000-0000-00008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3" name="Text Box 1757">
          <a:extLst>
            <a:ext uri="{FF2B5EF4-FFF2-40B4-BE49-F238E27FC236}">
              <a16:creationId xmlns:a16="http://schemas.microsoft.com/office/drawing/2014/main" id="{00000000-0008-0000-0000-00008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4" name="Text Box 1758">
          <a:extLst>
            <a:ext uri="{FF2B5EF4-FFF2-40B4-BE49-F238E27FC236}">
              <a16:creationId xmlns:a16="http://schemas.microsoft.com/office/drawing/2014/main" id="{00000000-0008-0000-0000-00008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5" name="Text Box 1759">
          <a:extLst>
            <a:ext uri="{FF2B5EF4-FFF2-40B4-BE49-F238E27FC236}">
              <a16:creationId xmlns:a16="http://schemas.microsoft.com/office/drawing/2014/main" id="{00000000-0008-0000-0000-00008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6" name="Text Box 1755">
          <a:extLst>
            <a:ext uri="{FF2B5EF4-FFF2-40B4-BE49-F238E27FC236}">
              <a16:creationId xmlns:a16="http://schemas.microsoft.com/office/drawing/2014/main" id="{00000000-0008-0000-0000-00008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7" name="Text Box 1756">
          <a:extLst>
            <a:ext uri="{FF2B5EF4-FFF2-40B4-BE49-F238E27FC236}">
              <a16:creationId xmlns:a16="http://schemas.microsoft.com/office/drawing/2014/main" id="{00000000-0008-0000-0000-00008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8" name="Text Box 1757">
          <a:extLst>
            <a:ext uri="{FF2B5EF4-FFF2-40B4-BE49-F238E27FC236}">
              <a16:creationId xmlns:a16="http://schemas.microsoft.com/office/drawing/2014/main" id="{00000000-0008-0000-0000-00009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29" name="Text Box 1758">
          <a:extLst>
            <a:ext uri="{FF2B5EF4-FFF2-40B4-BE49-F238E27FC236}">
              <a16:creationId xmlns:a16="http://schemas.microsoft.com/office/drawing/2014/main" id="{00000000-0008-0000-0000-00009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0" name="Text Box 1759">
          <a:extLst>
            <a:ext uri="{FF2B5EF4-FFF2-40B4-BE49-F238E27FC236}">
              <a16:creationId xmlns:a16="http://schemas.microsoft.com/office/drawing/2014/main" id="{00000000-0008-0000-0000-00009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1" name="Text Box 1755">
          <a:extLst>
            <a:ext uri="{FF2B5EF4-FFF2-40B4-BE49-F238E27FC236}">
              <a16:creationId xmlns:a16="http://schemas.microsoft.com/office/drawing/2014/main" id="{00000000-0008-0000-0000-00009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2" name="Text Box 1756">
          <a:extLst>
            <a:ext uri="{FF2B5EF4-FFF2-40B4-BE49-F238E27FC236}">
              <a16:creationId xmlns:a16="http://schemas.microsoft.com/office/drawing/2014/main" id="{00000000-0008-0000-0000-00009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3" name="Text Box 1757">
          <a:extLst>
            <a:ext uri="{FF2B5EF4-FFF2-40B4-BE49-F238E27FC236}">
              <a16:creationId xmlns:a16="http://schemas.microsoft.com/office/drawing/2014/main" id="{00000000-0008-0000-0000-00009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4" name="Text Box 1758">
          <a:extLst>
            <a:ext uri="{FF2B5EF4-FFF2-40B4-BE49-F238E27FC236}">
              <a16:creationId xmlns:a16="http://schemas.microsoft.com/office/drawing/2014/main" id="{00000000-0008-0000-0000-00009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5" name="Text Box 1759">
          <a:extLst>
            <a:ext uri="{FF2B5EF4-FFF2-40B4-BE49-F238E27FC236}">
              <a16:creationId xmlns:a16="http://schemas.microsoft.com/office/drawing/2014/main" id="{00000000-0008-0000-0000-00009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6" name="Text Box 1755">
          <a:extLst>
            <a:ext uri="{FF2B5EF4-FFF2-40B4-BE49-F238E27FC236}">
              <a16:creationId xmlns:a16="http://schemas.microsoft.com/office/drawing/2014/main" id="{00000000-0008-0000-0000-00009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7" name="Text Box 1756">
          <a:extLst>
            <a:ext uri="{FF2B5EF4-FFF2-40B4-BE49-F238E27FC236}">
              <a16:creationId xmlns:a16="http://schemas.microsoft.com/office/drawing/2014/main" id="{00000000-0008-0000-0000-00009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8" name="Text Box 1757">
          <a:extLst>
            <a:ext uri="{FF2B5EF4-FFF2-40B4-BE49-F238E27FC236}">
              <a16:creationId xmlns:a16="http://schemas.microsoft.com/office/drawing/2014/main" id="{00000000-0008-0000-0000-00009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39" name="Text Box 1758">
          <a:extLst>
            <a:ext uri="{FF2B5EF4-FFF2-40B4-BE49-F238E27FC236}">
              <a16:creationId xmlns:a16="http://schemas.microsoft.com/office/drawing/2014/main" id="{00000000-0008-0000-0000-00009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0" name="Text Box 1759">
          <a:extLst>
            <a:ext uri="{FF2B5EF4-FFF2-40B4-BE49-F238E27FC236}">
              <a16:creationId xmlns:a16="http://schemas.microsoft.com/office/drawing/2014/main" id="{00000000-0008-0000-0000-00009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1" name="Text Box 1755">
          <a:extLst>
            <a:ext uri="{FF2B5EF4-FFF2-40B4-BE49-F238E27FC236}">
              <a16:creationId xmlns:a16="http://schemas.microsoft.com/office/drawing/2014/main" id="{00000000-0008-0000-0000-00009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2" name="Text Box 1756">
          <a:extLst>
            <a:ext uri="{FF2B5EF4-FFF2-40B4-BE49-F238E27FC236}">
              <a16:creationId xmlns:a16="http://schemas.microsoft.com/office/drawing/2014/main" id="{00000000-0008-0000-0000-00009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3" name="Text Box 1757">
          <a:extLst>
            <a:ext uri="{FF2B5EF4-FFF2-40B4-BE49-F238E27FC236}">
              <a16:creationId xmlns:a16="http://schemas.microsoft.com/office/drawing/2014/main" id="{00000000-0008-0000-0000-00009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4" name="Text Box 1758">
          <a:extLst>
            <a:ext uri="{FF2B5EF4-FFF2-40B4-BE49-F238E27FC236}">
              <a16:creationId xmlns:a16="http://schemas.microsoft.com/office/drawing/2014/main" id="{00000000-0008-0000-0000-0000A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5" name="Text Box 1759">
          <a:extLst>
            <a:ext uri="{FF2B5EF4-FFF2-40B4-BE49-F238E27FC236}">
              <a16:creationId xmlns:a16="http://schemas.microsoft.com/office/drawing/2014/main" id="{00000000-0008-0000-0000-0000A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6" name="Text Box 1755">
          <a:extLst>
            <a:ext uri="{FF2B5EF4-FFF2-40B4-BE49-F238E27FC236}">
              <a16:creationId xmlns:a16="http://schemas.microsoft.com/office/drawing/2014/main" id="{00000000-0008-0000-0000-0000A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7" name="Text Box 1756">
          <a:extLst>
            <a:ext uri="{FF2B5EF4-FFF2-40B4-BE49-F238E27FC236}">
              <a16:creationId xmlns:a16="http://schemas.microsoft.com/office/drawing/2014/main" id="{00000000-0008-0000-0000-0000A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8" name="Text Box 1757">
          <a:extLst>
            <a:ext uri="{FF2B5EF4-FFF2-40B4-BE49-F238E27FC236}">
              <a16:creationId xmlns:a16="http://schemas.microsoft.com/office/drawing/2014/main" id="{00000000-0008-0000-0000-0000A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49" name="Text Box 1758">
          <a:extLst>
            <a:ext uri="{FF2B5EF4-FFF2-40B4-BE49-F238E27FC236}">
              <a16:creationId xmlns:a16="http://schemas.microsoft.com/office/drawing/2014/main" id="{00000000-0008-0000-0000-0000A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0" name="Text Box 1759">
          <a:extLst>
            <a:ext uri="{FF2B5EF4-FFF2-40B4-BE49-F238E27FC236}">
              <a16:creationId xmlns:a16="http://schemas.microsoft.com/office/drawing/2014/main" id="{00000000-0008-0000-0000-0000A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1" name="Text Box 1755">
          <a:extLst>
            <a:ext uri="{FF2B5EF4-FFF2-40B4-BE49-F238E27FC236}">
              <a16:creationId xmlns:a16="http://schemas.microsoft.com/office/drawing/2014/main" id="{00000000-0008-0000-0000-0000A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2" name="Text Box 1756">
          <a:extLst>
            <a:ext uri="{FF2B5EF4-FFF2-40B4-BE49-F238E27FC236}">
              <a16:creationId xmlns:a16="http://schemas.microsoft.com/office/drawing/2014/main" id="{00000000-0008-0000-0000-0000A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3" name="Text Box 1757">
          <a:extLst>
            <a:ext uri="{FF2B5EF4-FFF2-40B4-BE49-F238E27FC236}">
              <a16:creationId xmlns:a16="http://schemas.microsoft.com/office/drawing/2014/main" id="{00000000-0008-0000-0000-0000A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4" name="Text Box 1758">
          <a:extLst>
            <a:ext uri="{FF2B5EF4-FFF2-40B4-BE49-F238E27FC236}">
              <a16:creationId xmlns:a16="http://schemas.microsoft.com/office/drawing/2014/main" id="{00000000-0008-0000-0000-0000A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5" name="Text Box 1759">
          <a:extLst>
            <a:ext uri="{FF2B5EF4-FFF2-40B4-BE49-F238E27FC236}">
              <a16:creationId xmlns:a16="http://schemas.microsoft.com/office/drawing/2014/main" id="{00000000-0008-0000-0000-0000A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6" name="Text Box 1755">
          <a:extLst>
            <a:ext uri="{FF2B5EF4-FFF2-40B4-BE49-F238E27FC236}">
              <a16:creationId xmlns:a16="http://schemas.microsoft.com/office/drawing/2014/main" id="{00000000-0008-0000-0000-0000A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7" name="Text Box 1756">
          <a:extLst>
            <a:ext uri="{FF2B5EF4-FFF2-40B4-BE49-F238E27FC236}">
              <a16:creationId xmlns:a16="http://schemas.microsoft.com/office/drawing/2014/main" id="{00000000-0008-0000-0000-0000A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8" name="Text Box 1757">
          <a:extLst>
            <a:ext uri="{FF2B5EF4-FFF2-40B4-BE49-F238E27FC236}">
              <a16:creationId xmlns:a16="http://schemas.microsoft.com/office/drawing/2014/main" id="{00000000-0008-0000-0000-0000A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59" name="Text Box 1758">
          <a:extLst>
            <a:ext uri="{FF2B5EF4-FFF2-40B4-BE49-F238E27FC236}">
              <a16:creationId xmlns:a16="http://schemas.microsoft.com/office/drawing/2014/main" id="{00000000-0008-0000-0000-0000A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0" name="Text Box 1759">
          <a:extLst>
            <a:ext uri="{FF2B5EF4-FFF2-40B4-BE49-F238E27FC236}">
              <a16:creationId xmlns:a16="http://schemas.microsoft.com/office/drawing/2014/main" id="{00000000-0008-0000-0000-0000B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1" name="Text Box 1755">
          <a:extLst>
            <a:ext uri="{FF2B5EF4-FFF2-40B4-BE49-F238E27FC236}">
              <a16:creationId xmlns:a16="http://schemas.microsoft.com/office/drawing/2014/main" id="{00000000-0008-0000-0000-0000B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2" name="Text Box 1756">
          <a:extLst>
            <a:ext uri="{FF2B5EF4-FFF2-40B4-BE49-F238E27FC236}">
              <a16:creationId xmlns:a16="http://schemas.microsoft.com/office/drawing/2014/main" id="{00000000-0008-0000-0000-0000B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3" name="Text Box 1757">
          <a:extLst>
            <a:ext uri="{FF2B5EF4-FFF2-40B4-BE49-F238E27FC236}">
              <a16:creationId xmlns:a16="http://schemas.microsoft.com/office/drawing/2014/main" id="{00000000-0008-0000-0000-0000B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4" name="Text Box 1758">
          <a:extLst>
            <a:ext uri="{FF2B5EF4-FFF2-40B4-BE49-F238E27FC236}">
              <a16:creationId xmlns:a16="http://schemas.microsoft.com/office/drawing/2014/main" id="{00000000-0008-0000-0000-0000B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5" name="Text Box 1759">
          <a:extLst>
            <a:ext uri="{FF2B5EF4-FFF2-40B4-BE49-F238E27FC236}">
              <a16:creationId xmlns:a16="http://schemas.microsoft.com/office/drawing/2014/main" id="{00000000-0008-0000-0000-0000B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6" name="Text Box 1755">
          <a:extLst>
            <a:ext uri="{FF2B5EF4-FFF2-40B4-BE49-F238E27FC236}">
              <a16:creationId xmlns:a16="http://schemas.microsoft.com/office/drawing/2014/main" id="{00000000-0008-0000-0000-0000B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7" name="Text Box 1756">
          <a:extLst>
            <a:ext uri="{FF2B5EF4-FFF2-40B4-BE49-F238E27FC236}">
              <a16:creationId xmlns:a16="http://schemas.microsoft.com/office/drawing/2014/main" id="{00000000-0008-0000-0000-0000B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8" name="Text Box 1757">
          <a:extLst>
            <a:ext uri="{FF2B5EF4-FFF2-40B4-BE49-F238E27FC236}">
              <a16:creationId xmlns:a16="http://schemas.microsoft.com/office/drawing/2014/main" id="{00000000-0008-0000-0000-0000B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69" name="Text Box 1758">
          <a:extLst>
            <a:ext uri="{FF2B5EF4-FFF2-40B4-BE49-F238E27FC236}">
              <a16:creationId xmlns:a16="http://schemas.microsoft.com/office/drawing/2014/main" id="{00000000-0008-0000-0000-0000B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0" name="Text Box 1759">
          <a:extLst>
            <a:ext uri="{FF2B5EF4-FFF2-40B4-BE49-F238E27FC236}">
              <a16:creationId xmlns:a16="http://schemas.microsoft.com/office/drawing/2014/main" id="{00000000-0008-0000-0000-0000B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1" name="Text Box 1755">
          <a:extLst>
            <a:ext uri="{FF2B5EF4-FFF2-40B4-BE49-F238E27FC236}">
              <a16:creationId xmlns:a16="http://schemas.microsoft.com/office/drawing/2014/main" id="{00000000-0008-0000-0000-0000B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2" name="Text Box 1756">
          <a:extLst>
            <a:ext uri="{FF2B5EF4-FFF2-40B4-BE49-F238E27FC236}">
              <a16:creationId xmlns:a16="http://schemas.microsoft.com/office/drawing/2014/main" id="{00000000-0008-0000-0000-0000B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3" name="Text Box 1757">
          <a:extLst>
            <a:ext uri="{FF2B5EF4-FFF2-40B4-BE49-F238E27FC236}">
              <a16:creationId xmlns:a16="http://schemas.microsoft.com/office/drawing/2014/main" id="{00000000-0008-0000-0000-0000B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4" name="Text Box 1758">
          <a:extLst>
            <a:ext uri="{FF2B5EF4-FFF2-40B4-BE49-F238E27FC236}">
              <a16:creationId xmlns:a16="http://schemas.microsoft.com/office/drawing/2014/main" id="{00000000-0008-0000-0000-0000B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5" name="Text Box 1759">
          <a:extLst>
            <a:ext uri="{FF2B5EF4-FFF2-40B4-BE49-F238E27FC236}">
              <a16:creationId xmlns:a16="http://schemas.microsoft.com/office/drawing/2014/main" id="{00000000-0008-0000-0000-0000B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6" name="Text Box 1755">
          <a:extLst>
            <a:ext uri="{FF2B5EF4-FFF2-40B4-BE49-F238E27FC236}">
              <a16:creationId xmlns:a16="http://schemas.microsoft.com/office/drawing/2014/main" id="{00000000-0008-0000-0000-0000C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7" name="Text Box 1756">
          <a:extLst>
            <a:ext uri="{FF2B5EF4-FFF2-40B4-BE49-F238E27FC236}">
              <a16:creationId xmlns:a16="http://schemas.microsoft.com/office/drawing/2014/main" id="{00000000-0008-0000-0000-0000C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8" name="Text Box 1757">
          <a:extLst>
            <a:ext uri="{FF2B5EF4-FFF2-40B4-BE49-F238E27FC236}">
              <a16:creationId xmlns:a16="http://schemas.microsoft.com/office/drawing/2014/main" id="{00000000-0008-0000-0000-0000C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79" name="Text Box 1758">
          <a:extLst>
            <a:ext uri="{FF2B5EF4-FFF2-40B4-BE49-F238E27FC236}">
              <a16:creationId xmlns:a16="http://schemas.microsoft.com/office/drawing/2014/main" id="{00000000-0008-0000-0000-0000C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0" name="Text Box 1759">
          <a:extLst>
            <a:ext uri="{FF2B5EF4-FFF2-40B4-BE49-F238E27FC236}">
              <a16:creationId xmlns:a16="http://schemas.microsoft.com/office/drawing/2014/main" id="{00000000-0008-0000-0000-0000C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1" name="Text Box 1755">
          <a:extLst>
            <a:ext uri="{FF2B5EF4-FFF2-40B4-BE49-F238E27FC236}">
              <a16:creationId xmlns:a16="http://schemas.microsoft.com/office/drawing/2014/main" id="{00000000-0008-0000-0000-0000C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2" name="Text Box 1756">
          <a:extLst>
            <a:ext uri="{FF2B5EF4-FFF2-40B4-BE49-F238E27FC236}">
              <a16:creationId xmlns:a16="http://schemas.microsoft.com/office/drawing/2014/main" id="{00000000-0008-0000-0000-0000C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3" name="Text Box 1757">
          <a:extLst>
            <a:ext uri="{FF2B5EF4-FFF2-40B4-BE49-F238E27FC236}">
              <a16:creationId xmlns:a16="http://schemas.microsoft.com/office/drawing/2014/main" id="{00000000-0008-0000-0000-0000C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4" name="Text Box 1758">
          <a:extLst>
            <a:ext uri="{FF2B5EF4-FFF2-40B4-BE49-F238E27FC236}">
              <a16:creationId xmlns:a16="http://schemas.microsoft.com/office/drawing/2014/main" id="{00000000-0008-0000-0000-0000C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5" name="Text Box 1759">
          <a:extLst>
            <a:ext uri="{FF2B5EF4-FFF2-40B4-BE49-F238E27FC236}">
              <a16:creationId xmlns:a16="http://schemas.microsoft.com/office/drawing/2014/main" id="{00000000-0008-0000-0000-0000C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6" name="Text Box 1755">
          <a:extLst>
            <a:ext uri="{FF2B5EF4-FFF2-40B4-BE49-F238E27FC236}">
              <a16:creationId xmlns:a16="http://schemas.microsoft.com/office/drawing/2014/main" id="{00000000-0008-0000-0000-0000C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7" name="Text Box 1756">
          <a:extLst>
            <a:ext uri="{FF2B5EF4-FFF2-40B4-BE49-F238E27FC236}">
              <a16:creationId xmlns:a16="http://schemas.microsoft.com/office/drawing/2014/main" id="{00000000-0008-0000-0000-0000C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8" name="Text Box 1757">
          <a:extLst>
            <a:ext uri="{FF2B5EF4-FFF2-40B4-BE49-F238E27FC236}">
              <a16:creationId xmlns:a16="http://schemas.microsoft.com/office/drawing/2014/main" id="{00000000-0008-0000-0000-0000C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89" name="Text Box 1758">
          <a:extLst>
            <a:ext uri="{FF2B5EF4-FFF2-40B4-BE49-F238E27FC236}">
              <a16:creationId xmlns:a16="http://schemas.microsoft.com/office/drawing/2014/main" id="{00000000-0008-0000-0000-0000C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0" name="Text Box 1759">
          <a:extLst>
            <a:ext uri="{FF2B5EF4-FFF2-40B4-BE49-F238E27FC236}">
              <a16:creationId xmlns:a16="http://schemas.microsoft.com/office/drawing/2014/main" id="{00000000-0008-0000-0000-0000C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1" name="Text Box 1755">
          <a:extLst>
            <a:ext uri="{FF2B5EF4-FFF2-40B4-BE49-F238E27FC236}">
              <a16:creationId xmlns:a16="http://schemas.microsoft.com/office/drawing/2014/main" id="{00000000-0008-0000-0000-0000C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2" name="Text Box 1756">
          <a:extLst>
            <a:ext uri="{FF2B5EF4-FFF2-40B4-BE49-F238E27FC236}">
              <a16:creationId xmlns:a16="http://schemas.microsoft.com/office/drawing/2014/main" id="{00000000-0008-0000-0000-0000D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3" name="Text Box 1757">
          <a:extLst>
            <a:ext uri="{FF2B5EF4-FFF2-40B4-BE49-F238E27FC236}">
              <a16:creationId xmlns:a16="http://schemas.microsoft.com/office/drawing/2014/main" id="{00000000-0008-0000-0000-0000D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4" name="Text Box 1758">
          <a:extLst>
            <a:ext uri="{FF2B5EF4-FFF2-40B4-BE49-F238E27FC236}">
              <a16:creationId xmlns:a16="http://schemas.microsoft.com/office/drawing/2014/main" id="{00000000-0008-0000-0000-0000D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5" name="Text Box 1759">
          <a:extLst>
            <a:ext uri="{FF2B5EF4-FFF2-40B4-BE49-F238E27FC236}">
              <a16:creationId xmlns:a16="http://schemas.microsoft.com/office/drawing/2014/main" id="{00000000-0008-0000-0000-0000D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6" name="Text Box 1755">
          <a:extLst>
            <a:ext uri="{FF2B5EF4-FFF2-40B4-BE49-F238E27FC236}">
              <a16:creationId xmlns:a16="http://schemas.microsoft.com/office/drawing/2014/main" id="{00000000-0008-0000-0000-0000D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7" name="Text Box 1756">
          <a:extLst>
            <a:ext uri="{FF2B5EF4-FFF2-40B4-BE49-F238E27FC236}">
              <a16:creationId xmlns:a16="http://schemas.microsoft.com/office/drawing/2014/main" id="{00000000-0008-0000-0000-0000D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8" name="Text Box 1757">
          <a:extLst>
            <a:ext uri="{FF2B5EF4-FFF2-40B4-BE49-F238E27FC236}">
              <a16:creationId xmlns:a16="http://schemas.microsoft.com/office/drawing/2014/main" id="{00000000-0008-0000-0000-0000D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199" name="Text Box 1758">
          <a:extLst>
            <a:ext uri="{FF2B5EF4-FFF2-40B4-BE49-F238E27FC236}">
              <a16:creationId xmlns:a16="http://schemas.microsoft.com/office/drawing/2014/main" id="{00000000-0008-0000-0000-0000D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0" name="Text Box 1759">
          <a:extLst>
            <a:ext uri="{FF2B5EF4-FFF2-40B4-BE49-F238E27FC236}">
              <a16:creationId xmlns:a16="http://schemas.microsoft.com/office/drawing/2014/main" id="{00000000-0008-0000-0000-0000D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1" name="Text Box 1755">
          <a:extLst>
            <a:ext uri="{FF2B5EF4-FFF2-40B4-BE49-F238E27FC236}">
              <a16:creationId xmlns:a16="http://schemas.microsoft.com/office/drawing/2014/main" id="{00000000-0008-0000-0000-0000D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2" name="Text Box 1756">
          <a:extLst>
            <a:ext uri="{FF2B5EF4-FFF2-40B4-BE49-F238E27FC236}">
              <a16:creationId xmlns:a16="http://schemas.microsoft.com/office/drawing/2014/main" id="{00000000-0008-0000-0000-0000D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3" name="Text Box 1757">
          <a:extLst>
            <a:ext uri="{FF2B5EF4-FFF2-40B4-BE49-F238E27FC236}">
              <a16:creationId xmlns:a16="http://schemas.microsoft.com/office/drawing/2014/main" id="{00000000-0008-0000-0000-0000D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4" name="Text Box 1758">
          <a:extLst>
            <a:ext uri="{FF2B5EF4-FFF2-40B4-BE49-F238E27FC236}">
              <a16:creationId xmlns:a16="http://schemas.microsoft.com/office/drawing/2014/main" id="{00000000-0008-0000-0000-0000D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5" name="Text Box 1759">
          <a:extLst>
            <a:ext uri="{FF2B5EF4-FFF2-40B4-BE49-F238E27FC236}">
              <a16:creationId xmlns:a16="http://schemas.microsoft.com/office/drawing/2014/main" id="{00000000-0008-0000-0000-0000D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6" name="Text Box 1755">
          <a:extLst>
            <a:ext uri="{FF2B5EF4-FFF2-40B4-BE49-F238E27FC236}">
              <a16:creationId xmlns:a16="http://schemas.microsoft.com/office/drawing/2014/main" id="{00000000-0008-0000-0000-0000D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7" name="Text Box 1756">
          <a:extLst>
            <a:ext uri="{FF2B5EF4-FFF2-40B4-BE49-F238E27FC236}">
              <a16:creationId xmlns:a16="http://schemas.microsoft.com/office/drawing/2014/main" id="{00000000-0008-0000-0000-0000D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8" name="Text Box 1757">
          <a:extLst>
            <a:ext uri="{FF2B5EF4-FFF2-40B4-BE49-F238E27FC236}">
              <a16:creationId xmlns:a16="http://schemas.microsoft.com/office/drawing/2014/main" id="{00000000-0008-0000-0000-0000E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09" name="Text Box 1758">
          <a:extLst>
            <a:ext uri="{FF2B5EF4-FFF2-40B4-BE49-F238E27FC236}">
              <a16:creationId xmlns:a16="http://schemas.microsoft.com/office/drawing/2014/main" id="{00000000-0008-0000-0000-0000E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0" name="Text Box 1759">
          <a:extLst>
            <a:ext uri="{FF2B5EF4-FFF2-40B4-BE49-F238E27FC236}">
              <a16:creationId xmlns:a16="http://schemas.microsoft.com/office/drawing/2014/main" id="{00000000-0008-0000-0000-0000E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1" name="Text Box 1755">
          <a:extLst>
            <a:ext uri="{FF2B5EF4-FFF2-40B4-BE49-F238E27FC236}">
              <a16:creationId xmlns:a16="http://schemas.microsoft.com/office/drawing/2014/main" id="{00000000-0008-0000-0000-0000E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2" name="Text Box 1756">
          <a:extLst>
            <a:ext uri="{FF2B5EF4-FFF2-40B4-BE49-F238E27FC236}">
              <a16:creationId xmlns:a16="http://schemas.microsoft.com/office/drawing/2014/main" id="{00000000-0008-0000-0000-0000E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3" name="Text Box 1757">
          <a:extLst>
            <a:ext uri="{FF2B5EF4-FFF2-40B4-BE49-F238E27FC236}">
              <a16:creationId xmlns:a16="http://schemas.microsoft.com/office/drawing/2014/main" id="{00000000-0008-0000-0000-0000E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4" name="Text Box 1758">
          <a:extLst>
            <a:ext uri="{FF2B5EF4-FFF2-40B4-BE49-F238E27FC236}">
              <a16:creationId xmlns:a16="http://schemas.microsoft.com/office/drawing/2014/main" id="{00000000-0008-0000-0000-0000E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5" name="Text Box 1759">
          <a:extLst>
            <a:ext uri="{FF2B5EF4-FFF2-40B4-BE49-F238E27FC236}">
              <a16:creationId xmlns:a16="http://schemas.microsoft.com/office/drawing/2014/main" id="{00000000-0008-0000-0000-0000E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6" name="Text Box 1755">
          <a:extLst>
            <a:ext uri="{FF2B5EF4-FFF2-40B4-BE49-F238E27FC236}">
              <a16:creationId xmlns:a16="http://schemas.microsoft.com/office/drawing/2014/main" id="{00000000-0008-0000-0000-0000E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7" name="Text Box 1756">
          <a:extLst>
            <a:ext uri="{FF2B5EF4-FFF2-40B4-BE49-F238E27FC236}">
              <a16:creationId xmlns:a16="http://schemas.microsoft.com/office/drawing/2014/main" id="{00000000-0008-0000-0000-0000E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8" name="Text Box 1757">
          <a:extLst>
            <a:ext uri="{FF2B5EF4-FFF2-40B4-BE49-F238E27FC236}">
              <a16:creationId xmlns:a16="http://schemas.microsoft.com/office/drawing/2014/main" id="{00000000-0008-0000-0000-0000E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19" name="Text Box 1758">
          <a:extLst>
            <a:ext uri="{FF2B5EF4-FFF2-40B4-BE49-F238E27FC236}">
              <a16:creationId xmlns:a16="http://schemas.microsoft.com/office/drawing/2014/main" id="{00000000-0008-0000-0000-0000E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0" name="Text Box 1759">
          <a:extLst>
            <a:ext uri="{FF2B5EF4-FFF2-40B4-BE49-F238E27FC236}">
              <a16:creationId xmlns:a16="http://schemas.microsoft.com/office/drawing/2014/main" id="{00000000-0008-0000-0000-0000E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1" name="Text Box 1755">
          <a:extLst>
            <a:ext uri="{FF2B5EF4-FFF2-40B4-BE49-F238E27FC236}">
              <a16:creationId xmlns:a16="http://schemas.microsoft.com/office/drawing/2014/main" id="{00000000-0008-0000-0000-0000E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2" name="Text Box 1756">
          <a:extLst>
            <a:ext uri="{FF2B5EF4-FFF2-40B4-BE49-F238E27FC236}">
              <a16:creationId xmlns:a16="http://schemas.microsoft.com/office/drawing/2014/main" id="{00000000-0008-0000-0000-0000E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3" name="Text Box 1757">
          <a:extLst>
            <a:ext uri="{FF2B5EF4-FFF2-40B4-BE49-F238E27FC236}">
              <a16:creationId xmlns:a16="http://schemas.microsoft.com/office/drawing/2014/main" id="{00000000-0008-0000-0000-0000E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4" name="Text Box 1758">
          <a:extLst>
            <a:ext uri="{FF2B5EF4-FFF2-40B4-BE49-F238E27FC236}">
              <a16:creationId xmlns:a16="http://schemas.microsoft.com/office/drawing/2014/main" id="{00000000-0008-0000-0000-0000F0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5" name="Text Box 1759">
          <a:extLst>
            <a:ext uri="{FF2B5EF4-FFF2-40B4-BE49-F238E27FC236}">
              <a16:creationId xmlns:a16="http://schemas.microsoft.com/office/drawing/2014/main" id="{00000000-0008-0000-0000-0000F1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6" name="Text Box 1755">
          <a:extLst>
            <a:ext uri="{FF2B5EF4-FFF2-40B4-BE49-F238E27FC236}">
              <a16:creationId xmlns:a16="http://schemas.microsoft.com/office/drawing/2014/main" id="{00000000-0008-0000-0000-0000F2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7" name="Text Box 1756">
          <a:extLst>
            <a:ext uri="{FF2B5EF4-FFF2-40B4-BE49-F238E27FC236}">
              <a16:creationId xmlns:a16="http://schemas.microsoft.com/office/drawing/2014/main" id="{00000000-0008-0000-0000-0000F3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8" name="Text Box 1757">
          <a:extLst>
            <a:ext uri="{FF2B5EF4-FFF2-40B4-BE49-F238E27FC236}">
              <a16:creationId xmlns:a16="http://schemas.microsoft.com/office/drawing/2014/main" id="{00000000-0008-0000-0000-0000F4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29" name="Text Box 1758">
          <a:extLst>
            <a:ext uri="{FF2B5EF4-FFF2-40B4-BE49-F238E27FC236}">
              <a16:creationId xmlns:a16="http://schemas.microsoft.com/office/drawing/2014/main" id="{00000000-0008-0000-0000-0000F5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0" name="Text Box 1759">
          <a:extLst>
            <a:ext uri="{FF2B5EF4-FFF2-40B4-BE49-F238E27FC236}">
              <a16:creationId xmlns:a16="http://schemas.microsoft.com/office/drawing/2014/main" id="{00000000-0008-0000-0000-0000F6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1" name="Text Box 1755">
          <a:extLst>
            <a:ext uri="{FF2B5EF4-FFF2-40B4-BE49-F238E27FC236}">
              <a16:creationId xmlns:a16="http://schemas.microsoft.com/office/drawing/2014/main" id="{00000000-0008-0000-0000-0000F7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2" name="Text Box 1756">
          <a:extLst>
            <a:ext uri="{FF2B5EF4-FFF2-40B4-BE49-F238E27FC236}">
              <a16:creationId xmlns:a16="http://schemas.microsoft.com/office/drawing/2014/main" id="{00000000-0008-0000-0000-0000F8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3" name="Text Box 1757">
          <a:extLst>
            <a:ext uri="{FF2B5EF4-FFF2-40B4-BE49-F238E27FC236}">
              <a16:creationId xmlns:a16="http://schemas.microsoft.com/office/drawing/2014/main" id="{00000000-0008-0000-0000-0000F9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4" name="Text Box 1758">
          <a:extLst>
            <a:ext uri="{FF2B5EF4-FFF2-40B4-BE49-F238E27FC236}">
              <a16:creationId xmlns:a16="http://schemas.microsoft.com/office/drawing/2014/main" id="{00000000-0008-0000-0000-0000FA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5" name="Text Box 1759">
          <a:extLst>
            <a:ext uri="{FF2B5EF4-FFF2-40B4-BE49-F238E27FC236}">
              <a16:creationId xmlns:a16="http://schemas.microsoft.com/office/drawing/2014/main" id="{00000000-0008-0000-0000-0000FB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6" name="Text Box 1755">
          <a:extLst>
            <a:ext uri="{FF2B5EF4-FFF2-40B4-BE49-F238E27FC236}">
              <a16:creationId xmlns:a16="http://schemas.microsoft.com/office/drawing/2014/main" id="{00000000-0008-0000-0000-0000FC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7" name="Text Box 1756">
          <a:extLst>
            <a:ext uri="{FF2B5EF4-FFF2-40B4-BE49-F238E27FC236}">
              <a16:creationId xmlns:a16="http://schemas.microsoft.com/office/drawing/2014/main" id="{00000000-0008-0000-0000-0000FD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8" name="Text Box 1757">
          <a:extLst>
            <a:ext uri="{FF2B5EF4-FFF2-40B4-BE49-F238E27FC236}">
              <a16:creationId xmlns:a16="http://schemas.microsoft.com/office/drawing/2014/main" id="{00000000-0008-0000-0000-0000FE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39" name="Text Box 1758">
          <a:extLst>
            <a:ext uri="{FF2B5EF4-FFF2-40B4-BE49-F238E27FC236}">
              <a16:creationId xmlns:a16="http://schemas.microsoft.com/office/drawing/2014/main" id="{00000000-0008-0000-0000-0000FF27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3"/>
    <xdr:sp macro="" textlink="">
      <xdr:nvSpPr>
        <xdr:cNvPr id="10240" name="Text Box 1759">
          <a:extLst>
            <a:ext uri="{FF2B5EF4-FFF2-40B4-BE49-F238E27FC236}">
              <a16:creationId xmlns:a16="http://schemas.microsoft.com/office/drawing/2014/main" id="{00000000-0008-0000-0000-000000280000}"/>
            </a:ext>
          </a:extLst>
        </xdr:cNvPr>
        <xdr:cNvSpPr txBox="1">
          <a:spLocks noChangeArrowheads="1"/>
        </xdr:cNvSpPr>
      </xdr:nvSpPr>
      <xdr:spPr bwMode="auto">
        <a:xfrm>
          <a:off x="1219200" y="5334000"/>
          <a:ext cx="931069" cy="628793"/>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1" name="Text Box 1755">
          <a:extLst>
            <a:ext uri="{FF2B5EF4-FFF2-40B4-BE49-F238E27FC236}">
              <a16:creationId xmlns:a16="http://schemas.microsoft.com/office/drawing/2014/main" id="{00000000-0008-0000-0000-00000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2" name="Text Box 1756">
          <a:extLst>
            <a:ext uri="{FF2B5EF4-FFF2-40B4-BE49-F238E27FC236}">
              <a16:creationId xmlns:a16="http://schemas.microsoft.com/office/drawing/2014/main" id="{00000000-0008-0000-0000-00000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3" name="Text Box 1757">
          <a:extLst>
            <a:ext uri="{FF2B5EF4-FFF2-40B4-BE49-F238E27FC236}">
              <a16:creationId xmlns:a16="http://schemas.microsoft.com/office/drawing/2014/main" id="{00000000-0008-0000-0000-00000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4" name="Text Box 1758">
          <a:extLst>
            <a:ext uri="{FF2B5EF4-FFF2-40B4-BE49-F238E27FC236}">
              <a16:creationId xmlns:a16="http://schemas.microsoft.com/office/drawing/2014/main" id="{00000000-0008-0000-0000-00000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5" name="Text Box 1759">
          <a:extLst>
            <a:ext uri="{FF2B5EF4-FFF2-40B4-BE49-F238E27FC236}">
              <a16:creationId xmlns:a16="http://schemas.microsoft.com/office/drawing/2014/main" id="{00000000-0008-0000-0000-00000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6" name="Text Box 1755">
          <a:extLst>
            <a:ext uri="{FF2B5EF4-FFF2-40B4-BE49-F238E27FC236}">
              <a16:creationId xmlns:a16="http://schemas.microsoft.com/office/drawing/2014/main" id="{00000000-0008-0000-0000-00000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7" name="Text Box 1756">
          <a:extLst>
            <a:ext uri="{FF2B5EF4-FFF2-40B4-BE49-F238E27FC236}">
              <a16:creationId xmlns:a16="http://schemas.microsoft.com/office/drawing/2014/main" id="{00000000-0008-0000-0000-00000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8" name="Text Box 1757">
          <a:extLst>
            <a:ext uri="{FF2B5EF4-FFF2-40B4-BE49-F238E27FC236}">
              <a16:creationId xmlns:a16="http://schemas.microsoft.com/office/drawing/2014/main" id="{00000000-0008-0000-0000-00000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49" name="Text Box 1758">
          <a:extLst>
            <a:ext uri="{FF2B5EF4-FFF2-40B4-BE49-F238E27FC236}">
              <a16:creationId xmlns:a16="http://schemas.microsoft.com/office/drawing/2014/main" id="{00000000-0008-0000-0000-00000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0" name="Text Box 1759">
          <a:extLst>
            <a:ext uri="{FF2B5EF4-FFF2-40B4-BE49-F238E27FC236}">
              <a16:creationId xmlns:a16="http://schemas.microsoft.com/office/drawing/2014/main" id="{00000000-0008-0000-0000-00000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1" name="Text Box 1755">
          <a:extLst>
            <a:ext uri="{FF2B5EF4-FFF2-40B4-BE49-F238E27FC236}">
              <a16:creationId xmlns:a16="http://schemas.microsoft.com/office/drawing/2014/main" id="{00000000-0008-0000-0000-00000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2" name="Text Box 1756">
          <a:extLst>
            <a:ext uri="{FF2B5EF4-FFF2-40B4-BE49-F238E27FC236}">
              <a16:creationId xmlns:a16="http://schemas.microsoft.com/office/drawing/2014/main" id="{00000000-0008-0000-0000-00000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3" name="Text Box 1757">
          <a:extLst>
            <a:ext uri="{FF2B5EF4-FFF2-40B4-BE49-F238E27FC236}">
              <a16:creationId xmlns:a16="http://schemas.microsoft.com/office/drawing/2014/main" id="{00000000-0008-0000-0000-00000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4" name="Text Box 1758">
          <a:extLst>
            <a:ext uri="{FF2B5EF4-FFF2-40B4-BE49-F238E27FC236}">
              <a16:creationId xmlns:a16="http://schemas.microsoft.com/office/drawing/2014/main" id="{00000000-0008-0000-0000-00000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5" name="Text Box 1759">
          <a:extLst>
            <a:ext uri="{FF2B5EF4-FFF2-40B4-BE49-F238E27FC236}">
              <a16:creationId xmlns:a16="http://schemas.microsoft.com/office/drawing/2014/main" id="{00000000-0008-0000-0000-00000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6" name="Text Box 1755">
          <a:extLst>
            <a:ext uri="{FF2B5EF4-FFF2-40B4-BE49-F238E27FC236}">
              <a16:creationId xmlns:a16="http://schemas.microsoft.com/office/drawing/2014/main" id="{00000000-0008-0000-0000-00001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7" name="Text Box 1756">
          <a:extLst>
            <a:ext uri="{FF2B5EF4-FFF2-40B4-BE49-F238E27FC236}">
              <a16:creationId xmlns:a16="http://schemas.microsoft.com/office/drawing/2014/main" id="{00000000-0008-0000-0000-00001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8" name="Text Box 1757">
          <a:extLst>
            <a:ext uri="{FF2B5EF4-FFF2-40B4-BE49-F238E27FC236}">
              <a16:creationId xmlns:a16="http://schemas.microsoft.com/office/drawing/2014/main" id="{00000000-0008-0000-0000-00001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59" name="Text Box 1758">
          <a:extLst>
            <a:ext uri="{FF2B5EF4-FFF2-40B4-BE49-F238E27FC236}">
              <a16:creationId xmlns:a16="http://schemas.microsoft.com/office/drawing/2014/main" id="{00000000-0008-0000-0000-00001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0" name="Text Box 1759">
          <a:extLst>
            <a:ext uri="{FF2B5EF4-FFF2-40B4-BE49-F238E27FC236}">
              <a16:creationId xmlns:a16="http://schemas.microsoft.com/office/drawing/2014/main" id="{00000000-0008-0000-0000-00001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1" name="Text Box 1755">
          <a:extLst>
            <a:ext uri="{FF2B5EF4-FFF2-40B4-BE49-F238E27FC236}">
              <a16:creationId xmlns:a16="http://schemas.microsoft.com/office/drawing/2014/main" id="{00000000-0008-0000-0000-00001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2" name="Text Box 1756">
          <a:extLst>
            <a:ext uri="{FF2B5EF4-FFF2-40B4-BE49-F238E27FC236}">
              <a16:creationId xmlns:a16="http://schemas.microsoft.com/office/drawing/2014/main" id="{00000000-0008-0000-0000-00001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3" name="Text Box 1757">
          <a:extLst>
            <a:ext uri="{FF2B5EF4-FFF2-40B4-BE49-F238E27FC236}">
              <a16:creationId xmlns:a16="http://schemas.microsoft.com/office/drawing/2014/main" id="{00000000-0008-0000-0000-00001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4" name="Text Box 1758">
          <a:extLst>
            <a:ext uri="{FF2B5EF4-FFF2-40B4-BE49-F238E27FC236}">
              <a16:creationId xmlns:a16="http://schemas.microsoft.com/office/drawing/2014/main" id="{00000000-0008-0000-0000-00001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5" name="Text Box 1759">
          <a:extLst>
            <a:ext uri="{FF2B5EF4-FFF2-40B4-BE49-F238E27FC236}">
              <a16:creationId xmlns:a16="http://schemas.microsoft.com/office/drawing/2014/main" id="{00000000-0008-0000-0000-00001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6" name="Text Box 1755">
          <a:extLst>
            <a:ext uri="{FF2B5EF4-FFF2-40B4-BE49-F238E27FC236}">
              <a16:creationId xmlns:a16="http://schemas.microsoft.com/office/drawing/2014/main" id="{00000000-0008-0000-0000-00001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7" name="Text Box 1756">
          <a:extLst>
            <a:ext uri="{FF2B5EF4-FFF2-40B4-BE49-F238E27FC236}">
              <a16:creationId xmlns:a16="http://schemas.microsoft.com/office/drawing/2014/main" id="{00000000-0008-0000-0000-00001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8" name="Text Box 1757">
          <a:extLst>
            <a:ext uri="{FF2B5EF4-FFF2-40B4-BE49-F238E27FC236}">
              <a16:creationId xmlns:a16="http://schemas.microsoft.com/office/drawing/2014/main" id="{00000000-0008-0000-0000-00001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69" name="Text Box 1758">
          <a:extLst>
            <a:ext uri="{FF2B5EF4-FFF2-40B4-BE49-F238E27FC236}">
              <a16:creationId xmlns:a16="http://schemas.microsoft.com/office/drawing/2014/main" id="{00000000-0008-0000-0000-00001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0" name="Text Box 1759">
          <a:extLst>
            <a:ext uri="{FF2B5EF4-FFF2-40B4-BE49-F238E27FC236}">
              <a16:creationId xmlns:a16="http://schemas.microsoft.com/office/drawing/2014/main" id="{00000000-0008-0000-0000-00001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1" name="Text Box 1755">
          <a:extLst>
            <a:ext uri="{FF2B5EF4-FFF2-40B4-BE49-F238E27FC236}">
              <a16:creationId xmlns:a16="http://schemas.microsoft.com/office/drawing/2014/main" id="{00000000-0008-0000-0000-00001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2" name="Text Box 1756">
          <a:extLst>
            <a:ext uri="{FF2B5EF4-FFF2-40B4-BE49-F238E27FC236}">
              <a16:creationId xmlns:a16="http://schemas.microsoft.com/office/drawing/2014/main" id="{00000000-0008-0000-0000-00002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3" name="Text Box 1757">
          <a:extLst>
            <a:ext uri="{FF2B5EF4-FFF2-40B4-BE49-F238E27FC236}">
              <a16:creationId xmlns:a16="http://schemas.microsoft.com/office/drawing/2014/main" id="{00000000-0008-0000-0000-00002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4" name="Text Box 1758">
          <a:extLst>
            <a:ext uri="{FF2B5EF4-FFF2-40B4-BE49-F238E27FC236}">
              <a16:creationId xmlns:a16="http://schemas.microsoft.com/office/drawing/2014/main" id="{00000000-0008-0000-0000-00002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5" name="Text Box 1759">
          <a:extLst>
            <a:ext uri="{FF2B5EF4-FFF2-40B4-BE49-F238E27FC236}">
              <a16:creationId xmlns:a16="http://schemas.microsoft.com/office/drawing/2014/main" id="{00000000-0008-0000-0000-00002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6" name="Text Box 1755">
          <a:extLst>
            <a:ext uri="{FF2B5EF4-FFF2-40B4-BE49-F238E27FC236}">
              <a16:creationId xmlns:a16="http://schemas.microsoft.com/office/drawing/2014/main" id="{00000000-0008-0000-0000-00002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7" name="Text Box 1756">
          <a:extLst>
            <a:ext uri="{FF2B5EF4-FFF2-40B4-BE49-F238E27FC236}">
              <a16:creationId xmlns:a16="http://schemas.microsoft.com/office/drawing/2014/main" id="{00000000-0008-0000-0000-00002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8" name="Text Box 1757">
          <a:extLst>
            <a:ext uri="{FF2B5EF4-FFF2-40B4-BE49-F238E27FC236}">
              <a16:creationId xmlns:a16="http://schemas.microsoft.com/office/drawing/2014/main" id="{00000000-0008-0000-0000-00002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79" name="Text Box 1758">
          <a:extLst>
            <a:ext uri="{FF2B5EF4-FFF2-40B4-BE49-F238E27FC236}">
              <a16:creationId xmlns:a16="http://schemas.microsoft.com/office/drawing/2014/main" id="{00000000-0008-0000-0000-00002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0" name="Text Box 1759">
          <a:extLst>
            <a:ext uri="{FF2B5EF4-FFF2-40B4-BE49-F238E27FC236}">
              <a16:creationId xmlns:a16="http://schemas.microsoft.com/office/drawing/2014/main" id="{00000000-0008-0000-0000-00002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1" name="Text Box 1755">
          <a:extLst>
            <a:ext uri="{FF2B5EF4-FFF2-40B4-BE49-F238E27FC236}">
              <a16:creationId xmlns:a16="http://schemas.microsoft.com/office/drawing/2014/main" id="{00000000-0008-0000-0000-00002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2" name="Text Box 1756">
          <a:extLst>
            <a:ext uri="{FF2B5EF4-FFF2-40B4-BE49-F238E27FC236}">
              <a16:creationId xmlns:a16="http://schemas.microsoft.com/office/drawing/2014/main" id="{00000000-0008-0000-0000-00002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3" name="Text Box 1757">
          <a:extLst>
            <a:ext uri="{FF2B5EF4-FFF2-40B4-BE49-F238E27FC236}">
              <a16:creationId xmlns:a16="http://schemas.microsoft.com/office/drawing/2014/main" id="{00000000-0008-0000-0000-00002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4" name="Text Box 1758">
          <a:extLst>
            <a:ext uri="{FF2B5EF4-FFF2-40B4-BE49-F238E27FC236}">
              <a16:creationId xmlns:a16="http://schemas.microsoft.com/office/drawing/2014/main" id="{00000000-0008-0000-0000-00002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5" name="Text Box 1759">
          <a:extLst>
            <a:ext uri="{FF2B5EF4-FFF2-40B4-BE49-F238E27FC236}">
              <a16:creationId xmlns:a16="http://schemas.microsoft.com/office/drawing/2014/main" id="{00000000-0008-0000-0000-00002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6" name="Text Box 1755">
          <a:extLst>
            <a:ext uri="{FF2B5EF4-FFF2-40B4-BE49-F238E27FC236}">
              <a16:creationId xmlns:a16="http://schemas.microsoft.com/office/drawing/2014/main" id="{00000000-0008-0000-0000-00002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7" name="Text Box 1756">
          <a:extLst>
            <a:ext uri="{FF2B5EF4-FFF2-40B4-BE49-F238E27FC236}">
              <a16:creationId xmlns:a16="http://schemas.microsoft.com/office/drawing/2014/main" id="{00000000-0008-0000-0000-00002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8" name="Text Box 1757">
          <a:extLst>
            <a:ext uri="{FF2B5EF4-FFF2-40B4-BE49-F238E27FC236}">
              <a16:creationId xmlns:a16="http://schemas.microsoft.com/office/drawing/2014/main" id="{00000000-0008-0000-0000-00003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89" name="Text Box 1758">
          <a:extLst>
            <a:ext uri="{FF2B5EF4-FFF2-40B4-BE49-F238E27FC236}">
              <a16:creationId xmlns:a16="http://schemas.microsoft.com/office/drawing/2014/main" id="{00000000-0008-0000-0000-00003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0" name="Text Box 1759">
          <a:extLst>
            <a:ext uri="{FF2B5EF4-FFF2-40B4-BE49-F238E27FC236}">
              <a16:creationId xmlns:a16="http://schemas.microsoft.com/office/drawing/2014/main" id="{00000000-0008-0000-0000-00003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1" name="Text Box 1755">
          <a:extLst>
            <a:ext uri="{FF2B5EF4-FFF2-40B4-BE49-F238E27FC236}">
              <a16:creationId xmlns:a16="http://schemas.microsoft.com/office/drawing/2014/main" id="{00000000-0008-0000-0000-00003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2" name="Text Box 1756">
          <a:extLst>
            <a:ext uri="{FF2B5EF4-FFF2-40B4-BE49-F238E27FC236}">
              <a16:creationId xmlns:a16="http://schemas.microsoft.com/office/drawing/2014/main" id="{00000000-0008-0000-0000-00003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3" name="Text Box 1757">
          <a:extLst>
            <a:ext uri="{FF2B5EF4-FFF2-40B4-BE49-F238E27FC236}">
              <a16:creationId xmlns:a16="http://schemas.microsoft.com/office/drawing/2014/main" id="{00000000-0008-0000-0000-00003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4" name="Text Box 1758">
          <a:extLst>
            <a:ext uri="{FF2B5EF4-FFF2-40B4-BE49-F238E27FC236}">
              <a16:creationId xmlns:a16="http://schemas.microsoft.com/office/drawing/2014/main" id="{00000000-0008-0000-0000-00003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5" name="Text Box 1759">
          <a:extLst>
            <a:ext uri="{FF2B5EF4-FFF2-40B4-BE49-F238E27FC236}">
              <a16:creationId xmlns:a16="http://schemas.microsoft.com/office/drawing/2014/main" id="{00000000-0008-0000-0000-00003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6" name="Text Box 1755">
          <a:extLst>
            <a:ext uri="{FF2B5EF4-FFF2-40B4-BE49-F238E27FC236}">
              <a16:creationId xmlns:a16="http://schemas.microsoft.com/office/drawing/2014/main" id="{00000000-0008-0000-0000-00003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7" name="Text Box 1756">
          <a:extLst>
            <a:ext uri="{FF2B5EF4-FFF2-40B4-BE49-F238E27FC236}">
              <a16:creationId xmlns:a16="http://schemas.microsoft.com/office/drawing/2014/main" id="{00000000-0008-0000-0000-00003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8" name="Text Box 1757">
          <a:extLst>
            <a:ext uri="{FF2B5EF4-FFF2-40B4-BE49-F238E27FC236}">
              <a16:creationId xmlns:a16="http://schemas.microsoft.com/office/drawing/2014/main" id="{00000000-0008-0000-0000-00003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299" name="Text Box 1758">
          <a:extLst>
            <a:ext uri="{FF2B5EF4-FFF2-40B4-BE49-F238E27FC236}">
              <a16:creationId xmlns:a16="http://schemas.microsoft.com/office/drawing/2014/main" id="{00000000-0008-0000-0000-00003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0" name="Text Box 1759">
          <a:extLst>
            <a:ext uri="{FF2B5EF4-FFF2-40B4-BE49-F238E27FC236}">
              <a16:creationId xmlns:a16="http://schemas.microsoft.com/office/drawing/2014/main" id="{00000000-0008-0000-0000-00003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1" name="Text Box 1755">
          <a:extLst>
            <a:ext uri="{FF2B5EF4-FFF2-40B4-BE49-F238E27FC236}">
              <a16:creationId xmlns:a16="http://schemas.microsoft.com/office/drawing/2014/main" id="{00000000-0008-0000-0000-00003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2" name="Text Box 1756">
          <a:extLst>
            <a:ext uri="{FF2B5EF4-FFF2-40B4-BE49-F238E27FC236}">
              <a16:creationId xmlns:a16="http://schemas.microsoft.com/office/drawing/2014/main" id="{00000000-0008-0000-0000-00003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3" name="Text Box 1757">
          <a:extLst>
            <a:ext uri="{FF2B5EF4-FFF2-40B4-BE49-F238E27FC236}">
              <a16:creationId xmlns:a16="http://schemas.microsoft.com/office/drawing/2014/main" id="{00000000-0008-0000-0000-00003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4" name="Text Box 1758">
          <a:extLst>
            <a:ext uri="{FF2B5EF4-FFF2-40B4-BE49-F238E27FC236}">
              <a16:creationId xmlns:a16="http://schemas.microsoft.com/office/drawing/2014/main" id="{00000000-0008-0000-0000-00004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5" name="Text Box 1759">
          <a:extLst>
            <a:ext uri="{FF2B5EF4-FFF2-40B4-BE49-F238E27FC236}">
              <a16:creationId xmlns:a16="http://schemas.microsoft.com/office/drawing/2014/main" id="{00000000-0008-0000-0000-00004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6" name="Text Box 1755">
          <a:extLst>
            <a:ext uri="{FF2B5EF4-FFF2-40B4-BE49-F238E27FC236}">
              <a16:creationId xmlns:a16="http://schemas.microsoft.com/office/drawing/2014/main" id="{00000000-0008-0000-0000-00004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7" name="Text Box 1756">
          <a:extLst>
            <a:ext uri="{FF2B5EF4-FFF2-40B4-BE49-F238E27FC236}">
              <a16:creationId xmlns:a16="http://schemas.microsoft.com/office/drawing/2014/main" id="{00000000-0008-0000-0000-00004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8" name="Text Box 1757">
          <a:extLst>
            <a:ext uri="{FF2B5EF4-FFF2-40B4-BE49-F238E27FC236}">
              <a16:creationId xmlns:a16="http://schemas.microsoft.com/office/drawing/2014/main" id="{00000000-0008-0000-0000-00004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09" name="Text Box 1758">
          <a:extLst>
            <a:ext uri="{FF2B5EF4-FFF2-40B4-BE49-F238E27FC236}">
              <a16:creationId xmlns:a16="http://schemas.microsoft.com/office/drawing/2014/main" id="{00000000-0008-0000-0000-00004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0" name="Text Box 1759">
          <a:extLst>
            <a:ext uri="{FF2B5EF4-FFF2-40B4-BE49-F238E27FC236}">
              <a16:creationId xmlns:a16="http://schemas.microsoft.com/office/drawing/2014/main" id="{00000000-0008-0000-0000-00004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1" name="Text Box 1755">
          <a:extLst>
            <a:ext uri="{FF2B5EF4-FFF2-40B4-BE49-F238E27FC236}">
              <a16:creationId xmlns:a16="http://schemas.microsoft.com/office/drawing/2014/main" id="{00000000-0008-0000-0000-00004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2" name="Text Box 1756">
          <a:extLst>
            <a:ext uri="{FF2B5EF4-FFF2-40B4-BE49-F238E27FC236}">
              <a16:creationId xmlns:a16="http://schemas.microsoft.com/office/drawing/2014/main" id="{00000000-0008-0000-0000-00004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3" name="Text Box 1757">
          <a:extLst>
            <a:ext uri="{FF2B5EF4-FFF2-40B4-BE49-F238E27FC236}">
              <a16:creationId xmlns:a16="http://schemas.microsoft.com/office/drawing/2014/main" id="{00000000-0008-0000-0000-00004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4" name="Text Box 1758">
          <a:extLst>
            <a:ext uri="{FF2B5EF4-FFF2-40B4-BE49-F238E27FC236}">
              <a16:creationId xmlns:a16="http://schemas.microsoft.com/office/drawing/2014/main" id="{00000000-0008-0000-0000-00004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5" name="Text Box 1759">
          <a:extLst>
            <a:ext uri="{FF2B5EF4-FFF2-40B4-BE49-F238E27FC236}">
              <a16:creationId xmlns:a16="http://schemas.microsoft.com/office/drawing/2014/main" id="{00000000-0008-0000-0000-00004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6" name="Text Box 1755">
          <a:extLst>
            <a:ext uri="{FF2B5EF4-FFF2-40B4-BE49-F238E27FC236}">
              <a16:creationId xmlns:a16="http://schemas.microsoft.com/office/drawing/2014/main" id="{00000000-0008-0000-0000-00004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7" name="Text Box 1756">
          <a:extLst>
            <a:ext uri="{FF2B5EF4-FFF2-40B4-BE49-F238E27FC236}">
              <a16:creationId xmlns:a16="http://schemas.microsoft.com/office/drawing/2014/main" id="{00000000-0008-0000-0000-00004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8" name="Text Box 1757">
          <a:extLst>
            <a:ext uri="{FF2B5EF4-FFF2-40B4-BE49-F238E27FC236}">
              <a16:creationId xmlns:a16="http://schemas.microsoft.com/office/drawing/2014/main" id="{00000000-0008-0000-0000-00004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19" name="Text Box 1758">
          <a:extLst>
            <a:ext uri="{FF2B5EF4-FFF2-40B4-BE49-F238E27FC236}">
              <a16:creationId xmlns:a16="http://schemas.microsoft.com/office/drawing/2014/main" id="{00000000-0008-0000-0000-00004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0" name="Text Box 1759">
          <a:extLst>
            <a:ext uri="{FF2B5EF4-FFF2-40B4-BE49-F238E27FC236}">
              <a16:creationId xmlns:a16="http://schemas.microsoft.com/office/drawing/2014/main" id="{00000000-0008-0000-0000-00005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1" name="Text Box 1755">
          <a:extLst>
            <a:ext uri="{FF2B5EF4-FFF2-40B4-BE49-F238E27FC236}">
              <a16:creationId xmlns:a16="http://schemas.microsoft.com/office/drawing/2014/main" id="{00000000-0008-0000-0000-00005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2" name="Text Box 1756">
          <a:extLst>
            <a:ext uri="{FF2B5EF4-FFF2-40B4-BE49-F238E27FC236}">
              <a16:creationId xmlns:a16="http://schemas.microsoft.com/office/drawing/2014/main" id="{00000000-0008-0000-0000-00005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3" name="Text Box 1757">
          <a:extLst>
            <a:ext uri="{FF2B5EF4-FFF2-40B4-BE49-F238E27FC236}">
              <a16:creationId xmlns:a16="http://schemas.microsoft.com/office/drawing/2014/main" id="{00000000-0008-0000-0000-00005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4" name="Text Box 1758">
          <a:extLst>
            <a:ext uri="{FF2B5EF4-FFF2-40B4-BE49-F238E27FC236}">
              <a16:creationId xmlns:a16="http://schemas.microsoft.com/office/drawing/2014/main" id="{00000000-0008-0000-0000-00005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5" name="Text Box 1759">
          <a:extLst>
            <a:ext uri="{FF2B5EF4-FFF2-40B4-BE49-F238E27FC236}">
              <a16:creationId xmlns:a16="http://schemas.microsoft.com/office/drawing/2014/main" id="{00000000-0008-0000-0000-00005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6" name="Text Box 1755">
          <a:extLst>
            <a:ext uri="{FF2B5EF4-FFF2-40B4-BE49-F238E27FC236}">
              <a16:creationId xmlns:a16="http://schemas.microsoft.com/office/drawing/2014/main" id="{00000000-0008-0000-0000-00005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7" name="Text Box 1756">
          <a:extLst>
            <a:ext uri="{FF2B5EF4-FFF2-40B4-BE49-F238E27FC236}">
              <a16:creationId xmlns:a16="http://schemas.microsoft.com/office/drawing/2014/main" id="{00000000-0008-0000-0000-00005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8" name="Text Box 1757">
          <a:extLst>
            <a:ext uri="{FF2B5EF4-FFF2-40B4-BE49-F238E27FC236}">
              <a16:creationId xmlns:a16="http://schemas.microsoft.com/office/drawing/2014/main" id="{00000000-0008-0000-0000-00005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29" name="Text Box 1758">
          <a:extLst>
            <a:ext uri="{FF2B5EF4-FFF2-40B4-BE49-F238E27FC236}">
              <a16:creationId xmlns:a16="http://schemas.microsoft.com/office/drawing/2014/main" id="{00000000-0008-0000-0000-00005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0" name="Text Box 1759">
          <a:extLst>
            <a:ext uri="{FF2B5EF4-FFF2-40B4-BE49-F238E27FC236}">
              <a16:creationId xmlns:a16="http://schemas.microsoft.com/office/drawing/2014/main" id="{00000000-0008-0000-0000-00005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1" name="Text Box 1755">
          <a:extLst>
            <a:ext uri="{FF2B5EF4-FFF2-40B4-BE49-F238E27FC236}">
              <a16:creationId xmlns:a16="http://schemas.microsoft.com/office/drawing/2014/main" id="{00000000-0008-0000-0000-00005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2" name="Text Box 1756">
          <a:extLst>
            <a:ext uri="{FF2B5EF4-FFF2-40B4-BE49-F238E27FC236}">
              <a16:creationId xmlns:a16="http://schemas.microsoft.com/office/drawing/2014/main" id="{00000000-0008-0000-0000-00005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3" name="Text Box 1757">
          <a:extLst>
            <a:ext uri="{FF2B5EF4-FFF2-40B4-BE49-F238E27FC236}">
              <a16:creationId xmlns:a16="http://schemas.microsoft.com/office/drawing/2014/main" id="{00000000-0008-0000-0000-00005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4" name="Text Box 1758">
          <a:extLst>
            <a:ext uri="{FF2B5EF4-FFF2-40B4-BE49-F238E27FC236}">
              <a16:creationId xmlns:a16="http://schemas.microsoft.com/office/drawing/2014/main" id="{00000000-0008-0000-0000-00005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5" name="Text Box 1759">
          <a:extLst>
            <a:ext uri="{FF2B5EF4-FFF2-40B4-BE49-F238E27FC236}">
              <a16:creationId xmlns:a16="http://schemas.microsoft.com/office/drawing/2014/main" id="{00000000-0008-0000-0000-00005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6" name="Text Box 1755">
          <a:extLst>
            <a:ext uri="{FF2B5EF4-FFF2-40B4-BE49-F238E27FC236}">
              <a16:creationId xmlns:a16="http://schemas.microsoft.com/office/drawing/2014/main" id="{00000000-0008-0000-0000-00006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7" name="Text Box 1756">
          <a:extLst>
            <a:ext uri="{FF2B5EF4-FFF2-40B4-BE49-F238E27FC236}">
              <a16:creationId xmlns:a16="http://schemas.microsoft.com/office/drawing/2014/main" id="{00000000-0008-0000-0000-00006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8" name="Text Box 1757">
          <a:extLst>
            <a:ext uri="{FF2B5EF4-FFF2-40B4-BE49-F238E27FC236}">
              <a16:creationId xmlns:a16="http://schemas.microsoft.com/office/drawing/2014/main" id="{00000000-0008-0000-0000-00006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39" name="Text Box 1758">
          <a:extLst>
            <a:ext uri="{FF2B5EF4-FFF2-40B4-BE49-F238E27FC236}">
              <a16:creationId xmlns:a16="http://schemas.microsoft.com/office/drawing/2014/main" id="{00000000-0008-0000-0000-00006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0" name="Text Box 1759">
          <a:extLst>
            <a:ext uri="{FF2B5EF4-FFF2-40B4-BE49-F238E27FC236}">
              <a16:creationId xmlns:a16="http://schemas.microsoft.com/office/drawing/2014/main" id="{00000000-0008-0000-0000-00006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1" name="Text Box 1755">
          <a:extLst>
            <a:ext uri="{FF2B5EF4-FFF2-40B4-BE49-F238E27FC236}">
              <a16:creationId xmlns:a16="http://schemas.microsoft.com/office/drawing/2014/main" id="{00000000-0008-0000-0000-00006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2" name="Text Box 1756">
          <a:extLst>
            <a:ext uri="{FF2B5EF4-FFF2-40B4-BE49-F238E27FC236}">
              <a16:creationId xmlns:a16="http://schemas.microsoft.com/office/drawing/2014/main" id="{00000000-0008-0000-0000-00006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3" name="Text Box 1757">
          <a:extLst>
            <a:ext uri="{FF2B5EF4-FFF2-40B4-BE49-F238E27FC236}">
              <a16:creationId xmlns:a16="http://schemas.microsoft.com/office/drawing/2014/main" id="{00000000-0008-0000-0000-00006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4" name="Text Box 1758">
          <a:extLst>
            <a:ext uri="{FF2B5EF4-FFF2-40B4-BE49-F238E27FC236}">
              <a16:creationId xmlns:a16="http://schemas.microsoft.com/office/drawing/2014/main" id="{00000000-0008-0000-0000-00006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5" name="Text Box 1759">
          <a:extLst>
            <a:ext uri="{FF2B5EF4-FFF2-40B4-BE49-F238E27FC236}">
              <a16:creationId xmlns:a16="http://schemas.microsoft.com/office/drawing/2014/main" id="{00000000-0008-0000-0000-00006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6" name="Text Box 1755">
          <a:extLst>
            <a:ext uri="{FF2B5EF4-FFF2-40B4-BE49-F238E27FC236}">
              <a16:creationId xmlns:a16="http://schemas.microsoft.com/office/drawing/2014/main" id="{00000000-0008-0000-0000-00006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7" name="Text Box 1756">
          <a:extLst>
            <a:ext uri="{FF2B5EF4-FFF2-40B4-BE49-F238E27FC236}">
              <a16:creationId xmlns:a16="http://schemas.microsoft.com/office/drawing/2014/main" id="{00000000-0008-0000-0000-00006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8" name="Text Box 1757">
          <a:extLst>
            <a:ext uri="{FF2B5EF4-FFF2-40B4-BE49-F238E27FC236}">
              <a16:creationId xmlns:a16="http://schemas.microsoft.com/office/drawing/2014/main" id="{00000000-0008-0000-0000-00006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49" name="Text Box 1758">
          <a:extLst>
            <a:ext uri="{FF2B5EF4-FFF2-40B4-BE49-F238E27FC236}">
              <a16:creationId xmlns:a16="http://schemas.microsoft.com/office/drawing/2014/main" id="{00000000-0008-0000-0000-00006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0" name="Text Box 1759">
          <a:extLst>
            <a:ext uri="{FF2B5EF4-FFF2-40B4-BE49-F238E27FC236}">
              <a16:creationId xmlns:a16="http://schemas.microsoft.com/office/drawing/2014/main" id="{00000000-0008-0000-0000-00006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1" name="Text Box 1755">
          <a:extLst>
            <a:ext uri="{FF2B5EF4-FFF2-40B4-BE49-F238E27FC236}">
              <a16:creationId xmlns:a16="http://schemas.microsoft.com/office/drawing/2014/main" id="{00000000-0008-0000-0000-00006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2" name="Text Box 1756">
          <a:extLst>
            <a:ext uri="{FF2B5EF4-FFF2-40B4-BE49-F238E27FC236}">
              <a16:creationId xmlns:a16="http://schemas.microsoft.com/office/drawing/2014/main" id="{00000000-0008-0000-0000-00007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3" name="Text Box 1757">
          <a:extLst>
            <a:ext uri="{FF2B5EF4-FFF2-40B4-BE49-F238E27FC236}">
              <a16:creationId xmlns:a16="http://schemas.microsoft.com/office/drawing/2014/main" id="{00000000-0008-0000-0000-00007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4" name="Text Box 1758">
          <a:extLst>
            <a:ext uri="{FF2B5EF4-FFF2-40B4-BE49-F238E27FC236}">
              <a16:creationId xmlns:a16="http://schemas.microsoft.com/office/drawing/2014/main" id="{00000000-0008-0000-0000-00007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5" name="Text Box 1759">
          <a:extLst>
            <a:ext uri="{FF2B5EF4-FFF2-40B4-BE49-F238E27FC236}">
              <a16:creationId xmlns:a16="http://schemas.microsoft.com/office/drawing/2014/main" id="{00000000-0008-0000-0000-00007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6" name="Text Box 1755">
          <a:extLst>
            <a:ext uri="{FF2B5EF4-FFF2-40B4-BE49-F238E27FC236}">
              <a16:creationId xmlns:a16="http://schemas.microsoft.com/office/drawing/2014/main" id="{00000000-0008-0000-0000-00007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7" name="Text Box 1756">
          <a:extLst>
            <a:ext uri="{FF2B5EF4-FFF2-40B4-BE49-F238E27FC236}">
              <a16:creationId xmlns:a16="http://schemas.microsoft.com/office/drawing/2014/main" id="{00000000-0008-0000-0000-00007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8" name="Text Box 1757">
          <a:extLst>
            <a:ext uri="{FF2B5EF4-FFF2-40B4-BE49-F238E27FC236}">
              <a16:creationId xmlns:a16="http://schemas.microsoft.com/office/drawing/2014/main" id="{00000000-0008-0000-0000-00007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59" name="Text Box 1758">
          <a:extLst>
            <a:ext uri="{FF2B5EF4-FFF2-40B4-BE49-F238E27FC236}">
              <a16:creationId xmlns:a16="http://schemas.microsoft.com/office/drawing/2014/main" id="{00000000-0008-0000-0000-00007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0" name="Text Box 1759">
          <a:extLst>
            <a:ext uri="{FF2B5EF4-FFF2-40B4-BE49-F238E27FC236}">
              <a16:creationId xmlns:a16="http://schemas.microsoft.com/office/drawing/2014/main" id="{00000000-0008-0000-0000-00007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1" name="Text Box 1755">
          <a:extLst>
            <a:ext uri="{FF2B5EF4-FFF2-40B4-BE49-F238E27FC236}">
              <a16:creationId xmlns:a16="http://schemas.microsoft.com/office/drawing/2014/main" id="{00000000-0008-0000-0000-00007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2" name="Text Box 1756">
          <a:extLst>
            <a:ext uri="{FF2B5EF4-FFF2-40B4-BE49-F238E27FC236}">
              <a16:creationId xmlns:a16="http://schemas.microsoft.com/office/drawing/2014/main" id="{00000000-0008-0000-0000-00007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3" name="Text Box 1757">
          <a:extLst>
            <a:ext uri="{FF2B5EF4-FFF2-40B4-BE49-F238E27FC236}">
              <a16:creationId xmlns:a16="http://schemas.microsoft.com/office/drawing/2014/main" id="{00000000-0008-0000-0000-00007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4" name="Text Box 1758">
          <a:extLst>
            <a:ext uri="{FF2B5EF4-FFF2-40B4-BE49-F238E27FC236}">
              <a16:creationId xmlns:a16="http://schemas.microsoft.com/office/drawing/2014/main" id="{00000000-0008-0000-0000-00007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5" name="Text Box 1759">
          <a:extLst>
            <a:ext uri="{FF2B5EF4-FFF2-40B4-BE49-F238E27FC236}">
              <a16:creationId xmlns:a16="http://schemas.microsoft.com/office/drawing/2014/main" id="{00000000-0008-0000-0000-00007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6" name="Text Box 1755">
          <a:extLst>
            <a:ext uri="{FF2B5EF4-FFF2-40B4-BE49-F238E27FC236}">
              <a16:creationId xmlns:a16="http://schemas.microsoft.com/office/drawing/2014/main" id="{00000000-0008-0000-0000-00007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7" name="Text Box 1756">
          <a:extLst>
            <a:ext uri="{FF2B5EF4-FFF2-40B4-BE49-F238E27FC236}">
              <a16:creationId xmlns:a16="http://schemas.microsoft.com/office/drawing/2014/main" id="{00000000-0008-0000-0000-00007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8" name="Text Box 1757">
          <a:extLst>
            <a:ext uri="{FF2B5EF4-FFF2-40B4-BE49-F238E27FC236}">
              <a16:creationId xmlns:a16="http://schemas.microsoft.com/office/drawing/2014/main" id="{00000000-0008-0000-0000-00008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69" name="Text Box 1758">
          <a:extLst>
            <a:ext uri="{FF2B5EF4-FFF2-40B4-BE49-F238E27FC236}">
              <a16:creationId xmlns:a16="http://schemas.microsoft.com/office/drawing/2014/main" id="{00000000-0008-0000-0000-00008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0" name="Text Box 1759">
          <a:extLst>
            <a:ext uri="{FF2B5EF4-FFF2-40B4-BE49-F238E27FC236}">
              <a16:creationId xmlns:a16="http://schemas.microsoft.com/office/drawing/2014/main" id="{00000000-0008-0000-0000-00008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1" name="Text Box 1755">
          <a:extLst>
            <a:ext uri="{FF2B5EF4-FFF2-40B4-BE49-F238E27FC236}">
              <a16:creationId xmlns:a16="http://schemas.microsoft.com/office/drawing/2014/main" id="{00000000-0008-0000-0000-00008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2" name="Text Box 1756">
          <a:extLst>
            <a:ext uri="{FF2B5EF4-FFF2-40B4-BE49-F238E27FC236}">
              <a16:creationId xmlns:a16="http://schemas.microsoft.com/office/drawing/2014/main" id="{00000000-0008-0000-0000-00008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3" name="Text Box 1757">
          <a:extLst>
            <a:ext uri="{FF2B5EF4-FFF2-40B4-BE49-F238E27FC236}">
              <a16:creationId xmlns:a16="http://schemas.microsoft.com/office/drawing/2014/main" id="{00000000-0008-0000-0000-00008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4" name="Text Box 1758">
          <a:extLst>
            <a:ext uri="{FF2B5EF4-FFF2-40B4-BE49-F238E27FC236}">
              <a16:creationId xmlns:a16="http://schemas.microsoft.com/office/drawing/2014/main" id="{00000000-0008-0000-0000-00008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5" name="Text Box 1759">
          <a:extLst>
            <a:ext uri="{FF2B5EF4-FFF2-40B4-BE49-F238E27FC236}">
              <a16:creationId xmlns:a16="http://schemas.microsoft.com/office/drawing/2014/main" id="{00000000-0008-0000-0000-00008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6" name="Text Box 1755">
          <a:extLst>
            <a:ext uri="{FF2B5EF4-FFF2-40B4-BE49-F238E27FC236}">
              <a16:creationId xmlns:a16="http://schemas.microsoft.com/office/drawing/2014/main" id="{00000000-0008-0000-0000-00008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7" name="Text Box 1756">
          <a:extLst>
            <a:ext uri="{FF2B5EF4-FFF2-40B4-BE49-F238E27FC236}">
              <a16:creationId xmlns:a16="http://schemas.microsoft.com/office/drawing/2014/main" id="{00000000-0008-0000-0000-00008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8" name="Text Box 1757">
          <a:extLst>
            <a:ext uri="{FF2B5EF4-FFF2-40B4-BE49-F238E27FC236}">
              <a16:creationId xmlns:a16="http://schemas.microsoft.com/office/drawing/2014/main" id="{00000000-0008-0000-0000-00008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79" name="Text Box 1758">
          <a:extLst>
            <a:ext uri="{FF2B5EF4-FFF2-40B4-BE49-F238E27FC236}">
              <a16:creationId xmlns:a16="http://schemas.microsoft.com/office/drawing/2014/main" id="{00000000-0008-0000-0000-00008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0" name="Text Box 1759">
          <a:extLst>
            <a:ext uri="{FF2B5EF4-FFF2-40B4-BE49-F238E27FC236}">
              <a16:creationId xmlns:a16="http://schemas.microsoft.com/office/drawing/2014/main" id="{00000000-0008-0000-0000-00008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1" name="Text Box 1755">
          <a:extLst>
            <a:ext uri="{FF2B5EF4-FFF2-40B4-BE49-F238E27FC236}">
              <a16:creationId xmlns:a16="http://schemas.microsoft.com/office/drawing/2014/main" id="{00000000-0008-0000-0000-00008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2" name="Text Box 1756">
          <a:extLst>
            <a:ext uri="{FF2B5EF4-FFF2-40B4-BE49-F238E27FC236}">
              <a16:creationId xmlns:a16="http://schemas.microsoft.com/office/drawing/2014/main" id="{00000000-0008-0000-0000-00008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3" name="Text Box 1757">
          <a:extLst>
            <a:ext uri="{FF2B5EF4-FFF2-40B4-BE49-F238E27FC236}">
              <a16:creationId xmlns:a16="http://schemas.microsoft.com/office/drawing/2014/main" id="{00000000-0008-0000-0000-00008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4" name="Text Box 1758">
          <a:extLst>
            <a:ext uri="{FF2B5EF4-FFF2-40B4-BE49-F238E27FC236}">
              <a16:creationId xmlns:a16="http://schemas.microsoft.com/office/drawing/2014/main" id="{00000000-0008-0000-0000-00009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5" name="Text Box 1759">
          <a:extLst>
            <a:ext uri="{FF2B5EF4-FFF2-40B4-BE49-F238E27FC236}">
              <a16:creationId xmlns:a16="http://schemas.microsoft.com/office/drawing/2014/main" id="{00000000-0008-0000-0000-00009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6" name="Text Box 1755">
          <a:extLst>
            <a:ext uri="{FF2B5EF4-FFF2-40B4-BE49-F238E27FC236}">
              <a16:creationId xmlns:a16="http://schemas.microsoft.com/office/drawing/2014/main" id="{00000000-0008-0000-0000-00009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7" name="Text Box 1756">
          <a:extLst>
            <a:ext uri="{FF2B5EF4-FFF2-40B4-BE49-F238E27FC236}">
              <a16:creationId xmlns:a16="http://schemas.microsoft.com/office/drawing/2014/main" id="{00000000-0008-0000-0000-00009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8" name="Text Box 1757">
          <a:extLst>
            <a:ext uri="{FF2B5EF4-FFF2-40B4-BE49-F238E27FC236}">
              <a16:creationId xmlns:a16="http://schemas.microsoft.com/office/drawing/2014/main" id="{00000000-0008-0000-0000-00009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89" name="Text Box 1758">
          <a:extLst>
            <a:ext uri="{FF2B5EF4-FFF2-40B4-BE49-F238E27FC236}">
              <a16:creationId xmlns:a16="http://schemas.microsoft.com/office/drawing/2014/main" id="{00000000-0008-0000-0000-00009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0" name="Text Box 1759">
          <a:extLst>
            <a:ext uri="{FF2B5EF4-FFF2-40B4-BE49-F238E27FC236}">
              <a16:creationId xmlns:a16="http://schemas.microsoft.com/office/drawing/2014/main" id="{00000000-0008-0000-0000-00009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1" name="Text Box 1755">
          <a:extLst>
            <a:ext uri="{FF2B5EF4-FFF2-40B4-BE49-F238E27FC236}">
              <a16:creationId xmlns:a16="http://schemas.microsoft.com/office/drawing/2014/main" id="{00000000-0008-0000-0000-00009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2" name="Text Box 1756">
          <a:extLst>
            <a:ext uri="{FF2B5EF4-FFF2-40B4-BE49-F238E27FC236}">
              <a16:creationId xmlns:a16="http://schemas.microsoft.com/office/drawing/2014/main" id="{00000000-0008-0000-0000-00009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3" name="Text Box 1757">
          <a:extLst>
            <a:ext uri="{FF2B5EF4-FFF2-40B4-BE49-F238E27FC236}">
              <a16:creationId xmlns:a16="http://schemas.microsoft.com/office/drawing/2014/main" id="{00000000-0008-0000-0000-00009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4" name="Text Box 1758">
          <a:extLst>
            <a:ext uri="{FF2B5EF4-FFF2-40B4-BE49-F238E27FC236}">
              <a16:creationId xmlns:a16="http://schemas.microsoft.com/office/drawing/2014/main" id="{00000000-0008-0000-0000-00009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5" name="Text Box 1759">
          <a:extLst>
            <a:ext uri="{FF2B5EF4-FFF2-40B4-BE49-F238E27FC236}">
              <a16:creationId xmlns:a16="http://schemas.microsoft.com/office/drawing/2014/main" id="{00000000-0008-0000-0000-00009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6" name="Text Box 1755">
          <a:extLst>
            <a:ext uri="{FF2B5EF4-FFF2-40B4-BE49-F238E27FC236}">
              <a16:creationId xmlns:a16="http://schemas.microsoft.com/office/drawing/2014/main" id="{00000000-0008-0000-0000-00009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7" name="Text Box 1756">
          <a:extLst>
            <a:ext uri="{FF2B5EF4-FFF2-40B4-BE49-F238E27FC236}">
              <a16:creationId xmlns:a16="http://schemas.microsoft.com/office/drawing/2014/main" id="{00000000-0008-0000-0000-00009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8" name="Text Box 1757">
          <a:extLst>
            <a:ext uri="{FF2B5EF4-FFF2-40B4-BE49-F238E27FC236}">
              <a16:creationId xmlns:a16="http://schemas.microsoft.com/office/drawing/2014/main" id="{00000000-0008-0000-0000-00009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399" name="Text Box 1758">
          <a:extLst>
            <a:ext uri="{FF2B5EF4-FFF2-40B4-BE49-F238E27FC236}">
              <a16:creationId xmlns:a16="http://schemas.microsoft.com/office/drawing/2014/main" id="{00000000-0008-0000-0000-00009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0" name="Text Box 1759">
          <a:extLst>
            <a:ext uri="{FF2B5EF4-FFF2-40B4-BE49-F238E27FC236}">
              <a16:creationId xmlns:a16="http://schemas.microsoft.com/office/drawing/2014/main" id="{00000000-0008-0000-0000-0000A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1" name="Text Box 1755">
          <a:extLst>
            <a:ext uri="{FF2B5EF4-FFF2-40B4-BE49-F238E27FC236}">
              <a16:creationId xmlns:a16="http://schemas.microsoft.com/office/drawing/2014/main" id="{00000000-0008-0000-0000-0000A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2" name="Text Box 1756">
          <a:extLst>
            <a:ext uri="{FF2B5EF4-FFF2-40B4-BE49-F238E27FC236}">
              <a16:creationId xmlns:a16="http://schemas.microsoft.com/office/drawing/2014/main" id="{00000000-0008-0000-0000-0000A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3" name="Text Box 1757">
          <a:extLst>
            <a:ext uri="{FF2B5EF4-FFF2-40B4-BE49-F238E27FC236}">
              <a16:creationId xmlns:a16="http://schemas.microsoft.com/office/drawing/2014/main" id="{00000000-0008-0000-0000-0000A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4" name="Text Box 1758">
          <a:extLst>
            <a:ext uri="{FF2B5EF4-FFF2-40B4-BE49-F238E27FC236}">
              <a16:creationId xmlns:a16="http://schemas.microsoft.com/office/drawing/2014/main" id="{00000000-0008-0000-0000-0000A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5" name="Text Box 1759">
          <a:extLst>
            <a:ext uri="{FF2B5EF4-FFF2-40B4-BE49-F238E27FC236}">
              <a16:creationId xmlns:a16="http://schemas.microsoft.com/office/drawing/2014/main" id="{00000000-0008-0000-0000-0000A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6" name="Text Box 1755">
          <a:extLst>
            <a:ext uri="{FF2B5EF4-FFF2-40B4-BE49-F238E27FC236}">
              <a16:creationId xmlns:a16="http://schemas.microsoft.com/office/drawing/2014/main" id="{00000000-0008-0000-0000-0000A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7" name="Text Box 1756">
          <a:extLst>
            <a:ext uri="{FF2B5EF4-FFF2-40B4-BE49-F238E27FC236}">
              <a16:creationId xmlns:a16="http://schemas.microsoft.com/office/drawing/2014/main" id="{00000000-0008-0000-0000-0000A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8" name="Text Box 1757">
          <a:extLst>
            <a:ext uri="{FF2B5EF4-FFF2-40B4-BE49-F238E27FC236}">
              <a16:creationId xmlns:a16="http://schemas.microsoft.com/office/drawing/2014/main" id="{00000000-0008-0000-0000-0000A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09" name="Text Box 1758">
          <a:extLst>
            <a:ext uri="{FF2B5EF4-FFF2-40B4-BE49-F238E27FC236}">
              <a16:creationId xmlns:a16="http://schemas.microsoft.com/office/drawing/2014/main" id="{00000000-0008-0000-0000-0000A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0" name="Text Box 1759">
          <a:extLst>
            <a:ext uri="{FF2B5EF4-FFF2-40B4-BE49-F238E27FC236}">
              <a16:creationId xmlns:a16="http://schemas.microsoft.com/office/drawing/2014/main" id="{00000000-0008-0000-0000-0000A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1" name="Text Box 1755">
          <a:extLst>
            <a:ext uri="{FF2B5EF4-FFF2-40B4-BE49-F238E27FC236}">
              <a16:creationId xmlns:a16="http://schemas.microsoft.com/office/drawing/2014/main" id="{00000000-0008-0000-0000-0000A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2" name="Text Box 1756">
          <a:extLst>
            <a:ext uri="{FF2B5EF4-FFF2-40B4-BE49-F238E27FC236}">
              <a16:creationId xmlns:a16="http://schemas.microsoft.com/office/drawing/2014/main" id="{00000000-0008-0000-0000-0000A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3" name="Text Box 1757">
          <a:extLst>
            <a:ext uri="{FF2B5EF4-FFF2-40B4-BE49-F238E27FC236}">
              <a16:creationId xmlns:a16="http://schemas.microsoft.com/office/drawing/2014/main" id="{00000000-0008-0000-0000-0000A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4" name="Text Box 1758">
          <a:extLst>
            <a:ext uri="{FF2B5EF4-FFF2-40B4-BE49-F238E27FC236}">
              <a16:creationId xmlns:a16="http://schemas.microsoft.com/office/drawing/2014/main" id="{00000000-0008-0000-0000-0000A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5" name="Text Box 1759">
          <a:extLst>
            <a:ext uri="{FF2B5EF4-FFF2-40B4-BE49-F238E27FC236}">
              <a16:creationId xmlns:a16="http://schemas.microsoft.com/office/drawing/2014/main" id="{00000000-0008-0000-0000-0000A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6" name="Text Box 1755">
          <a:extLst>
            <a:ext uri="{FF2B5EF4-FFF2-40B4-BE49-F238E27FC236}">
              <a16:creationId xmlns:a16="http://schemas.microsoft.com/office/drawing/2014/main" id="{00000000-0008-0000-0000-0000B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7" name="Text Box 1756">
          <a:extLst>
            <a:ext uri="{FF2B5EF4-FFF2-40B4-BE49-F238E27FC236}">
              <a16:creationId xmlns:a16="http://schemas.microsoft.com/office/drawing/2014/main" id="{00000000-0008-0000-0000-0000B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8" name="Text Box 1757">
          <a:extLst>
            <a:ext uri="{FF2B5EF4-FFF2-40B4-BE49-F238E27FC236}">
              <a16:creationId xmlns:a16="http://schemas.microsoft.com/office/drawing/2014/main" id="{00000000-0008-0000-0000-0000B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19" name="Text Box 1758">
          <a:extLst>
            <a:ext uri="{FF2B5EF4-FFF2-40B4-BE49-F238E27FC236}">
              <a16:creationId xmlns:a16="http://schemas.microsoft.com/office/drawing/2014/main" id="{00000000-0008-0000-0000-0000B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0" name="Text Box 1759">
          <a:extLst>
            <a:ext uri="{FF2B5EF4-FFF2-40B4-BE49-F238E27FC236}">
              <a16:creationId xmlns:a16="http://schemas.microsoft.com/office/drawing/2014/main" id="{00000000-0008-0000-0000-0000B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1" name="Text Box 1755">
          <a:extLst>
            <a:ext uri="{FF2B5EF4-FFF2-40B4-BE49-F238E27FC236}">
              <a16:creationId xmlns:a16="http://schemas.microsoft.com/office/drawing/2014/main" id="{00000000-0008-0000-0000-0000B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2" name="Text Box 1756">
          <a:extLst>
            <a:ext uri="{FF2B5EF4-FFF2-40B4-BE49-F238E27FC236}">
              <a16:creationId xmlns:a16="http://schemas.microsoft.com/office/drawing/2014/main" id="{00000000-0008-0000-0000-0000B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3" name="Text Box 1757">
          <a:extLst>
            <a:ext uri="{FF2B5EF4-FFF2-40B4-BE49-F238E27FC236}">
              <a16:creationId xmlns:a16="http://schemas.microsoft.com/office/drawing/2014/main" id="{00000000-0008-0000-0000-0000B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4" name="Text Box 1758">
          <a:extLst>
            <a:ext uri="{FF2B5EF4-FFF2-40B4-BE49-F238E27FC236}">
              <a16:creationId xmlns:a16="http://schemas.microsoft.com/office/drawing/2014/main" id="{00000000-0008-0000-0000-0000B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5" name="Text Box 1759">
          <a:extLst>
            <a:ext uri="{FF2B5EF4-FFF2-40B4-BE49-F238E27FC236}">
              <a16:creationId xmlns:a16="http://schemas.microsoft.com/office/drawing/2014/main" id="{00000000-0008-0000-0000-0000B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6" name="Text Box 1755">
          <a:extLst>
            <a:ext uri="{FF2B5EF4-FFF2-40B4-BE49-F238E27FC236}">
              <a16:creationId xmlns:a16="http://schemas.microsoft.com/office/drawing/2014/main" id="{00000000-0008-0000-0000-0000B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7" name="Text Box 1756">
          <a:extLst>
            <a:ext uri="{FF2B5EF4-FFF2-40B4-BE49-F238E27FC236}">
              <a16:creationId xmlns:a16="http://schemas.microsoft.com/office/drawing/2014/main" id="{00000000-0008-0000-0000-0000B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8" name="Text Box 1757">
          <a:extLst>
            <a:ext uri="{FF2B5EF4-FFF2-40B4-BE49-F238E27FC236}">
              <a16:creationId xmlns:a16="http://schemas.microsoft.com/office/drawing/2014/main" id="{00000000-0008-0000-0000-0000B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29" name="Text Box 1758">
          <a:extLst>
            <a:ext uri="{FF2B5EF4-FFF2-40B4-BE49-F238E27FC236}">
              <a16:creationId xmlns:a16="http://schemas.microsoft.com/office/drawing/2014/main" id="{00000000-0008-0000-0000-0000B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0" name="Text Box 1759">
          <a:extLst>
            <a:ext uri="{FF2B5EF4-FFF2-40B4-BE49-F238E27FC236}">
              <a16:creationId xmlns:a16="http://schemas.microsoft.com/office/drawing/2014/main" id="{00000000-0008-0000-0000-0000B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1" name="Text Box 1755">
          <a:extLst>
            <a:ext uri="{FF2B5EF4-FFF2-40B4-BE49-F238E27FC236}">
              <a16:creationId xmlns:a16="http://schemas.microsoft.com/office/drawing/2014/main" id="{00000000-0008-0000-0000-0000B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2" name="Text Box 1756">
          <a:extLst>
            <a:ext uri="{FF2B5EF4-FFF2-40B4-BE49-F238E27FC236}">
              <a16:creationId xmlns:a16="http://schemas.microsoft.com/office/drawing/2014/main" id="{00000000-0008-0000-0000-0000C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3" name="Text Box 1757">
          <a:extLst>
            <a:ext uri="{FF2B5EF4-FFF2-40B4-BE49-F238E27FC236}">
              <a16:creationId xmlns:a16="http://schemas.microsoft.com/office/drawing/2014/main" id="{00000000-0008-0000-0000-0000C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4" name="Text Box 1758">
          <a:extLst>
            <a:ext uri="{FF2B5EF4-FFF2-40B4-BE49-F238E27FC236}">
              <a16:creationId xmlns:a16="http://schemas.microsoft.com/office/drawing/2014/main" id="{00000000-0008-0000-0000-0000C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5" name="Text Box 1759">
          <a:extLst>
            <a:ext uri="{FF2B5EF4-FFF2-40B4-BE49-F238E27FC236}">
              <a16:creationId xmlns:a16="http://schemas.microsoft.com/office/drawing/2014/main" id="{00000000-0008-0000-0000-0000C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6" name="Text Box 1755">
          <a:extLst>
            <a:ext uri="{FF2B5EF4-FFF2-40B4-BE49-F238E27FC236}">
              <a16:creationId xmlns:a16="http://schemas.microsoft.com/office/drawing/2014/main" id="{00000000-0008-0000-0000-0000C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7" name="Text Box 1756">
          <a:extLst>
            <a:ext uri="{FF2B5EF4-FFF2-40B4-BE49-F238E27FC236}">
              <a16:creationId xmlns:a16="http://schemas.microsoft.com/office/drawing/2014/main" id="{00000000-0008-0000-0000-0000C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8" name="Text Box 1757">
          <a:extLst>
            <a:ext uri="{FF2B5EF4-FFF2-40B4-BE49-F238E27FC236}">
              <a16:creationId xmlns:a16="http://schemas.microsoft.com/office/drawing/2014/main" id="{00000000-0008-0000-0000-0000C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39" name="Text Box 1758">
          <a:extLst>
            <a:ext uri="{FF2B5EF4-FFF2-40B4-BE49-F238E27FC236}">
              <a16:creationId xmlns:a16="http://schemas.microsoft.com/office/drawing/2014/main" id="{00000000-0008-0000-0000-0000C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0" name="Text Box 1759">
          <a:extLst>
            <a:ext uri="{FF2B5EF4-FFF2-40B4-BE49-F238E27FC236}">
              <a16:creationId xmlns:a16="http://schemas.microsoft.com/office/drawing/2014/main" id="{00000000-0008-0000-0000-0000C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1" name="Text Box 1755">
          <a:extLst>
            <a:ext uri="{FF2B5EF4-FFF2-40B4-BE49-F238E27FC236}">
              <a16:creationId xmlns:a16="http://schemas.microsoft.com/office/drawing/2014/main" id="{00000000-0008-0000-0000-0000C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2" name="Text Box 1756">
          <a:extLst>
            <a:ext uri="{FF2B5EF4-FFF2-40B4-BE49-F238E27FC236}">
              <a16:creationId xmlns:a16="http://schemas.microsoft.com/office/drawing/2014/main" id="{00000000-0008-0000-0000-0000C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3" name="Text Box 1757">
          <a:extLst>
            <a:ext uri="{FF2B5EF4-FFF2-40B4-BE49-F238E27FC236}">
              <a16:creationId xmlns:a16="http://schemas.microsoft.com/office/drawing/2014/main" id="{00000000-0008-0000-0000-0000C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4" name="Text Box 1758">
          <a:extLst>
            <a:ext uri="{FF2B5EF4-FFF2-40B4-BE49-F238E27FC236}">
              <a16:creationId xmlns:a16="http://schemas.microsoft.com/office/drawing/2014/main" id="{00000000-0008-0000-0000-0000C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5" name="Text Box 1759">
          <a:extLst>
            <a:ext uri="{FF2B5EF4-FFF2-40B4-BE49-F238E27FC236}">
              <a16:creationId xmlns:a16="http://schemas.microsoft.com/office/drawing/2014/main" id="{00000000-0008-0000-0000-0000C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6" name="Text Box 1755">
          <a:extLst>
            <a:ext uri="{FF2B5EF4-FFF2-40B4-BE49-F238E27FC236}">
              <a16:creationId xmlns:a16="http://schemas.microsoft.com/office/drawing/2014/main" id="{00000000-0008-0000-0000-0000C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7" name="Text Box 1756">
          <a:extLst>
            <a:ext uri="{FF2B5EF4-FFF2-40B4-BE49-F238E27FC236}">
              <a16:creationId xmlns:a16="http://schemas.microsoft.com/office/drawing/2014/main" id="{00000000-0008-0000-0000-0000C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8" name="Text Box 1757">
          <a:extLst>
            <a:ext uri="{FF2B5EF4-FFF2-40B4-BE49-F238E27FC236}">
              <a16:creationId xmlns:a16="http://schemas.microsoft.com/office/drawing/2014/main" id="{00000000-0008-0000-0000-0000D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49" name="Text Box 1758">
          <a:extLst>
            <a:ext uri="{FF2B5EF4-FFF2-40B4-BE49-F238E27FC236}">
              <a16:creationId xmlns:a16="http://schemas.microsoft.com/office/drawing/2014/main" id="{00000000-0008-0000-0000-0000D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0" name="Text Box 1759">
          <a:extLst>
            <a:ext uri="{FF2B5EF4-FFF2-40B4-BE49-F238E27FC236}">
              <a16:creationId xmlns:a16="http://schemas.microsoft.com/office/drawing/2014/main" id="{00000000-0008-0000-0000-0000D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1" name="Text Box 1755">
          <a:extLst>
            <a:ext uri="{FF2B5EF4-FFF2-40B4-BE49-F238E27FC236}">
              <a16:creationId xmlns:a16="http://schemas.microsoft.com/office/drawing/2014/main" id="{00000000-0008-0000-0000-0000D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2" name="Text Box 1756">
          <a:extLst>
            <a:ext uri="{FF2B5EF4-FFF2-40B4-BE49-F238E27FC236}">
              <a16:creationId xmlns:a16="http://schemas.microsoft.com/office/drawing/2014/main" id="{00000000-0008-0000-0000-0000D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3" name="Text Box 1757">
          <a:extLst>
            <a:ext uri="{FF2B5EF4-FFF2-40B4-BE49-F238E27FC236}">
              <a16:creationId xmlns:a16="http://schemas.microsoft.com/office/drawing/2014/main" id="{00000000-0008-0000-0000-0000D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4" name="Text Box 1758">
          <a:extLst>
            <a:ext uri="{FF2B5EF4-FFF2-40B4-BE49-F238E27FC236}">
              <a16:creationId xmlns:a16="http://schemas.microsoft.com/office/drawing/2014/main" id="{00000000-0008-0000-0000-0000D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5" name="Text Box 1759">
          <a:extLst>
            <a:ext uri="{FF2B5EF4-FFF2-40B4-BE49-F238E27FC236}">
              <a16:creationId xmlns:a16="http://schemas.microsoft.com/office/drawing/2014/main" id="{00000000-0008-0000-0000-0000D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6" name="Text Box 1755">
          <a:extLst>
            <a:ext uri="{FF2B5EF4-FFF2-40B4-BE49-F238E27FC236}">
              <a16:creationId xmlns:a16="http://schemas.microsoft.com/office/drawing/2014/main" id="{00000000-0008-0000-0000-0000D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7" name="Text Box 1756">
          <a:extLst>
            <a:ext uri="{FF2B5EF4-FFF2-40B4-BE49-F238E27FC236}">
              <a16:creationId xmlns:a16="http://schemas.microsoft.com/office/drawing/2014/main" id="{00000000-0008-0000-0000-0000D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8" name="Text Box 1757">
          <a:extLst>
            <a:ext uri="{FF2B5EF4-FFF2-40B4-BE49-F238E27FC236}">
              <a16:creationId xmlns:a16="http://schemas.microsoft.com/office/drawing/2014/main" id="{00000000-0008-0000-0000-0000D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59" name="Text Box 1758">
          <a:extLst>
            <a:ext uri="{FF2B5EF4-FFF2-40B4-BE49-F238E27FC236}">
              <a16:creationId xmlns:a16="http://schemas.microsoft.com/office/drawing/2014/main" id="{00000000-0008-0000-0000-0000D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0" name="Text Box 1759">
          <a:extLst>
            <a:ext uri="{FF2B5EF4-FFF2-40B4-BE49-F238E27FC236}">
              <a16:creationId xmlns:a16="http://schemas.microsoft.com/office/drawing/2014/main" id="{00000000-0008-0000-0000-0000D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1" name="Text Box 1755">
          <a:extLst>
            <a:ext uri="{FF2B5EF4-FFF2-40B4-BE49-F238E27FC236}">
              <a16:creationId xmlns:a16="http://schemas.microsoft.com/office/drawing/2014/main" id="{00000000-0008-0000-0000-0000D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2" name="Text Box 1756">
          <a:extLst>
            <a:ext uri="{FF2B5EF4-FFF2-40B4-BE49-F238E27FC236}">
              <a16:creationId xmlns:a16="http://schemas.microsoft.com/office/drawing/2014/main" id="{00000000-0008-0000-0000-0000D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3" name="Text Box 1757">
          <a:extLst>
            <a:ext uri="{FF2B5EF4-FFF2-40B4-BE49-F238E27FC236}">
              <a16:creationId xmlns:a16="http://schemas.microsoft.com/office/drawing/2014/main" id="{00000000-0008-0000-0000-0000D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4" name="Text Box 1758">
          <a:extLst>
            <a:ext uri="{FF2B5EF4-FFF2-40B4-BE49-F238E27FC236}">
              <a16:creationId xmlns:a16="http://schemas.microsoft.com/office/drawing/2014/main" id="{00000000-0008-0000-0000-0000E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5" name="Text Box 1759">
          <a:extLst>
            <a:ext uri="{FF2B5EF4-FFF2-40B4-BE49-F238E27FC236}">
              <a16:creationId xmlns:a16="http://schemas.microsoft.com/office/drawing/2014/main" id="{00000000-0008-0000-0000-0000E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6" name="Text Box 1755">
          <a:extLst>
            <a:ext uri="{FF2B5EF4-FFF2-40B4-BE49-F238E27FC236}">
              <a16:creationId xmlns:a16="http://schemas.microsoft.com/office/drawing/2014/main" id="{00000000-0008-0000-0000-0000E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7" name="Text Box 1756">
          <a:extLst>
            <a:ext uri="{FF2B5EF4-FFF2-40B4-BE49-F238E27FC236}">
              <a16:creationId xmlns:a16="http://schemas.microsoft.com/office/drawing/2014/main" id="{00000000-0008-0000-0000-0000E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8" name="Text Box 1757">
          <a:extLst>
            <a:ext uri="{FF2B5EF4-FFF2-40B4-BE49-F238E27FC236}">
              <a16:creationId xmlns:a16="http://schemas.microsoft.com/office/drawing/2014/main" id="{00000000-0008-0000-0000-0000E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69" name="Text Box 1758">
          <a:extLst>
            <a:ext uri="{FF2B5EF4-FFF2-40B4-BE49-F238E27FC236}">
              <a16:creationId xmlns:a16="http://schemas.microsoft.com/office/drawing/2014/main" id="{00000000-0008-0000-0000-0000E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0" name="Text Box 1759">
          <a:extLst>
            <a:ext uri="{FF2B5EF4-FFF2-40B4-BE49-F238E27FC236}">
              <a16:creationId xmlns:a16="http://schemas.microsoft.com/office/drawing/2014/main" id="{00000000-0008-0000-0000-0000E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1" name="Text Box 1755">
          <a:extLst>
            <a:ext uri="{FF2B5EF4-FFF2-40B4-BE49-F238E27FC236}">
              <a16:creationId xmlns:a16="http://schemas.microsoft.com/office/drawing/2014/main" id="{00000000-0008-0000-0000-0000E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2" name="Text Box 1756">
          <a:extLst>
            <a:ext uri="{FF2B5EF4-FFF2-40B4-BE49-F238E27FC236}">
              <a16:creationId xmlns:a16="http://schemas.microsoft.com/office/drawing/2014/main" id="{00000000-0008-0000-0000-0000E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3" name="Text Box 1757">
          <a:extLst>
            <a:ext uri="{FF2B5EF4-FFF2-40B4-BE49-F238E27FC236}">
              <a16:creationId xmlns:a16="http://schemas.microsoft.com/office/drawing/2014/main" id="{00000000-0008-0000-0000-0000E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4" name="Text Box 1758">
          <a:extLst>
            <a:ext uri="{FF2B5EF4-FFF2-40B4-BE49-F238E27FC236}">
              <a16:creationId xmlns:a16="http://schemas.microsoft.com/office/drawing/2014/main" id="{00000000-0008-0000-0000-0000E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5" name="Text Box 1759">
          <a:extLst>
            <a:ext uri="{FF2B5EF4-FFF2-40B4-BE49-F238E27FC236}">
              <a16:creationId xmlns:a16="http://schemas.microsoft.com/office/drawing/2014/main" id="{00000000-0008-0000-0000-0000E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6" name="Text Box 1755">
          <a:extLst>
            <a:ext uri="{FF2B5EF4-FFF2-40B4-BE49-F238E27FC236}">
              <a16:creationId xmlns:a16="http://schemas.microsoft.com/office/drawing/2014/main" id="{00000000-0008-0000-0000-0000E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7" name="Text Box 1756">
          <a:extLst>
            <a:ext uri="{FF2B5EF4-FFF2-40B4-BE49-F238E27FC236}">
              <a16:creationId xmlns:a16="http://schemas.microsoft.com/office/drawing/2014/main" id="{00000000-0008-0000-0000-0000E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8" name="Text Box 1757">
          <a:extLst>
            <a:ext uri="{FF2B5EF4-FFF2-40B4-BE49-F238E27FC236}">
              <a16:creationId xmlns:a16="http://schemas.microsoft.com/office/drawing/2014/main" id="{00000000-0008-0000-0000-0000E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79" name="Text Box 1758">
          <a:extLst>
            <a:ext uri="{FF2B5EF4-FFF2-40B4-BE49-F238E27FC236}">
              <a16:creationId xmlns:a16="http://schemas.microsoft.com/office/drawing/2014/main" id="{00000000-0008-0000-0000-0000E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0" name="Text Box 1759">
          <a:extLst>
            <a:ext uri="{FF2B5EF4-FFF2-40B4-BE49-F238E27FC236}">
              <a16:creationId xmlns:a16="http://schemas.microsoft.com/office/drawing/2014/main" id="{00000000-0008-0000-0000-0000F0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1" name="Text Box 1755">
          <a:extLst>
            <a:ext uri="{FF2B5EF4-FFF2-40B4-BE49-F238E27FC236}">
              <a16:creationId xmlns:a16="http://schemas.microsoft.com/office/drawing/2014/main" id="{00000000-0008-0000-0000-0000F1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2" name="Text Box 1756">
          <a:extLst>
            <a:ext uri="{FF2B5EF4-FFF2-40B4-BE49-F238E27FC236}">
              <a16:creationId xmlns:a16="http://schemas.microsoft.com/office/drawing/2014/main" id="{00000000-0008-0000-0000-0000F2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3" name="Text Box 1757">
          <a:extLst>
            <a:ext uri="{FF2B5EF4-FFF2-40B4-BE49-F238E27FC236}">
              <a16:creationId xmlns:a16="http://schemas.microsoft.com/office/drawing/2014/main" id="{00000000-0008-0000-0000-0000F3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4" name="Text Box 1758">
          <a:extLst>
            <a:ext uri="{FF2B5EF4-FFF2-40B4-BE49-F238E27FC236}">
              <a16:creationId xmlns:a16="http://schemas.microsoft.com/office/drawing/2014/main" id="{00000000-0008-0000-0000-0000F4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5" name="Text Box 1759">
          <a:extLst>
            <a:ext uri="{FF2B5EF4-FFF2-40B4-BE49-F238E27FC236}">
              <a16:creationId xmlns:a16="http://schemas.microsoft.com/office/drawing/2014/main" id="{00000000-0008-0000-0000-0000F5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6" name="Text Box 1755">
          <a:extLst>
            <a:ext uri="{FF2B5EF4-FFF2-40B4-BE49-F238E27FC236}">
              <a16:creationId xmlns:a16="http://schemas.microsoft.com/office/drawing/2014/main" id="{00000000-0008-0000-0000-0000F6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7" name="Text Box 1756">
          <a:extLst>
            <a:ext uri="{FF2B5EF4-FFF2-40B4-BE49-F238E27FC236}">
              <a16:creationId xmlns:a16="http://schemas.microsoft.com/office/drawing/2014/main" id="{00000000-0008-0000-0000-0000F7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8" name="Text Box 1757">
          <a:extLst>
            <a:ext uri="{FF2B5EF4-FFF2-40B4-BE49-F238E27FC236}">
              <a16:creationId xmlns:a16="http://schemas.microsoft.com/office/drawing/2014/main" id="{00000000-0008-0000-0000-0000F8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89" name="Text Box 1758">
          <a:extLst>
            <a:ext uri="{FF2B5EF4-FFF2-40B4-BE49-F238E27FC236}">
              <a16:creationId xmlns:a16="http://schemas.microsoft.com/office/drawing/2014/main" id="{00000000-0008-0000-0000-0000F9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0" name="Text Box 1759">
          <a:extLst>
            <a:ext uri="{FF2B5EF4-FFF2-40B4-BE49-F238E27FC236}">
              <a16:creationId xmlns:a16="http://schemas.microsoft.com/office/drawing/2014/main" id="{00000000-0008-0000-0000-0000FA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1" name="Text Box 1755">
          <a:extLst>
            <a:ext uri="{FF2B5EF4-FFF2-40B4-BE49-F238E27FC236}">
              <a16:creationId xmlns:a16="http://schemas.microsoft.com/office/drawing/2014/main" id="{00000000-0008-0000-0000-0000FB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2" name="Text Box 1756">
          <a:extLst>
            <a:ext uri="{FF2B5EF4-FFF2-40B4-BE49-F238E27FC236}">
              <a16:creationId xmlns:a16="http://schemas.microsoft.com/office/drawing/2014/main" id="{00000000-0008-0000-0000-0000FC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3" name="Text Box 1757">
          <a:extLst>
            <a:ext uri="{FF2B5EF4-FFF2-40B4-BE49-F238E27FC236}">
              <a16:creationId xmlns:a16="http://schemas.microsoft.com/office/drawing/2014/main" id="{00000000-0008-0000-0000-0000FD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4" name="Text Box 1758">
          <a:extLst>
            <a:ext uri="{FF2B5EF4-FFF2-40B4-BE49-F238E27FC236}">
              <a16:creationId xmlns:a16="http://schemas.microsoft.com/office/drawing/2014/main" id="{00000000-0008-0000-0000-0000FE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5" name="Text Box 1759">
          <a:extLst>
            <a:ext uri="{FF2B5EF4-FFF2-40B4-BE49-F238E27FC236}">
              <a16:creationId xmlns:a16="http://schemas.microsoft.com/office/drawing/2014/main" id="{00000000-0008-0000-0000-0000FF28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6" name="Text Box 1755">
          <a:extLst>
            <a:ext uri="{FF2B5EF4-FFF2-40B4-BE49-F238E27FC236}">
              <a16:creationId xmlns:a16="http://schemas.microsoft.com/office/drawing/2014/main" id="{00000000-0008-0000-0000-00000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7" name="Text Box 1756">
          <a:extLst>
            <a:ext uri="{FF2B5EF4-FFF2-40B4-BE49-F238E27FC236}">
              <a16:creationId xmlns:a16="http://schemas.microsoft.com/office/drawing/2014/main" id="{00000000-0008-0000-0000-00000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8" name="Text Box 1757">
          <a:extLst>
            <a:ext uri="{FF2B5EF4-FFF2-40B4-BE49-F238E27FC236}">
              <a16:creationId xmlns:a16="http://schemas.microsoft.com/office/drawing/2014/main" id="{00000000-0008-0000-0000-00000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499" name="Text Box 1758">
          <a:extLst>
            <a:ext uri="{FF2B5EF4-FFF2-40B4-BE49-F238E27FC236}">
              <a16:creationId xmlns:a16="http://schemas.microsoft.com/office/drawing/2014/main" id="{00000000-0008-0000-0000-00000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00" name="Text Box 1759">
          <a:extLst>
            <a:ext uri="{FF2B5EF4-FFF2-40B4-BE49-F238E27FC236}">
              <a16:creationId xmlns:a16="http://schemas.microsoft.com/office/drawing/2014/main" id="{00000000-0008-0000-0000-00000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01" name="Text Box 1755">
          <a:extLst>
            <a:ext uri="{FF2B5EF4-FFF2-40B4-BE49-F238E27FC236}">
              <a16:creationId xmlns:a16="http://schemas.microsoft.com/office/drawing/2014/main" id="{00000000-0008-0000-0000-000005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02" name="Text Box 1756">
          <a:extLst>
            <a:ext uri="{FF2B5EF4-FFF2-40B4-BE49-F238E27FC236}">
              <a16:creationId xmlns:a16="http://schemas.microsoft.com/office/drawing/2014/main" id="{00000000-0008-0000-0000-000006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03" name="Text Box 1757">
          <a:extLst>
            <a:ext uri="{FF2B5EF4-FFF2-40B4-BE49-F238E27FC236}">
              <a16:creationId xmlns:a16="http://schemas.microsoft.com/office/drawing/2014/main" id="{00000000-0008-0000-0000-000007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04" name="Text Box 1758">
          <a:extLst>
            <a:ext uri="{FF2B5EF4-FFF2-40B4-BE49-F238E27FC236}">
              <a16:creationId xmlns:a16="http://schemas.microsoft.com/office/drawing/2014/main" id="{00000000-0008-0000-0000-000008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05" name="Text Box 1759">
          <a:extLst>
            <a:ext uri="{FF2B5EF4-FFF2-40B4-BE49-F238E27FC236}">
              <a16:creationId xmlns:a16="http://schemas.microsoft.com/office/drawing/2014/main" id="{00000000-0008-0000-0000-000009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06" name="Text Box 1755">
          <a:extLst>
            <a:ext uri="{FF2B5EF4-FFF2-40B4-BE49-F238E27FC236}">
              <a16:creationId xmlns:a16="http://schemas.microsoft.com/office/drawing/2014/main" id="{00000000-0008-0000-0000-00000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07" name="Text Box 1756">
          <a:extLst>
            <a:ext uri="{FF2B5EF4-FFF2-40B4-BE49-F238E27FC236}">
              <a16:creationId xmlns:a16="http://schemas.microsoft.com/office/drawing/2014/main" id="{00000000-0008-0000-0000-00000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08" name="Text Box 1757">
          <a:extLst>
            <a:ext uri="{FF2B5EF4-FFF2-40B4-BE49-F238E27FC236}">
              <a16:creationId xmlns:a16="http://schemas.microsoft.com/office/drawing/2014/main" id="{00000000-0008-0000-0000-00000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09" name="Text Box 1758">
          <a:extLst>
            <a:ext uri="{FF2B5EF4-FFF2-40B4-BE49-F238E27FC236}">
              <a16:creationId xmlns:a16="http://schemas.microsoft.com/office/drawing/2014/main" id="{00000000-0008-0000-0000-00000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10" name="Text Box 1759">
          <a:extLst>
            <a:ext uri="{FF2B5EF4-FFF2-40B4-BE49-F238E27FC236}">
              <a16:creationId xmlns:a16="http://schemas.microsoft.com/office/drawing/2014/main" id="{00000000-0008-0000-0000-00000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11" name="Text Box 1755">
          <a:extLst>
            <a:ext uri="{FF2B5EF4-FFF2-40B4-BE49-F238E27FC236}">
              <a16:creationId xmlns:a16="http://schemas.microsoft.com/office/drawing/2014/main" id="{00000000-0008-0000-0000-00000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12" name="Text Box 1756">
          <a:extLst>
            <a:ext uri="{FF2B5EF4-FFF2-40B4-BE49-F238E27FC236}">
              <a16:creationId xmlns:a16="http://schemas.microsoft.com/office/drawing/2014/main" id="{00000000-0008-0000-0000-00001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13" name="Text Box 1757">
          <a:extLst>
            <a:ext uri="{FF2B5EF4-FFF2-40B4-BE49-F238E27FC236}">
              <a16:creationId xmlns:a16="http://schemas.microsoft.com/office/drawing/2014/main" id="{00000000-0008-0000-0000-00001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14" name="Text Box 1758">
          <a:extLst>
            <a:ext uri="{FF2B5EF4-FFF2-40B4-BE49-F238E27FC236}">
              <a16:creationId xmlns:a16="http://schemas.microsoft.com/office/drawing/2014/main" id="{00000000-0008-0000-0000-00001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15" name="Text Box 1759">
          <a:extLst>
            <a:ext uri="{FF2B5EF4-FFF2-40B4-BE49-F238E27FC236}">
              <a16:creationId xmlns:a16="http://schemas.microsoft.com/office/drawing/2014/main" id="{00000000-0008-0000-0000-00001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16" name="Text Box 1755">
          <a:extLst>
            <a:ext uri="{FF2B5EF4-FFF2-40B4-BE49-F238E27FC236}">
              <a16:creationId xmlns:a16="http://schemas.microsoft.com/office/drawing/2014/main" id="{00000000-0008-0000-0000-000014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17" name="Text Box 1756">
          <a:extLst>
            <a:ext uri="{FF2B5EF4-FFF2-40B4-BE49-F238E27FC236}">
              <a16:creationId xmlns:a16="http://schemas.microsoft.com/office/drawing/2014/main" id="{00000000-0008-0000-0000-000015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18" name="Text Box 1757">
          <a:extLst>
            <a:ext uri="{FF2B5EF4-FFF2-40B4-BE49-F238E27FC236}">
              <a16:creationId xmlns:a16="http://schemas.microsoft.com/office/drawing/2014/main" id="{00000000-0008-0000-0000-000016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19" name="Text Box 1758">
          <a:extLst>
            <a:ext uri="{FF2B5EF4-FFF2-40B4-BE49-F238E27FC236}">
              <a16:creationId xmlns:a16="http://schemas.microsoft.com/office/drawing/2014/main" id="{00000000-0008-0000-0000-000017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9789"/>
    <xdr:sp macro="" textlink="">
      <xdr:nvSpPr>
        <xdr:cNvPr id="10520" name="Text Box 1759">
          <a:extLst>
            <a:ext uri="{FF2B5EF4-FFF2-40B4-BE49-F238E27FC236}">
              <a16:creationId xmlns:a16="http://schemas.microsoft.com/office/drawing/2014/main" id="{00000000-0008-0000-0000-000018290000}"/>
            </a:ext>
          </a:extLst>
        </xdr:cNvPr>
        <xdr:cNvSpPr txBox="1">
          <a:spLocks noChangeArrowheads="1"/>
        </xdr:cNvSpPr>
      </xdr:nvSpPr>
      <xdr:spPr bwMode="auto">
        <a:xfrm>
          <a:off x="1219200" y="5334000"/>
          <a:ext cx="931069" cy="629789"/>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1" name="Text Box 1755">
          <a:extLst>
            <a:ext uri="{FF2B5EF4-FFF2-40B4-BE49-F238E27FC236}">
              <a16:creationId xmlns:a16="http://schemas.microsoft.com/office/drawing/2014/main" id="{00000000-0008-0000-0000-00001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2" name="Text Box 1756">
          <a:extLst>
            <a:ext uri="{FF2B5EF4-FFF2-40B4-BE49-F238E27FC236}">
              <a16:creationId xmlns:a16="http://schemas.microsoft.com/office/drawing/2014/main" id="{00000000-0008-0000-0000-00001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3" name="Text Box 1757">
          <a:extLst>
            <a:ext uri="{FF2B5EF4-FFF2-40B4-BE49-F238E27FC236}">
              <a16:creationId xmlns:a16="http://schemas.microsoft.com/office/drawing/2014/main" id="{00000000-0008-0000-0000-00001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4" name="Text Box 1758">
          <a:extLst>
            <a:ext uri="{FF2B5EF4-FFF2-40B4-BE49-F238E27FC236}">
              <a16:creationId xmlns:a16="http://schemas.microsoft.com/office/drawing/2014/main" id="{00000000-0008-0000-0000-00001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5" name="Text Box 1759">
          <a:extLst>
            <a:ext uri="{FF2B5EF4-FFF2-40B4-BE49-F238E27FC236}">
              <a16:creationId xmlns:a16="http://schemas.microsoft.com/office/drawing/2014/main" id="{00000000-0008-0000-0000-00001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6" name="Text Box 1755">
          <a:extLst>
            <a:ext uri="{FF2B5EF4-FFF2-40B4-BE49-F238E27FC236}">
              <a16:creationId xmlns:a16="http://schemas.microsoft.com/office/drawing/2014/main" id="{00000000-0008-0000-0000-00001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7" name="Text Box 1756">
          <a:extLst>
            <a:ext uri="{FF2B5EF4-FFF2-40B4-BE49-F238E27FC236}">
              <a16:creationId xmlns:a16="http://schemas.microsoft.com/office/drawing/2014/main" id="{00000000-0008-0000-0000-00001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8" name="Text Box 1757">
          <a:extLst>
            <a:ext uri="{FF2B5EF4-FFF2-40B4-BE49-F238E27FC236}">
              <a16:creationId xmlns:a16="http://schemas.microsoft.com/office/drawing/2014/main" id="{00000000-0008-0000-0000-00002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29" name="Text Box 1758">
          <a:extLst>
            <a:ext uri="{FF2B5EF4-FFF2-40B4-BE49-F238E27FC236}">
              <a16:creationId xmlns:a16="http://schemas.microsoft.com/office/drawing/2014/main" id="{00000000-0008-0000-0000-00002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0" name="Text Box 1759">
          <a:extLst>
            <a:ext uri="{FF2B5EF4-FFF2-40B4-BE49-F238E27FC236}">
              <a16:creationId xmlns:a16="http://schemas.microsoft.com/office/drawing/2014/main" id="{00000000-0008-0000-0000-00002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1" name="Text Box 1755">
          <a:extLst>
            <a:ext uri="{FF2B5EF4-FFF2-40B4-BE49-F238E27FC236}">
              <a16:creationId xmlns:a16="http://schemas.microsoft.com/office/drawing/2014/main" id="{00000000-0008-0000-0000-00002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2" name="Text Box 1756">
          <a:extLst>
            <a:ext uri="{FF2B5EF4-FFF2-40B4-BE49-F238E27FC236}">
              <a16:creationId xmlns:a16="http://schemas.microsoft.com/office/drawing/2014/main" id="{00000000-0008-0000-0000-00002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3" name="Text Box 1757">
          <a:extLst>
            <a:ext uri="{FF2B5EF4-FFF2-40B4-BE49-F238E27FC236}">
              <a16:creationId xmlns:a16="http://schemas.microsoft.com/office/drawing/2014/main" id="{00000000-0008-0000-0000-00002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4" name="Text Box 1758">
          <a:extLst>
            <a:ext uri="{FF2B5EF4-FFF2-40B4-BE49-F238E27FC236}">
              <a16:creationId xmlns:a16="http://schemas.microsoft.com/office/drawing/2014/main" id="{00000000-0008-0000-0000-00002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5" name="Text Box 1759">
          <a:extLst>
            <a:ext uri="{FF2B5EF4-FFF2-40B4-BE49-F238E27FC236}">
              <a16:creationId xmlns:a16="http://schemas.microsoft.com/office/drawing/2014/main" id="{00000000-0008-0000-0000-00002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6" name="Text Box 1755">
          <a:extLst>
            <a:ext uri="{FF2B5EF4-FFF2-40B4-BE49-F238E27FC236}">
              <a16:creationId xmlns:a16="http://schemas.microsoft.com/office/drawing/2014/main" id="{00000000-0008-0000-0000-00002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7" name="Text Box 1756">
          <a:extLst>
            <a:ext uri="{FF2B5EF4-FFF2-40B4-BE49-F238E27FC236}">
              <a16:creationId xmlns:a16="http://schemas.microsoft.com/office/drawing/2014/main" id="{00000000-0008-0000-0000-00002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8" name="Text Box 1757">
          <a:extLst>
            <a:ext uri="{FF2B5EF4-FFF2-40B4-BE49-F238E27FC236}">
              <a16:creationId xmlns:a16="http://schemas.microsoft.com/office/drawing/2014/main" id="{00000000-0008-0000-0000-00002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39" name="Text Box 1758">
          <a:extLst>
            <a:ext uri="{FF2B5EF4-FFF2-40B4-BE49-F238E27FC236}">
              <a16:creationId xmlns:a16="http://schemas.microsoft.com/office/drawing/2014/main" id="{00000000-0008-0000-0000-00002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0" name="Text Box 1759">
          <a:extLst>
            <a:ext uri="{FF2B5EF4-FFF2-40B4-BE49-F238E27FC236}">
              <a16:creationId xmlns:a16="http://schemas.microsoft.com/office/drawing/2014/main" id="{00000000-0008-0000-0000-00002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1" name="Text Box 1755">
          <a:extLst>
            <a:ext uri="{FF2B5EF4-FFF2-40B4-BE49-F238E27FC236}">
              <a16:creationId xmlns:a16="http://schemas.microsoft.com/office/drawing/2014/main" id="{00000000-0008-0000-0000-00002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2" name="Text Box 1756">
          <a:extLst>
            <a:ext uri="{FF2B5EF4-FFF2-40B4-BE49-F238E27FC236}">
              <a16:creationId xmlns:a16="http://schemas.microsoft.com/office/drawing/2014/main" id="{00000000-0008-0000-0000-00002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3" name="Text Box 1757">
          <a:extLst>
            <a:ext uri="{FF2B5EF4-FFF2-40B4-BE49-F238E27FC236}">
              <a16:creationId xmlns:a16="http://schemas.microsoft.com/office/drawing/2014/main" id="{00000000-0008-0000-0000-00002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4" name="Text Box 1758">
          <a:extLst>
            <a:ext uri="{FF2B5EF4-FFF2-40B4-BE49-F238E27FC236}">
              <a16:creationId xmlns:a16="http://schemas.microsoft.com/office/drawing/2014/main" id="{00000000-0008-0000-0000-00003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5" name="Text Box 1759">
          <a:extLst>
            <a:ext uri="{FF2B5EF4-FFF2-40B4-BE49-F238E27FC236}">
              <a16:creationId xmlns:a16="http://schemas.microsoft.com/office/drawing/2014/main" id="{00000000-0008-0000-0000-00003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6" name="Text Box 1755">
          <a:extLst>
            <a:ext uri="{FF2B5EF4-FFF2-40B4-BE49-F238E27FC236}">
              <a16:creationId xmlns:a16="http://schemas.microsoft.com/office/drawing/2014/main" id="{00000000-0008-0000-0000-00003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7" name="Text Box 1756">
          <a:extLst>
            <a:ext uri="{FF2B5EF4-FFF2-40B4-BE49-F238E27FC236}">
              <a16:creationId xmlns:a16="http://schemas.microsoft.com/office/drawing/2014/main" id="{00000000-0008-0000-0000-00003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8" name="Text Box 1757">
          <a:extLst>
            <a:ext uri="{FF2B5EF4-FFF2-40B4-BE49-F238E27FC236}">
              <a16:creationId xmlns:a16="http://schemas.microsoft.com/office/drawing/2014/main" id="{00000000-0008-0000-0000-00003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49" name="Text Box 1758">
          <a:extLst>
            <a:ext uri="{FF2B5EF4-FFF2-40B4-BE49-F238E27FC236}">
              <a16:creationId xmlns:a16="http://schemas.microsoft.com/office/drawing/2014/main" id="{00000000-0008-0000-0000-00003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0" name="Text Box 1759">
          <a:extLst>
            <a:ext uri="{FF2B5EF4-FFF2-40B4-BE49-F238E27FC236}">
              <a16:creationId xmlns:a16="http://schemas.microsoft.com/office/drawing/2014/main" id="{00000000-0008-0000-0000-00003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1" name="Text Box 1755">
          <a:extLst>
            <a:ext uri="{FF2B5EF4-FFF2-40B4-BE49-F238E27FC236}">
              <a16:creationId xmlns:a16="http://schemas.microsoft.com/office/drawing/2014/main" id="{00000000-0008-0000-0000-00003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2" name="Text Box 1756">
          <a:extLst>
            <a:ext uri="{FF2B5EF4-FFF2-40B4-BE49-F238E27FC236}">
              <a16:creationId xmlns:a16="http://schemas.microsoft.com/office/drawing/2014/main" id="{00000000-0008-0000-0000-00003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3" name="Text Box 1757">
          <a:extLst>
            <a:ext uri="{FF2B5EF4-FFF2-40B4-BE49-F238E27FC236}">
              <a16:creationId xmlns:a16="http://schemas.microsoft.com/office/drawing/2014/main" id="{00000000-0008-0000-0000-00003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4" name="Text Box 1758">
          <a:extLst>
            <a:ext uri="{FF2B5EF4-FFF2-40B4-BE49-F238E27FC236}">
              <a16:creationId xmlns:a16="http://schemas.microsoft.com/office/drawing/2014/main" id="{00000000-0008-0000-0000-00003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5" name="Text Box 1759">
          <a:extLst>
            <a:ext uri="{FF2B5EF4-FFF2-40B4-BE49-F238E27FC236}">
              <a16:creationId xmlns:a16="http://schemas.microsoft.com/office/drawing/2014/main" id="{00000000-0008-0000-0000-00003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6" name="Text Box 1755">
          <a:extLst>
            <a:ext uri="{FF2B5EF4-FFF2-40B4-BE49-F238E27FC236}">
              <a16:creationId xmlns:a16="http://schemas.microsoft.com/office/drawing/2014/main" id="{00000000-0008-0000-0000-00003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7" name="Text Box 1756">
          <a:extLst>
            <a:ext uri="{FF2B5EF4-FFF2-40B4-BE49-F238E27FC236}">
              <a16:creationId xmlns:a16="http://schemas.microsoft.com/office/drawing/2014/main" id="{00000000-0008-0000-0000-00003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8" name="Text Box 1757">
          <a:extLst>
            <a:ext uri="{FF2B5EF4-FFF2-40B4-BE49-F238E27FC236}">
              <a16:creationId xmlns:a16="http://schemas.microsoft.com/office/drawing/2014/main" id="{00000000-0008-0000-0000-00003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59" name="Text Box 1758">
          <a:extLst>
            <a:ext uri="{FF2B5EF4-FFF2-40B4-BE49-F238E27FC236}">
              <a16:creationId xmlns:a16="http://schemas.microsoft.com/office/drawing/2014/main" id="{00000000-0008-0000-0000-00003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0" name="Text Box 1759">
          <a:extLst>
            <a:ext uri="{FF2B5EF4-FFF2-40B4-BE49-F238E27FC236}">
              <a16:creationId xmlns:a16="http://schemas.microsoft.com/office/drawing/2014/main" id="{00000000-0008-0000-0000-00004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1" name="Text Box 1755">
          <a:extLst>
            <a:ext uri="{FF2B5EF4-FFF2-40B4-BE49-F238E27FC236}">
              <a16:creationId xmlns:a16="http://schemas.microsoft.com/office/drawing/2014/main" id="{00000000-0008-0000-0000-00004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2" name="Text Box 1756">
          <a:extLst>
            <a:ext uri="{FF2B5EF4-FFF2-40B4-BE49-F238E27FC236}">
              <a16:creationId xmlns:a16="http://schemas.microsoft.com/office/drawing/2014/main" id="{00000000-0008-0000-0000-00004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3" name="Text Box 1757">
          <a:extLst>
            <a:ext uri="{FF2B5EF4-FFF2-40B4-BE49-F238E27FC236}">
              <a16:creationId xmlns:a16="http://schemas.microsoft.com/office/drawing/2014/main" id="{00000000-0008-0000-0000-00004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4" name="Text Box 1758">
          <a:extLst>
            <a:ext uri="{FF2B5EF4-FFF2-40B4-BE49-F238E27FC236}">
              <a16:creationId xmlns:a16="http://schemas.microsoft.com/office/drawing/2014/main" id="{00000000-0008-0000-0000-00004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5" name="Text Box 1759">
          <a:extLst>
            <a:ext uri="{FF2B5EF4-FFF2-40B4-BE49-F238E27FC236}">
              <a16:creationId xmlns:a16="http://schemas.microsoft.com/office/drawing/2014/main" id="{00000000-0008-0000-0000-00004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6" name="Text Box 1755">
          <a:extLst>
            <a:ext uri="{FF2B5EF4-FFF2-40B4-BE49-F238E27FC236}">
              <a16:creationId xmlns:a16="http://schemas.microsoft.com/office/drawing/2014/main" id="{00000000-0008-0000-0000-00004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7" name="Text Box 1756">
          <a:extLst>
            <a:ext uri="{FF2B5EF4-FFF2-40B4-BE49-F238E27FC236}">
              <a16:creationId xmlns:a16="http://schemas.microsoft.com/office/drawing/2014/main" id="{00000000-0008-0000-0000-00004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8" name="Text Box 1757">
          <a:extLst>
            <a:ext uri="{FF2B5EF4-FFF2-40B4-BE49-F238E27FC236}">
              <a16:creationId xmlns:a16="http://schemas.microsoft.com/office/drawing/2014/main" id="{00000000-0008-0000-0000-00004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69" name="Text Box 1758">
          <a:extLst>
            <a:ext uri="{FF2B5EF4-FFF2-40B4-BE49-F238E27FC236}">
              <a16:creationId xmlns:a16="http://schemas.microsoft.com/office/drawing/2014/main" id="{00000000-0008-0000-0000-00004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0" name="Text Box 1759">
          <a:extLst>
            <a:ext uri="{FF2B5EF4-FFF2-40B4-BE49-F238E27FC236}">
              <a16:creationId xmlns:a16="http://schemas.microsoft.com/office/drawing/2014/main" id="{00000000-0008-0000-0000-00004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1" name="Text Box 1755">
          <a:extLst>
            <a:ext uri="{FF2B5EF4-FFF2-40B4-BE49-F238E27FC236}">
              <a16:creationId xmlns:a16="http://schemas.microsoft.com/office/drawing/2014/main" id="{00000000-0008-0000-0000-00004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2" name="Text Box 1756">
          <a:extLst>
            <a:ext uri="{FF2B5EF4-FFF2-40B4-BE49-F238E27FC236}">
              <a16:creationId xmlns:a16="http://schemas.microsoft.com/office/drawing/2014/main" id="{00000000-0008-0000-0000-00004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3" name="Text Box 1757">
          <a:extLst>
            <a:ext uri="{FF2B5EF4-FFF2-40B4-BE49-F238E27FC236}">
              <a16:creationId xmlns:a16="http://schemas.microsoft.com/office/drawing/2014/main" id="{00000000-0008-0000-0000-00004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4" name="Text Box 1758">
          <a:extLst>
            <a:ext uri="{FF2B5EF4-FFF2-40B4-BE49-F238E27FC236}">
              <a16:creationId xmlns:a16="http://schemas.microsoft.com/office/drawing/2014/main" id="{00000000-0008-0000-0000-00004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5" name="Text Box 1759">
          <a:extLst>
            <a:ext uri="{FF2B5EF4-FFF2-40B4-BE49-F238E27FC236}">
              <a16:creationId xmlns:a16="http://schemas.microsoft.com/office/drawing/2014/main" id="{00000000-0008-0000-0000-00004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6" name="Text Box 1755">
          <a:extLst>
            <a:ext uri="{FF2B5EF4-FFF2-40B4-BE49-F238E27FC236}">
              <a16:creationId xmlns:a16="http://schemas.microsoft.com/office/drawing/2014/main" id="{00000000-0008-0000-0000-00005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7" name="Text Box 1756">
          <a:extLst>
            <a:ext uri="{FF2B5EF4-FFF2-40B4-BE49-F238E27FC236}">
              <a16:creationId xmlns:a16="http://schemas.microsoft.com/office/drawing/2014/main" id="{00000000-0008-0000-0000-00005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8" name="Text Box 1757">
          <a:extLst>
            <a:ext uri="{FF2B5EF4-FFF2-40B4-BE49-F238E27FC236}">
              <a16:creationId xmlns:a16="http://schemas.microsoft.com/office/drawing/2014/main" id="{00000000-0008-0000-0000-00005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79" name="Text Box 1758">
          <a:extLst>
            <a:ext uri="{FF2B5EF4-FFF2-40B4-BE49-F238E27FC236}">
              <a16:creationId xmlns:a16="http://schemas.microsoft.com/office/drawing/2014/main" id="{00000000-0008-0000-0000-00005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0" name="Text Box 1759">
          <a:extLst>
            <a:ext uri="{FF2B5EF4-FFF2-40B4-BE49-F238E27FC236}">
              <a16:creationId xmlns:a16="http://schemas.microsoft.com/office/drawing/2014/main" id="{00000000-0008-0000-0000-00005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1" name="Text Box 1755">
          <a:extLst>
            <a:ext uri="{FF2B5EF4-FFF2-40B4-BE49-F238E27FC236}">
              <a16:creationId xmlns:a16="http://schemas.microsoft.com/office/drawing/2014/main" id="{00000000-0008-0000-0000-00005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2" name="Text Box 1756">
          <a:extLst>
            <a:ext uri="{FF2B5EF4-FFF2-40B4-BE49-F238E27FC236}">
              <a16:creationId xmlns:a16="http://schemas.microsoft.com/office/drawing/2014/main" id="{00000000-0008-0000-0000-00005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3" name="Text Box 1757">
          <a:extLst>
            <a:ext uri="{FF2B5EF4-FFF2-40B4-BE49-F238E27FC236}">
              <a16:creationId xmlns:a16="http://schemas.microsoft.com/office/drawing/2014/main" id="{00000000-0008-0000-0000-00005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4" name="Text Box 1758">
          <a:extLst>
            <a:ext uri="{FF2B5EF4-FFF2-40B4-BE49-F238E27FC236}">
              <a16:creationId xmlns:a16="http://schemas.microsoft.com/office/drawing/2014/main" id="{00000000-0008-0000-0000-00005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5" name="Text Box 1759">
          <a:extLst>
            <a:ext uri="{FF2B5EF4-FFF2-40B4-BE49-F238E27FC236}">
              <a16:creationId xmlns:a16="http://schemas.microsoft.com/office/drawing/2014/main" id="{00000000-0008-0000-0000-00005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6" name="Text Box 1755">
          <a:extLst>
            <a:ext uri="{FF2B5EF4-FFF2-40B4-BE49-F238E27FC236}">
              <a16:creationId xmlns:a16="http://schemas.microsoft.com/office/drawing/2014/main" id="{00000000-0008-0000-0000-00005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7" name="Text Box 1756">
          <a:extLst>
            <a:ext uri="{FF2B5EF4-FFF2-40B4-BE49-F238E27FC236}">
              <a16:creationId xmlns:a16="http://schemas.microsoft.com/office/drawing/2014/main" id="{00000000-0008-0000-0000-00005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8" name="Text Box 1757">
          <a:extLst>
            <a:ext uri="{FF2B5EF4-FFF2-40B4-BE49-F238E27FC236}">
              <a16:creationId xmlns:a16="http://schemas.microsoft.com/office/drawing/2014/main" id="{00000000-0008-0000-0000-00005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89" name="Text Box 1758">
          <a:extLst>
            <a:ext uri="{FF2B5EF4-FFF2-40B4-BE49-F238E27FC236}">
              <a16:creationId xmlns:a16="http://schemas.microsoft.com/office/drawing/2014/main" id="{00000000-0008-0000-0000-00005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0" name="Text Box 1759">
          <a:extLst>
            <a:ext uri="{FF2B5EF4-FFF2-40B4-BE49-F238E27FC236}">
              <a16:creationId xmlns:a16="http://schemas.microsoft.com/office/drawing/2014/main" id="{00000000-0008-0000-0000-00005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1" name="Text Box 1755">
          <a:extLst>
            <a:ext uri="{FF2B5EF4-FFF2-40B4-BE49-F238E27FC236}">
              <a16:creationId xmlns:a16="http://schemas.microsoft.com/office/drawing/2014/main" id="{00000000-0008-0000-0000-00005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2" name="Text Box 1756">
          <a:extLst>
            <a:ext uri="{FF2B5EF4-FFF2-40B4-BE49-F238E27FC236}">
              <a16:creationId xmlns:a16="http://schemas.microsoft.com/office/drawing/2014/main" id="{00000000-0008-0000-0000-00006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3" name="Text Box 1757">
          <a:extLst>
            <a:ext uri="{FF2B5EF4-FFF2-40B4-BE49-F238E27FC236}">
              <a16:creationId xmlns:a16="http://schemas.microsoft.com/office/drawing/2014/main" id="{00000000-0008-0000-0000-00006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4" name="Text Box 1758">
          <a:extLst>
            <a:ext uri="{FF2B5EF4-FFF2-40B4-BE49-F238E27FC236}">
              <a16:creationId xmlns:a16="http://schemas.microsoft.com/office/drawing/2014/main" id="{00000000-0008-0000-0000-00006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5" name="Text Box 1759">
          <a:extLst>
            <a:ext uri="{FF2B5EF4-FFF2-40B4-BE49-F238E27FC236}">
              <a16:creationId xmlns:a16="http://schemas.microsoft.com/office/drawing/2014/main" id="{00000000-0008-0000-0000-00006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6" name="Text Box 1755">
          <a:extLst>
            <a:ext uri="{FF2B5EF4-FFF2-40B4-BE49-F238E27FC236}">
              <a16:creationId xmlns:a16="http://schemas.microsoft.com/office/drawing/2014/main" id="{00000000-0008-0000-0000-00006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7" name="Text Box 1756">
          <a:extLst>
            <a:ext uri="{FF2B5EF4-FFF2-40B4-BE49-F238E27FC236}">
              <a16:creationId xmlns:a16="http://schemas.microsoft.com/office/drawing/2014/main" id="{00000000-0008-0000-0000-00006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8" name="Text Box 1757">
          <a:extLst>
            <a:ext uri="{FF2B5EF4-FFF2-40B4-BE49-F238E27FC236}">
              <a16:creationId xmlns:a16="http://schemas.microsoft.com/office/drawing/2014/main" id="{00000000-0008-0000-0000-00006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599" name="Text Box 1758">
          <a:extLst>
            <a:ext uri="{FF2B5EF4-FFF2-40B4-BE49-F238E27FC236}">
              <a16:creationId xmlns:a16="http://schemas.microsoft.com/office/drawing/2014/main" id="{00000000-0008-0000-0000-00006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0" name="Text Box 1759">
          <a:extLst>
            <a:ext uri="{FF2B5EF4-FFF2-40B4-BE49-F238E27FC236}">
              <a16:creationId xmlns:a16="http://schemas.microsoft.com/office/drawing/2014/main" id="{00000000-0008-0000-0000-00006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1" name="Text Box 1755">
          <a:extLst>
            <a:ext uri="{FF2B5EF4-FFF2-40B4-BE49-F238E27FC236}">
              <a16:creationId xmlns:a16="http://schemas.microsoft.com/office/drawing/2014/main" id="{00000000-0008-0000-0000-00006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2" name="Text Box 1756">
          <a:extLst>
            <a:ext uri="{FF2B5EF4-FFF2-40B4-BE49-F238E27FC236}">
              <a16:creationId xmlns:a16="http://schemas.microsoft.com/office/drawing/2014/main" id="{00000000-0008-0000-0000-00006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3" name="Text Box 1757">
          <a:extLst>
            <a:ext uri="{FF2B5EF4-FFF2-40B4-BE49-F238E27FC236}">
              <a16:creationId xmlns:a16="http://schemas.microsoft.com/office/drawing/2014/main" id="{00000000-0008-0000-0000-00006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4" name="Text Box 1758">
          <a:extLst>
            <a:ext uri="{FF2B5EF4-FFF2-40B4-BE49-F238E27FC236}">
              <a16:creationId xmlns:a16="http://schemas.microsoft.com/office/drawing/2014/main" id="{00000000-0008-0000-0000-00006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5" name="Text Box 1759">
          <a:extLst>
            <a:ext uri="{FF2B5EF4-FFF2-40B4-BE49-F238E27FC236}">
              <a16:creationId xmlns:a16="http://schemas.microsoft.com/office/drawing/2014/main" id="{00000000-0008-0000-0000-00006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6" name="Text Box 1755">
          <a:extLst>
            <a:ext uri="{FF2B5EF4-FFF2-40B4-BE49-F238E27FC236}">
              <a16:creationId xmlns:a16="http://schemas.microsoft.com/office/drawing/2014/main" id="{00000000-0008-0000-0000-00006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7" name="Text Box 1756">
          <a:extLst>
            <a:ext uri="{FF2B5EF4-FFF2-40B4-BE49-F238E27FC236}">
              <a16:creationId xmlns:a16="http://schemas.microsoft.com/office/drawing/2014/main" id="{00000000-0008-0000-0000-00006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8" name="Text Box 1757">
          <a:extLst>
            <a:ext uri="{FF2B5EF4-FFF2-40B4-BE49-F238E27FC236}">
              <a16:creationId xmlns:a16="http://schemas.microsoft.com/office/drawing/2014/main" id="{00000000-0008-0000-0000-00007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09" name="Text Box 1758">
          <a:extLst>
            <a:ext uri="{FF2B5EF4-FFF2-40B4-BE49-F238E27FC236}">
              <a16:creationId xmlns:a16="http://schemas.microsoft.com/office/drawing/2014/main" id="{00000000-0008-0000-0000-00007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0" name="Text Box 1759">
          <a:extLst>
            <a:ext uri="{FF2B5EF4-FFF2-40B4-BE49-F238E27FC236}">
              <a16:creationId xmlns:a16="http://schemas.microsoft.com/office/drawing/2014/main" id="{00000000-0008-0000-0000-00007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1" name="Text Box 1755">
          <a:extLst>
            <a:ext uri="{FF2B5EF4-FFF2-40B4-BE49-F238E27FC236}">
              <a16:creationId xmlns:a16="http://schemas.microsoft.com/office/drawing/2014/main" id="{00000000-0008-0000-0000-00007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2" name="Text Box 1756">
          <a:extLst>
            <a:ext uri="{FF2B5EF4-FFF2-40B4-BE49-F238E27FC236}">
              <a16:creationId xmlns:a16="http://schemas.microsoft.com/office/drawing/2014/main" id="{00000000-0008-0000-0000-00007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3" name="Text Box 1757">
          <a:extLst>
            <a:ext uri="{FF2B5EF4-FFF2-40B4-BE49-F238E27FC236}">
              <a16:creationId xmlns:a16="http://schemas.microsoft.com/office/drawing/2014/main" id="{00000000-0008-0000-0000-00007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4" name="Text Box 1758">
          <a:extLst>
            <a:ext uri="{FF2B5EF4-FFF2-40B4-BE49-F238E27FC236}">
              <a16:creationId xmlns:a16="http://schemas.microsoft.com/office/drawing/2014/main" id="{00000000-0008-0000-0000-00007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5" name="Text Box 1759">
          <a:extLst>
            <a:ext uri="{FF2B5EF4-FFF2-40B4-BE49-F238E27FC236}">
              <a16:creationId xmlns:a16="http://schemas.microsoft.com/office/drawing/2014/main" id="{00000000-0008-0000-0000-00007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6" name="Text Box 1755">
          <a:extLst>
            <a:ext uri="{FF2B5EF4-FFF2-40B4-BE49-F238E27FC236}">
              <a16:creationId xmlns:a16="http://schemas.microsoft.com/office/drawing/2014/main" id="{00000000-0008-0000-0000-00007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7" name="Text Box 1756">
          <a:extLst>
            <a:ext uri="{FF2B5EF4-FFF2-40B4-BE49-F238E27FC236}">
              <a16:creationId xmlns:a16="http://schemas.microsoft.com/office/drawing/2014/main" id="{00000000-0008-0000-0000-00007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8" name="Text Box 1757">
          <a:extLst>
            <a:ext uri="{FF2B5EF4-FFF2-40B4-BE49-F238E27FC236}">
              <a16:creationId xmlns:a16="http://schemas.microsoft.com/office/drawing/2014/main" id="{00000000-0008-0000-0000-00007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19" name="Text Box 1758">
          <a:extLst>
            <a:ext uri="{FF2B5EF4-FFF2-40B4-BE49-F238E27FC236}">
              <a16:creationId xmlns:a16="http://schemas.microsoft.com/office/drawing/2014/main" id="{00000000-0008-0000-0000-00007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0" name="Text Box 1759">
          <a:extLst>
            <a:ext uri="{FF2B5EF4-FFF2-40B4-BE49-F238E27FC236}">
              <a16:creationId xmlns:a16="http://schemas.microsoft.com/office/drawing/2014/main" id="{00000000-0008-0000-0000-00007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1" name="Text Box 1755">
          <a:extLst>
            <a:ext uri="{FF2B5EF4-FFF2-40B4-BE49-F238E27FC236}">
              <a16:creationId xmlns:a16="http://schemas.microsoft.com/office/drawing/2014/main" id="{00000000-0008-0000-0000-00007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2" name="Text Box 1756">
          <a:extLst>
            <a:ext uri="{FF2B5EF4-FFF2-40B4-BE49-F238E27FC236}">
              <a16:creationId xmlns:a16="http://schemas.microsoft.com/office/drawing/2014/main" id="{00000000-0008-0000-0000-00007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3" name="Text Box 1757">
          <a:extLst>
            <a:ext uri="{FF2B5EF4-FFF2-40B4-BE49-F238E27FC236}">
              <a16:creationId xmlns:a16="http://schemas.microsoft.com/office/drawing/2014/main" id="{00000000-0008-0000-0000-00007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4" name="Text Box 1758">
          <a:extLst>
            <a:ext uri="{FF2B5EF4-FFF2-40B4-BE49-F238E27FC236}">
              <a16:creationId xmlns:a16="http://schemas.microsoft.com/office/drawing/2014/main" id="{00000000-0008-0000-0000-00008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5" name="Text Box 1759">
          <a:extLst>
            <a:ext uri="{FF2B5EF4-FFF2-40B4-BE49-F238E27FC236}">
              <a16:creationId xmlns:a16="http://schemas.microsoft.com/office/drawing/2014/main" id="{00000000-0008-0000-0000-00008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6" name="Text Box 1755">
          <a:extLst>
            <a:ext uri="{FF2B5EF4-FFF2-40B4-BE49-F238E27FC236}">
              <a16:creationId xmlns:a16="http://schemas.microsoft.com/office/drawing/2014/main" id="{00000000-0008-0000-0000-00008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7" name="Text Box 1756">
          <a:extLst>
            <a:ext uri="{FF2B5EF4-FFF2-40B4-BE49-F238E27FC236}">
              <a16:creationId xmlns:a16="http://schemas.microsoft.com/office/drawing/2014/main" id="{00000000-0008-0000-0000-00008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8" name="Text Box 1757">
          <a:extLst>
            <a:ext uri="{FF2B5EF4-FFF2-40B4-BE49-F238E27FC236}">
              <a16:creationId xmlns:a16="http://schemas.microsoft.com/office/drawing/2014/main" id="{00000000-0008-0000-0000-00008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29" name="Text Box 1758">
          <a:extLst>
            <a:ext uri="{FF2B5EF4-FFF2-40B4-BE49-F238E27FC236}">
              <a16:creationId xmlns:a16="http://schemas.microsoft.com/office/drawing/2014/main" id="{00000000-0008-0000-0000-00008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0" name="Text Box 1759">
          <a:extLst>
            <a:ext uri="{FF2B5EF4-FFF2-40B4-BE49-F238E27FC236}">
              <a16:creationId xmlns:a16="http://schemas.microsoft.com/office/drawing/2014/main" id="{00000000-0008-0000-0000-00008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1" name="Text Box 1755">
          <a:extLst>
            <a:ext uri="{FF2B5EF4-FFF2-40B4-BE49-F238E27FC236}">
              <a16:creationId xmlns:a16="http://schemas.microsoft.com/office/drawing/2014/main" id="{00000000-0008-0000-0000-00008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2" name="Text Box 1756">
          <a:extLst>
            <a:ext uri="{FF2B5EF4-FFF2-40B4-BE49-F238E27FC236}">
              <a16:creationId xmlns:a16="http://schemas.microsoft.com/office/drawing/2014/main" id="{00000000-0008-0000-0000-00008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3" name="Text Box 1757">
          <a:extLst>
            <a:ext uri="{FF2B5EF4-FFF2-40B4-BE49-F238E27FC236}">
              <a16:creationId xmlns:a16="http://schemas.microsoft.com/office/drawing/2014/main" id="{00000000-0008-0000-0000-00008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4" name="Text Box 1758">
          <a:extLst>
            <a:ext uri="{FF2B5EF4-FFF2-40B4-BE49-F238E27FC236}">
              <a16:creationId xmlns:a16="http://schemas.microsoft.com/office/drawing/2014/main" id="{00000000-0008-0000-0000-00008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5" name="Text Box 1759">
          <a:extLst>
            <a:ext uri="{FF2B5EF4-FFF2-40B4-BE49-F238E27FC236}">
              <a16:creationId xmlns:a16="http://schemas.microsoft.com/office/drawing/2014/main" id="{00000000-0008-0000-0000-00008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6" name="Text Box 1755">
          <a:extLst>
            <a:ext uri="{FF2B5EF4-FFF2-40B4-BE49-F238E27FC236}">
              <a16:creationId xmlns:a16="http://schemas.microsoft.com/office/drawing/2014/main" id="{00000000-0008-0000-0000-00008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7" name="Text Box 1756">
          <a:extLst>
            <a:ext uri="{FF2B5EF4-FFF2-40B4-BE49-F238E27FC236}">
              <a16:creationId xmlns:a16="http://schemas.microsoft.com/office/drawing/2014/main" id="{00000000-0008-0000-0000-00008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8" name="Text Box 1757">
          <a:extLst>
            <a:ext uri="{FF2B5EF4-FFF2-40B4-BE49-F238E27FC236}">
              <a16:creationId xmlns:a16="http://schemas.microsoft.com/office/drawing/2014/main" id="{00000000-0008-0000-0000-00008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39" name="Text Box 1758">
          <a:extLst>
            <a:ext uri="{FF2B5EF4-FFF2-40B4-BE49-F238E27FC236}">
              <a16:creationId xmlns:a16="http://schemas.microsoft.com/office/drawing/2014/main" id="{00000000-0008-0000-0000-00008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0" name="Text Box 1759">
          <a:extLst>
            <a:ext uri="{FF2B5EF4-FFF2-40B4-BE49-F238E27FC236}">
              <a16:creationId xmlns:a16="http://schemas.microsoft.com/office/drawing/2014/main" id="{00000000-0008-0000-0000-00009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1" name="Text Box 1755">
          <a:extLst>
            <a:ext uri="{FF2B5EF4-FFF2-40B4-BE49-F238E27FC236}">
              <a16:creationId xmlns:a16="http://schemas.microsoft.com/office/drawing/2014/main" id="{00000000-0008-0000-0000-00009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2" name="Text Box 1756">
          <a:extLst>
            <a:ext uri="{FF2B5EF4-FFF2-40B4-BE49-F238E27FC236}">
              <a16:creationId xmlns:a16="http://schemas.microsoft.com/office/drawing/2014/main" id="{00000000-0008-0000-0000-00009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3" name="Text Box 1757">
          <a:extLst>
            <a:ext uri="{FF2B5EF4-FFF2-40B4-BE49-F238E27FC236}">
              <a16:creationId xmlns:a16="http://schemas.microsoft.com/office/drawing/2014/main" id="{00000000-0008-0000-0000-00009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4" name="Text Box 1758">
          <a:extLst>
            <a:ext uri="{FF2B5EF4-FFF2-40B4-BE49-F238E27FC236}">
              <a16:creationId xmlns:a16="http://schemas.microsoft.com/office/drawing/2014/main" id="{00000000-0008-0000-0000-00009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5" name="Text Box 1759">
          <a:extLst>
            <a:ext uri="{FF2B5EF4-FFF2-40B4-BE49-F238E27FC236}">
              <a16:creationId xmlns:a16="http://schemas.microsoft.com/office/drawing/2014/main" id="{00000000-0008-0000-0000-00009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6" name="Text Box 1755">
          <a:extLst>
            <a:ext uri="{FF2B5EF4-FFF2-40B4-BE49-F238E27FC236}">
              <a16:creationId xmlns:a16="http://schemas.microsoft.com/office/drawing/2014/main" id="{00000000-0008-0000-0000-00009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7" name="Text Box 1756">
          <a:extLst>
            <a:ext uri="{FF2B5EF4-FFF2-40B4-BE49-F238E27FC236}">
              <a16:creationId xmlns:a16="http://schemas.microsoft.com/office/drawing/2014/main" id="{00000000-0008-0000-0000-00009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8" name="Text Box 1757">
          <a:extLst>
            <a:ext uri="{FF2B5EF4-FFF2-40B4-BE49-F238E27FC236}">
              <a16:creationId xmlns:a16="http://schemas.microsoft.com/office/drawing/2014/main" id="{00000000-0008-0000-0000-00009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49" name="Text Box 1758">
          <a:extLst>
            <a:ext uri="{FF2B5EF4-FFF2-40B4-BE49-F238E27FC236}">
              <a16:creationId xmlns:a16="http://schemas.microsoft.com/office/drawing/2014/main" id="{00000000-0008-0000-0000-00009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0" name="Text Box 1759">
          <a:extLst>
            <a:ext uri="{FF2B5EF4-FFF2-40B4-BE49-F238E27FC236}">
              <a16:creationId xmlns:a16="http://schemas.microsoft.com/office/drawing/2014/main" id="{00000000-0008-0000-0000-00009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1" name="Text Box 1755">
          <a:extLst>
            <a:ext uri="{FF2B5EF4-FFF2-40B4-BE49-F238E27FC236}">
              <a16:creationId xmlns:a16="http://schemas.microsoft.com/office/drawing/2014/main" id="{00000000-0008-0000-0000-00009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2" name="Text Box 1756">
          <a:extLst>
            <a:ext uri="{FF2B5EF4-FFF2-40B4-BE49-F238E27FC236}">
              <a16:creationId xmlns:a16="http://schemas.microsoft.com/office/drawing/2014/main" id="{00000000-0008-0000-0000-00009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3" name="Text Box 1757">
          <a:extLst>
            <a:ext uri="{FF2B5EF4-FFF2-40B4-BE49-F238E27FC236}">
              <a16:creationId xmlns:a16="http://schemas.microsoft.com/office/drawing/2014/main" id="{00000000-0008-0000-0000-00009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4" name="Text Box 1758">
          <a:extLst>
            <a:ext uri="{FF2B5EF4-FFF2-40B4-BE49-F238E27FC236}">
              <a16:creationId xmlns:a16="http://schemas.microsoft.com/office/drawing/2014/main" id="{00000000-0008-0000-0000-00009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5" name="Text Box 1759">
          <a:extLst>
            <a:ext uri="{FF2B5EF4-FFF2-40B4-BE49-F238E27FC236}">
              <a16:creationId xmlns:a16="http://schemas.microsoft.com/office/drawing/2014/main" id="{00000000-0008-0000-0000-00009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6" name="Text Box 1755">
          <a:extLst>
            <a:ext uri="{FF2B5EF4-FFF2-40B4-BE49-F238E27FC236}">
              <a16:creationId xmlns:a16="http://schemas.microsoft.com/office/drawing/2014/main" id="{00000000-0008-0000-0000-0000A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7" name="Text Box 1756">
          <a:extLst>
            <a:ext uri="{FF2B5EF4-FFF2-40B4-BE49-F238E27FC236}">
              <a16:creationId xmlns:a16="http://schemas.microsoft.com/office/drawing/2014/main" id="{00000000-0008-0000-0000-0000A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8" name="Text Box 1757">
          <a:extLst>
            <a:ext uri="{FF2B5EF4-FFF2-40B4-BE49-F238E27FC236}">
              <a16:creationId xmlns:a16="http://schemas.microsoft.com/office/drawing/2014/main" id="{00000000-0008-0000-0000-0000A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59" name="Text Box 1758">
          <a:extLst>
            <a:ext uri="{FF2B5EF4-FFF2-40B4-BE49-F238E27FC236}">
              <a16:creationId xmlns:a16="http://schemas.microsoft.com/office/drawing/2014/main" id="{00000000-0008-0000-0000-0000A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0" name="Text Box 1759">
          <a:extLst>
            <a:ext uri="{FF2B5EF4-FFF2-40B4-BE49-F238E27FC236}">
              <a16:creationId xmlns:a16="http://schemas.microsoft.com/office/drawing/2014/main" id="{00000000-0008-0000-0000-0000A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1" name="Text Box 1755">
          <a:extLst>
            <a:ext uri="{FF2B5EF4-FFF2-40B4-BE49-F238E27FC236}">
              <a16:creationId xmlns:a16="http://schemas.microsoft.com/office/drawing/2014/main" id="{00000000-0008-0000-0000-0000A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2" name="Text Box 1756">
          <a:extLst>
            <a:ext uri="{FF2B5EF4-FFF2-40B4-BE49-F238E27FC236}">
              <a16:creationId xmlns:a16="http://schemas.microsoft.com/office/drawing/2014/main" id="{00000000-0008-0000-0000-0000A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3" name="Text Box 1757">
          <a:extLst>
            <a:ext uri="{FF2B5EF4-FFF2-40B4-BE49-F238E27FC236}">
              <a16:creationId xmlns:a16="http://schemas.microsoft.com/office/drawing/2014/main" id="{00000000-0008-0000-0000-0000A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4" name="Text Box 1758">
          <a:extLst>
            <a:ext uri="{FF2B5EF4-FFF2-40B4-BE49-F238E27FC236}">
              <a16:creationId xmlns:a16="http://schemas.microsoft.com/office/drawing/2014/main" id="{00000000-0008-0000-0000-0000A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5" name="Text Box 1759">
          <a:extLst>
            <a:ext uri="{FF2B5EF4-FFF2-40B4-BE49-F238E27FC236}">
              <a16:creationId xmlns:a16="http://schemas.microsoft.com/office/drawing/2014/main" id="{00000000-0008-0000-0000-0000A9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6" name="Text Box 1755">
          <a:extLst>
            <a:ext uri="{FF2B5EF4-FFF2-40B4-BE49-F238E27FC236}">
              <a16:creationId xmlns:a16="http://schemas.microsoft.com/office/drawing/2014/main" id="{00000000-0008-0000-0000-0000AA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7" name="Text Box 1756">
          <a:extLst>
            <a:ext uri="{FF2B5EF4-FFF2-40B4-BE49-F238E27FC236}">
              <a16:creationId xmlns:a16="http://schemas.microsoft.com/office/drawing/2014/main" id="{00000000-0008-0000-0000-0000AB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8" name="Text Box 1757">
          <a:extLst>
            <a:ext uri="{FF2B5EF4-FFF2-40B4-BE49-F238E27FC236}">
              <a16:creationId xmlns:a16="http://schemas.microsoft.com/office/drawing/2014/main" id="{00000000-0008-0000-0000-0000AC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69" name="Text Box 1758">
          <a:extLst>
            <a:ext uri="{FF2B5EF4-FFF2-40B4-BE49-F238E27FC236}">
              <a16:creationId xmlns:a16="http://schemas.microsoft.com/office/drawing/2014/main" id="{00000000-0008-0000-0000-0000AD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0" name="Text Box 1759">
          <a:extLst>
            <a:ext uri="{FF2B5EF4-FFF2-40B4-BE49-F238E27FC236}">
              <a16:creationId xmlns:a16="http://schemas.microsoft.com/office/drawing/2014/main" id="{00000000-0008-0000-0000-0000AE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1" name="Text Box 1755">
          <a:extLst>
            <a:ext uri="{FF2B5EF4-FFF2-40B4-BE49-F238E27FC236}">
              <a16:creationId xmlns:a16="http://schemas.microsoft.com/office/drawing/2014/main" id="{00000000-0008-0000-0000-0000AF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2" name="Text Box 1756">
          <a:extLst>
            <a:ext uri="{FF2B5EF4-FFF2-40B4-BE49-F238E27FC236}">
              <a16:creationId xmlns:a16="http://schemas.microsoft.com/office/drawing/2014/main" id="{00000000-0008-0000-0000-0000B0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3" name="Text Box 1757">
          <a:extLst>
            <a:ext uri="{FF2B5EF4-FFF2-40B4-BE49-F238E27FC236}">
              <a16:creationId xmlns:a16="http://schemas.microsoft.com/office/drawing/2014/main" id="{00000000-0008-0000-0000-0000B1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4" name="Text Box 1758">
          <a:extLst>
            <a:ext uri="{FF2B5EF4-FFF2-40B4-BE49-F238E27FC236}">
              <a16:creationId xmlns:a16="http://schemas.microsoft.com/office/drawing/2014/main" id="{00000000-0008-0000-0000-0000B2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5" name="Text Box 1759">
          <a:extLst>
            <a:ext uri="{FF2B5EF4-FFF2-40B4-BE49-F238E27FC236}">
              <a16:creationId xmlns:a16="http://schemas.microsoft.com/office/drawing/2014/main" id="{00000000-0008-0000-0000-0000B3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6" name="Text Box 1755">
          <a:extLst>
            <a:ext uri="{FF2B5EF4-FFF2-40B4-BE49-F238E27FC236}">
              <a16:creationId xmlns:a16="http://schemas.microsoft.com/office/drawing/2014/main" id="{00000000-0008-0000-0000-0000B4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7" name="Text Box 1756">
          <a:extLst>
            <a:ext uri="{FF2B5EF4-FFF2-40B4-BE49-F238E27FC236}">
              <a16:creationId xmlns:a16="http://schemas.microsoft.com/office/drawing/2014/main" id="{00000000-0008-0000-0000-0000B5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8" name="Text Box 1757">
          <a:extLst>
            <a:ext uri="{FF2B5EF4-FFF2-40B4-BE49-F238E27FC236}">
              <a16:creationId xmlns:a16="http://schemas.microsoft.com/office/drawing/2014/main" id="{00000000-0008-0000-0000-0000B6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79" name="Text Box 1758">
          <a:extLst>
            <a:ext uri="{FF2B5EF4-FFF2-40B4-BE49-F238E27FC236}">
              <a16:creationId xmlns:a16="http://schemas.microsoft.com/office/drawing/2014/main" id="{00000000-0008-0000-0000-0000B7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2771775</xdr:colOff>
      <xdr:row>28</xdr:row>
      <xdr:rowOff>0</xdr:rowOff>
    </xdr:from>
    <xdr:ext cx="931069" cy="628796"/>
    <xdr:sp macro="" textlink="">
      <xdr:nvSpPr>
        <xdr:cNvPr id="10680" name="Text Box 1759">
          <a:extLst>
            <a:ext uri="{FF2B5EF4-FFF2-40B4-BE49-F238E27FC236}">
              <a16:creationId xmlns:a16="http://schemas.microsoft.com/office/drawing/2014/main" id="{00000000-0008-0000-0000-0000B8290000}"/>
            </a:ext>
          </a:extLst>
        </xdr:cNvPr>
        <xdr:cNvSpPr txBox="1">
          <a:spLocks noChangeArrowheads="1"/>
        </xdr:cNvSpPr>
      </xdr:nvSpPr>
      <xdr:spPr bwMode="auto">
        <a:xfrm>
          <a:off x="1219200" y="5334000"/>
          <a:ext cx="931069" cy="628796"/>
        </a:xfrm>
        <a:prstGeom prst="rect">
          <a:avLst/>
        </a:prstGeom>
        <a:noFill/>
        <a:ln w="9525">
          <a:noFill/>
          <a:miter lim="800000"/>
          <a:headEnd/>
          <a:tailEnd/>
        </a:ln>
      </xdr:spPr>
    </xdr:sp>
    <xdr:clientData/>
  </xdr:oneCellAnchor>
  <xdr:oneCellAnchor>
    <xdr:from>
      <xdr:col>1</xdr:col>
      <xdr:colOff>2762250</xdr:colOff>
      <xdr:row>26</xdr:row>
      <xdr:rowOff>0</xdr:rowOff>
    </xdr:from>
    <xdr:ext cx="940594" cy="187417"/>
    <xdr:sp macro="" textlink="">
      <xdr:nvSpPr>
        <xdr:cNvPr id="10681" name="Text Box 1755">
          <a:extLst>
            <a:ext uri="{FF2B5EF4-FFF2-40B4-BE49-F238E27FC236}">
              <a16:creationId xmlns:a16="http://schemas.microsoft.com/office/drawing/2014/main" id="{00000000-0008-0000-0000-0000B9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2" name="Text Box 1756">
          <a:extLst>
            <a:ext uri="{FF2B5EF4-FFF2-40B4-BE49-F238E27FC236}">
              <a16:creationId xmlns:a16="http://schemas.microsoft.com/office/drawing/2014/main" id="{00000000-0008-0000-0000-0000BA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3" name="Text Box 1757">
          <a:extLst>
            <a:ext uri="{FF2B5EF4-FFF2-40B4-BE49-F238E27FC236}">
              <a16:creationId xmlns:a16="http://schemas.microsoft.com/office/drawing/2014/main" id="{00000000-0008-0000-0000-0000BB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4" name="Text Box 1758">
          <a:extLst>
            <a:ext uri="{FF2B5EF4-FFF2-40B4-BE49-F238E27FC236}">
              <a16:creationId xmlns:a16="http://schemas.microsoft.com/office/drawing/2014/main" id="{00000000-0008-0000-0000-0000BC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5" name="Text Box 1759">
          <a:extLst>
            <a:ext uri="{FF2B5EF4-FFF2-40B4-BE49-F238E27FC236}">
              <a16:creationId xmlns:a16="http://schemas.microsoft.com/office/drawing/2014/main" id="{00000000-0008-0000-0000-0000BD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6" name="Text Box 1755">
          <a:extLst>
            <a:ext uri="{FF2B5EF4-FFF2-40B4-BE49-F238E27FC236}">
              <a16:creationId xmlns:a16="http://schemas.microsoft.com/office/drawing/2014/main" id="{00000000-0008-0000-0000-0000BE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7" name="Text Box 1756">
          <a:extLst>
            <a:ext uri="{FF2B5EF4-FFF2-40B4-BE49-F238E27FC236}">
              <a16:creationId xmlns:a16="http://schemas.microsoft.com/office/drawing/2014/main" id="{00000000-0008-0000-0000-0000BF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8" name="Text Box 1757">
          <a:extLst>
            <a:ext uri="{FF2B5EF4-FFF2-40B4-BE49-F238E27FC236}">
              <a16:creationId xmlns:a16="http://schemas.microsoft.com/office/drawing/2014/main" id="{00000000-0008-0000-0000-0000C0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89" name="Text Box 1758">
          <a:extLst>
            <a:ext uri="{FF2B5EF4-FFF2-40B4-BE49-F238E27FC236}">
              <a16:creationId xmlns:a16="http://schemas.microsoft.com/office/drawing/2014/main" id="{00000000-0008-0000-0000-0000C1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0" name="Text Box 1759">
          <a:extLst>
            <a:ext uri="{FF2B5EF4-FFF2-40B4-BE49-F238E27FC236}">
              <a16:creationId xmlns:a16="http://schemas.microsoft.com/office/drawing/2014/main" id="{00000000-0008-0000-0000-0000C2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1" name="Text Box 1755">
          <a:extLst>
            <a:ext uri="{FF2B5EF4-FFF2-40B4-BE49-F238E27FC236}">
              <a16:creationId xmlns:a16="http://schemas.microsoft.com/office/drawing/2014/main" id="{00000000-0008-0000-0000-0000C3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2" name="Text Box 1756">
          <a:extLst>
            <a:ext uri="{FF2B5EF4-FFF2-40B4-BE49-F238E27FC236}">
              <a16:creationId xmlns:a16="http://schemas.microsoft.com/office/drawing/2014/main" id="{00000000-0008-0000-0000-0000C4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3" name="Text Box 1757">
          <a:extLst>
            <a:ext uri="{FF2B5EF4-FFF2-40B4-BE49-F238E27FC236}">
              <a16:creationId xmlns:a16="http://schemas.microsoft.com/office/drawing/2014/main" id="{00000000-0008-0000-0000-0000C5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4" name="Text Box 1758">
          <a:extLst>
            <a:ext uri="{FF2B5EF4-FFF2-40B4-BE49-F238E27FC236}">
              <a16:creationId xmlns:a16="http://schemas.microsoft.com/office/drawing/2014/main" id="{00000000-0008-0000-0000-0000C6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5" name="Text Box 1759">
          <a:extLst>
            <a:ext uri="{FF2B5EF4-FFF2-40B4-BE49-F238E27FC236}">
              <a16:creationId xmlns:a16="http://schemas.microsoft.com/office/drawing/2014/main" id="{00000000-0008-0000-0000-0000C7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6" name="Text Box 1755">
          <a:extLst>
            <a:ext uri="{FF2B5EF4-FFF2-40B4-BE49-F238E27FC236}">
              <a16:creationId xmlns:a16="http://schemas.microsoft.com/office/drawing/2014/main" id="{00000000-0008-0000-0000-0000C8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7" name="Text Box 1756">
          <a:extLst>
            <a:ext uri="{FF2B5EF4-FFF2-40B4-BE49-F238E27FC236}">
              <a16:creationId xmlns:a16="http://schemas.microsoft.com/office/drawing/2014/main" id="{00000000-0008-0000-0000-0000C9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8" name="Text Box 1757">
          <a:extLst>
            <a:ext uri="{FF2B5EF4-FFF2-40B4-BE49-F238E27FC236}">
              <a16:creationId xmlns:a16="http://schemas.microsoft.com/office/drawing/2014/main" id="{00000000-0008-0000-0000-0000CA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699" name="Text Box 1758">
          <a:extLst>
            <a:ext uri="{FF2B5EF4-FFF2-40B4-BE49-F238E27FC236}">
              <a16:creationId xmlns:a16="http://schemas.microsoft.com/office/drawing/2014/main" id="{00000000-0008-0000-0000-0000CB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0" name="Text Box 1759">
          <a:extLst>
            <a:ext uri="{FF2B5EF4-FFF2-40B4-BE49-F238E27FC236}">
              <a16:creationId xmlns:a16="http://schemas.microsoft.com/office/drawing/2014/main" id="{00000000-0008-0000-0000-0000CC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1" name="Text Box 1755">
          <a:extLst>
            <a:ext uri="{FF2B5EF4-FFF2-40B4-BE49-F238E27FC236}">
              <a16:creationId xmlns:a16="http://schemas.microsoft.com/office/drawing/2014/main" id="{00000000-0008-0000-0000-0000CD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2" name="Text Box 1756">
          <a:extLst>
            <a:ext uri="{FF2B5EF4-FFF2-40B4-BE49-F238E27FC236}">
              <a16:creationId xmlns:a16="http://schemas.microsoft.com/office/drawing/2014/main" id="{00000000-0008-0000-0000-0000CE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3" name="Text Box 1757">
          <a:extLst>
            <a:ext uri="{FF2B5EF4-FFF2-40B4-BE49-F238E27FC236}">
              <a16:creationId xmlns:a16="http://schemas.microsoft.com/office/drawing/2014/main" id="{00000000-0008-0000-0000-0000CF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4" name="Text Box 1758">
          <a:extLst>
            <a:ext uri="{FF2B5EF4-FFF2-40B4-BE49-F238E27FC236}">
              <a16:creationId xmlns:a16="http://schemas.microsoft.com/office/drawing/2014/main" id="{00000000-0008-0000-0000-0000D0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5" name="Text Box 1759">
          <a:extLst>
            <a:ext uri="{FF2B5EF4-FFF2-40B4-BE49-F238E27FC236}">
              <a16:creationId xmlns:a16="http://schemas.microsoft.com/office/drawing/2014/main" id="{00000000-0008-0000-0000-0000D1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6" name="Text Box 1755">
          <a:extLst>
            <a:ext uri="{FF2B5EF4-FFF2-40B4-BE49-F238E27FC236}">
              <a16:creationId xmlns:a16="http://schemas.microsoft.com/office/drawing/2014/main" id="{00000000-0008-0000-0000-0000D2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7" name="Text Box 1756">
          <a:extLst>
            <a:ext uri="{FF2B5EF4-FFF2-40B4-BE49-F238E27FC236}">
              <a16:creationId xmlns:a16="http://schemas.microsoft.com/office/drawing/2014/main" id="{00000000-0008-0000-0000-0000D3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8" name="Text Box 1757">
          <a:extLst>
            <a:ext uri="{FF2B5EF4-FFF2-40B4-BE49-F238E27FC236}">
              <a16:creationId xmlns:a16="http://schemas.microsoft.com/office/drawing/2014/main" id="{00000000-0008-0000-0000-0000D4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09" name="Text Box 1758">
          <a:extLst>
            <a:ext uri="{FF2B5EF4-FFF2-40B4-BE49-F238E27FC236}">
              <a16:creationId xmlns:a16="http://schemas.microsoft.com/office/drawing/2014/main" id="{00000000-0008-0000-0000-0000D5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0" name="Text Box 1759">
          <a:extLst>
            <a:ext uri="{FF2B5EF4-FFF2-40B4-BE49-F238E27FC236}">
              <a16:creationId xmlns:a16="http://schemas.microsoft.com/office/drawing/2014/main" id="{00000000-0008-0000-0000-0000D6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1" name="Text Box 1755">
          <a:extLst>
            <a:ext uri="{FF2B5EF4-FFF2-40B4-BE49-F238E27FC236}">
              <a16:creationId xmlns:a16="http://schemas.microsoft.com/office/drawing/2014/main" id="{00000000-0008-0000-0000-0000D7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2" name="Text Box 1756">
          <a:extLst>
            <a:ext uri="{FF2B5EF4-FFF2-40B4-BE49-F238E27FC236}">
              <a16:creationId xmlns:a16="http://schemas.microsoft.com/office/drawing/2014/main" id="{00000000-0008-0000-0000-0000D8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3" name="Text Box 1757">
          <a:extLst>
            <a:ext uri="{FF2B5EF4-FFF2-40B4-BE49-F238E27FC236}">
              <a16:creationId xmlns:a16="http://schemas.microsoft.com/office/drawing/2014/main" id="{00000000-0008-0000-0000-0000D9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4" name="Text Box 1758">
          <a:extLst>
            <a:ext uri="{FF2B5EF4-FFF2-40B4-BE49-F238E27FC236}">
              <a16:creationId xmlns:a16="http://schemas.microsoft.com/office/drawing/2014/main" id="{00000000-0008-0000-0000-0000DA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5" name="Text Box 1759">
          <a:extLst>
            <a:ext uri="{FF2B5EF4-FFF2-40B4-BE49-F238E27FC236}">
              <a16:creationId xmlns:a16="http://schemas.microsoft.com/office/drawing/2014/main" id="{00000000-0008-0000-0000-0000DB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6" name="Text Box 1755">
          <a:extLst>
            <a:ext uri="{FF2B5EF4-FFF2-40B4-BE49-F238E27FC236}">
              <a16:creationId xmlns:a16="http://schemas.microsoft.com/office/drawing/2014/main" id="{00000000-0008-0000-0000-0000DC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7" name="Text Box 1756">
          <a:extLst>
            <a:ext uri="{FF2B5EF4-FFF2-40B4-BE49-F238E27FC236}">
              <a16:creationId xmlns:a16="http://schemas.microsoft.com/office/drawing/2014/main" id="{00000000-0008-0000-0000-0000DD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8" name="Text Box 1757">
          <a:extLst>
            <a:ext uri="{FF2B5EF4-FFF2-40B4-BE49-F238E27FC236}">
              <a16:creationId xmlns:a16="http://schemas.microsoft.com/office/drawing/2014/main" id="{00000000-0008-0000-0000-0000DE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19" name="Text Box 1758">
          <a:extLst>
            <a:ext uri="{FF2B5EF4-FFF2-40B4-BE49-F238E27FC236}">
              <a16:creationId xmlns:a16="http://schemas.microsoft.com/office/drawing/2014/main" id="{00000000-0008-0000-0000-0000DF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0" name="Text Box 1759">
          <a:extLst>
            <a:ext uri="{FF2B5EF4-FFF2-40B4-BE49-F238E27FC236}">
              <a16:creationId xmlns:a16="http://schemas.microsoft.com/office/drawing/2014/main" id="{00000000-0008-0000-0000-0000E0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1" name="Text Box 1755">
          <a:extLst>
            <a:ext uri="{FF2B5EF4-FFF2-40B4-BE49-F238E27FC236}">
              <a16:creationId xmlns:a16="http://schemas.microsoft.com/office/drawing/2014/main" id="{00000000-0008-0000-0000-0000E1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2" name="Text Box 1756">
          <a:extLst>
            <a:ext uri="{FF2B5EF4-FFF2-40B4-BE49-F238E27FC236}">
              <a16:creationId xmlns:a16="http://schemas.microsoft.com/office/drawing/2014/main" id="{00000000-0008-0000-0000-0000E2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3" name="Text Box 1757">
          <a:extLst>
            <a:ext uri="{FF2B5EF4-FFF2-40B4-BE49-F238E27FC236}">
              <a16:creationId xmlns:a16="http://schemas.microsoft.com/office/drawing/2014/main" id="{00000000-0008-0000-0000-0000E3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4" name="Text Box 1758">
          <a:extLst>
            <a:ext uri="{FF2B5EF4-FFF2-40B4-BE49-F238E27FC236}">
              <a16:creationId xmlns:a16="http://schemas.microsoft.com/office/drawing/2014/main" id="{00000000-0008-0000-0000-0000E4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5" name="Text Box 1759">
          <a:extLst>
            <a:ext uri="{FF2B5EF4-FFF2-40B4-BE49-F238E27FC236}">
              <a16:creationId xmlns:a16="http://schemas.microsoft.com/office/drawing/2014/main" id="{00000000-0008-0000-0000-0000E5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6" name="Text Box 1755">
          <a:extLst>
            <a:ext uri="{FF2B5EF4-FFF2-40B4-BE49-F238E27FC236}">
              <a16:creationId xmlns:a16="http://schemas.microsoft.com/office/drawing/2014/main" id="{00000000-0008-0000-0000-0000E6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7" name="Text Box 1756">
          <a:extLst>
            <a:ext uri="{FF2B5EF4-FFF2-40B4-BE49-F238E27FC236}">
              <a16:creationId xmlns:a16="http://schemas.microsoft.com/office/drawing/2014/main" id="{00000000-0008-0000-0000-0000E7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8" name="Text Box 1757">
          <a:extLst>
            <a:ext uri="{FF2B5EF4-FFF2-40B4-BE49-F238E27FC236}">
              <a16:creationId xmlns:a16="http://schemas.microsoft.com/office/drawing/2014/main" id="{00000000-0008-0000-0000-0000E8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29" name="Text Box 1758">
          <a:extLst>
            <a:ext uri="{FF2B5EF4-FFF2-40B4-BE49-F238E27FC236}">
              <a16:creationId xmlns:a16="http://schemas.microsoft.com/office/drawing/2014/main" id="{00000000-0008-0000-0000-0000E9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0" name="Text Box 1759">
          <a:extLst>
            <a:ext uri="{FF2B5EF4-FFF2-40B4-BE49-F238E27FC236}">
              <a16:creationId xmlns:a16="http://schemas.microsoft.com/office/drawing/2014/main" id="{00000000-0008-0000-0000-0000EA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1" name="Text Box 1755">
          <a:extLst>
            <a:ext uri="{FF2B5EF4-FFF2-40B4-BE49-F238E27FC236}">
              <a16:creationId xmlns:a16="http://schemas.microsoft.com/office/drawing/2014/main" id="{00000000-0008-0000-0000-0000EB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2" name="Text Box 1756">
          <a:extLst>
            <a:ext uri="{FF2B5EF4-FFF2-40B4-BE49-F238E27FC236}">
              <a16:creationId xmlns:a16="http://schemas.microsoft.com/office/drawing/2014/main" id="{00000000-0008-0000-0000-0000EC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3" name="Text Box 1757">
          <a:extLst>
            <a:ext uri="{FF2B5EF4-FFF2-40B4-BE49-F238E27FC236}">
              <a16:creationId xmlns:a16="http://schemas.microsoft.com/office/drawing/2014/main" id="{00000000-0008-0000-0000-0000ED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4" name="Text Box 1758">
          <a:extLst>
            <a:ext uri="{FF2B5EF4-FFF2-40B4-BE49-F238E27FC236}">
              <a16:creationId xmlns:a16="http://schemas.microsoft.com/office/drawing/2014/main" id="{00000000-0008-0000-0000-0000EE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5" name="Text Box 1759">
          <a:extLst>
            <a:ext uri="{FF2B5EF4-FFF2-40B4-BE49-F238E27FC236}">
              <a16:creationId xmlns:a16="http://schemas.microsoft.com/office/drawing/2014/main" id="{00000000-0008-0000-0000-0000EF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6" name="Text Box 1755">
          <a:extLst>
            <a:ext uri="{FF2B5EF4-FFF2-40B4-BE49-F238E27FC236}">
              <a16:creationId xmlns:a16="http://schemas.microsoft.com/office/drawing/2014/main" id="{00000000-0008-0000-0000-0000F0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7" name="Text Box 1756">
          <a:extLst>
            <a:ext uri="{FF2B5EF4-FFF2-40B4-BE49-F238E27FC236}">
              <a16:creationId xmlns:a16="http://schemas.microsoft.com/office/drawing/2014/main" id="{00000000-0008-0000-0000-0000F1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8" name="Text Box 1757">
          <a:extLst>
            <a:ext uri="{FF2B5EF4-FFF2-40B4-BE49-F238E27FC236}">
              <a16:creationId xmlns:a16="http://schemas.microsoft.com/office/drawing/2014/main" id="{00000000-0008-0000-0000-0000F2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39" name="Text Box 1758">
          <a:extLst>
            <a:ext uri="{FF2B5EF4-FFF2-40B4-BE49-F238E27FC236}">
              <a16:creationId xmlns:a16="http://schemas.microsoft.com/office/drawing/2014/main" id="{00000000-0008-0000-0000-0000F3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0" name="Text Box 1759">
          <a:extLst>
            <a:ext uri="{FF2B5EF4-FFF2-40B4-BE49-F238E27FC236}">
              <a16:creationId xmlns:a16="http://schemas.microsoft.com/office/drawing/2014/main" id="{00000000-0008-0000-0000-0000F4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1" name="Text Box 1755">
          <a:extLst>
            <a:ext uri="{FF2B5EF4-FFF2-40B4-BE49-F238E27FC236}">
              <a16:creationId xmlns:a16="http://schemas.microsoft.com/office/drawing/2014/main" id="{00000000-0008-0000-0000-0000F5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2" name="Text Box 1756">
          <a:extLst>
            <a:ext uri="{FF2B5EF4-FFF2-40B4-BE49-F238E27FC236}">
              <a16:creationId xmlns:a16="http://schemas.microsoft.com/office/drawing/2014/main" id="{00000000-0008-0000-0000-0000F6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3" name="Text Box 1757">
          <a:extLst>
            <a:ext uri="{FF2B5EF4-FFF2-40B4-BE49-F238E27FC236}">
              <a16:creationId xmlns:a16="http://schemas.microsoft.com/office/drawing/2014/main" id="{00000000-0008-0000-0000-0000F7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4" name="Text Box 1758">
          <a:extLst>
            <a:ext uri="{FF2B5EF4-FFF2-40B4-BE49-F238E27FC236}">
              <a16:creationId xmlns:a16="http://schemas.microsoft.com/office/drawing/2014/main" id="{00000000-0008-0000-0000-0000F8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5" name="Text Box 1759">
          <a:extLst>
            <a:ext uri="{FF2B5EF4-FFF2-40B4-BE49-F238E27FC236}">
              <a16:creationId xmlns:a16="http://schemas.microsoft.com/office/drawing/2014/main" id="{00000000-0008-0000-0000-0000F9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6" name="Text Box 1755">
          <a:extLst>
            <a:ext uri="{FF2B5EF4-FFF2-40B4-BE49-F238E27FC236}">
              <a16:creationId xmlns:a16="http://schemas.microsoft.com/office/drawing/2014/main" id="{00000000-0008-0000-0000-0000FA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7" name="Text Box 1756">
          <a:extLst>
            <a:ext uri="{FF2B5EF4-FFF2-40B4-BE49-F238E27FC236}">
              <a16:creationId xmlns:a16="http://schemas.microsoft.com/office/drawing/2014/main" id="{00000000-0008-0000-0000-0000FB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8" name="Text Box 1757">
          <a:extLst>
            <a:ext uri="{FF2B5EF4-FFF2-40B4-BE49-F238E27FC236}">
              <a16:creationId xmlns:a16="http://schemas.microsoft.com/office/drawing/2014/main" id="{00000000-0008-0000-0000-0000FC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49" name="Text Box 1758">
          <a:extLst>
            <a:ext uri="{FF2B5EF4-FFF2-40B4-BE49-F238E27FC236}">
              <a16:creationId xmlns:a16="http://schemas.microsoft.com/office/drawing/2014/main" id="{00000000-0008-0000-0000-0000FD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0" name="Text Box 1759">
          <a:extLst>
            <a:ext uri="{FF2B5EF4-FFF2-40B4-BE49-F238E27FC236}">
              <a16:creationId xmlns:a16="http://schemas.microsoft.com/office/drawing/2014/main" id="{00000000-0008-0000-0000-0000FE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1" name="Text Box 1755">
          <a:extLst>
            <a:ext uri="{FF2B5EF4-FFF2-40B4-BE49-F238E27FC236}">
              <a16:creationId xmlns:a16="http://schemas.microsoft.com/office/drawing/2014/main" id="{00000000-0008-0000-0000-0000FF29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2" name="Text Box 1756">
          <a:extLst>
            <a:ext uri="{FF2B5EF4-FFF2-40B4-BE49-F238E27FC236}">
              <a16:creationId xmlns:a16="http://schemas.microsoft.com/office/drawing/2014/main" id="{00000000-0008-0000-0000-00000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3" name="Text Box 1757">
          <a:extLst>
            <a:ext uri="{FF2B5EF4-FFF2-40B4-BE49-F238E27FC236}">
              <a16:creationId xmlns:a16="http://schemas.microsoft.com/office/drawing/2014/main" id="{00000000-0008-0000-0000-00000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4" name="Text Box 1758">
          <a:extLst>
            <a:ext uri="{FF2B5EF4-FFF2-40B4-BE49-F238E27FC236}">
              <a16:creationId xmlns:a16="http://schemas.microsoft.com/office/drawing/2014/main" id="{00000000-0008-0000-0000-00000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5" name="Text Box 1759">
          <a:extLst>
            <a:ext uri="{FF2B5EF4-FFF2-40B4-BE49-F238E27FC236}">
              <a16:creationId xmlns:a16="http://schemas.microsoft.com/office/drawing/2014/main" id="{00000000-0008-0000-0000-00000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6" name="Text Box 1755">
          <a:extLst>
            <a:ext uri="{FF2B5EF4-FFF2-40B4-BE49-F238E27FC236}">
              <a16:creationId xmlns:a16="http://schemas.microsoft.com/office/drawing/2014/main" id="{00000000-0008-0000-0000-00000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7" name="Text Box 1756">
          <a:extLst>
            <a:ext uri="{FF2B5EF4-FFF2-40B4-BE49-F238E27FC236}">
              <a16:creationId xmlns:a16="http://schemas.microsoft.com/office/drawing/2014/main" id="{00000000-0008-0000-0000-00000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8" name="Text Box 1757">
          <a:extLst>
            <a:ext uri="{FF2B5EF4-FFF2-40B4-BE49-F238E27FC236}">
              <a16:creationId xmlns:a16="http://schemas.microsoft.com/office/drawing/2014/main" id="{00000000-0008-0000-0000-00000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59" name="Text Box 1758">
          <a:extLst>
            <a:ext uri="{FF2B5EF4-FFF2-40B4-BE49-F238E27FC236}">
              <a16:creationId xmlns:a16="http://schemas.microsoft.com/office/drawing/2014/main" id="{00000000-0008-0000-0000-00000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0" name="Text Box 1759">
          <a:extLst>
            <a:ext uri="{FF2B5EF4-FFF2-40B4-BE49-F238E27FC236}">
              <a16:creationId xmlns:a16="http://schemas.microsoft.com/office/drawing/2014/main" id="{00000000-0008-0000-0000-00000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1" name="Text Box 1755">
          <a:extLst>
            <a:ext uri="{FF2B5EF4-FFF2-40B4-BE49-F238E27FC236}">
              <a16:creationId xmlns:a16="http://schemas.microsoft.com/office/drawing/2014/main" id="{00000000-0008-0000-0000-00000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2" name="Text Box 1756">
          <a:extLst>
            <a:ext uri="{FF2B5EF4-FFF2-40B4-BE49-F238E27FC236}">
              <a16:creationId xmlns:a16="http://schemas.microsoft.com/office/drawing/2014/main" id="{00000000-0008-0000-0000-00000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3" name="Text Box 1757">
          <a:extLst>
            <a:ext uri="{FF2B5EF4-FFF2-40B4-BE49-F238E27FC236}">
              <a16:creationId xmlns:a16="http://schemas.microsoft.com/office/drawing/2014/main" id="{00000000-0008-0000-0000-00000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4" name="Text Box 1758">
          <a:extLst>
            <a:ext uri="{FF2B5EF4-FFF2-40B4-BE49-F238E27FC236}">
              <a16:creationId xmlns:a16="http://schemas.microsoft.com/office/drawing/2014/main" id="{00000000-0008-0000-0000-00000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5" name="Text Box 1759">
          <a:extLst>
            <a:ext uri="{FF2B5EF4-FFF2-40B4-BE49-F238E27FC236}">
              <a16:creationId xmlns:a16="http://schemas.microsoft.com/office/drawing/2014/main" id="{00000000-0008-0000-0000-00000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6" name="Text Box 1755">
          <a:extLst>
            <a:ext uri="{FF2B5EF4-FFF2-40B4-BE49-F238E27FC236}">
              <a16:creationId xmlns:a16="http://schemas.microsoft.com/office/drawing/2014/main" id="{00000000-0008-0000-0000-00000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7" name="Text Box 1756">
          <a:extLst>
            <a:ext uri="{FF2B5EF4-FFF2-40B4-BE49-F238E27FC236}">
              <a16:creationId xmlns:a16="http://schemas.microsoft.com/office/drawing/2014/main" id="{00000000-0008-0000-0000-00000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8" name="Text Box 1757">
          <a:extLst>
            <a:ext uri="{FF2B5EF4-FFF2-40B4-BE49-F238E27FC236}">
              <a16:creationId xmlns:a16="http://schemas.microsoft.com/office/drawing/2014/main" id="{00000000-0008-0000-0000-00001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69" name="Text Box 1758">
          <a:extLst>
            <a:ext uri="{FF2B5EF4-FFF2-40B4-BE49-F238E27FC236}">
              <a16:creationId xmlns:a16="http://schemas.microsoft.com/office/drawing/2014/main" id="{00000000-0008-0000-0000-00001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0" name="Text Box 1759">
          <a:extLst>
            <a:ext uri="{FF2B5EF4-FFF2-40B4-BE49-F238E27FC236}">
              <a16:creationId xmlns:a16="http://schemas.microsoft.com/office/drawing/2014/main" id="{00000000-0008-0000-0000-00001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1" name="Text Box 1755">
          <a:extLst>
            <a:ext uri="{FF2B5EF4-FFF2-40B4-BE49-F238E27FC236}">
              <a16:creationId xmlns:a16="http://schemas.microsoft.com/office/drawing/2014/main" id="{00000000-0008-0000-0000-00001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2" name="Text Box 1756">
          <a:extLst>
            <a:ext uri="{FF2B5EF4-FFF2-40B4-BE49-F238E27FC236}">
              <a16:creationId xmlns:a16="http://schemas.microsoft.com/office/drawing/2014/main" id="{00000000-0008-0000-0000-00001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3" name="Text Box 1757">
          <a:extLst>
            <a:ext uri="{FF2B5EF4-FFF2-40B4-BE49-F238E27FC236}">
              <a16:creationId xmlns:a16="http://schemas.microsoft.com/office/drawing/2014/main" id="{00000000-0008-0000-0000-00001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4" name="Text Box 1758">
          <a:extLst>
            <a:ext uri="{FF2B5EF4-FFF2-40B4-BE49-F238E27FC236}">
              <a16:creationId xmlns:a16="http://schemas.microsoft.com/office/drawing/2014/main" id="{00000000-0008-0000-0000-00001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5" name="Text Box 1759">
          <a:extLst>
            <a:ext uri="{FF2B5EF4-FFF2-40B4-BE49-F238E27FC236}">
              <a16:creationId xmlns:a16="http://schemas.microsoft.com/office/drawing/2014/main" id="{00000000-0008-0000-0000-00001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6" name="Text Box 1755">
          <a:extLst>
            <a:ext uri="{FF2B5EF4-FFF2-40B4-BE49-F238E27FC236}">
              <a16:creationId xmlns:a16="http://schemas.microsoft.com/office/drawing/2014/main" id="{00000000-0008-0000-0000-00001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7" name="Text Box 1756">
          <a:extLst>
            <a:ext uri="{FF2B5EF4-FFF2-40B4-BE49-F238E27FC236}">
              <a16:creationId xmlns:a16="http://schemas.microsoft.com/office/drawing/2014/main" id="{00000000-0008-0000-0000-00001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8" name="Text Box 1757">
          <a:extLst>
            <a:ext uri="{FF2B5EF4-FFF2-40B4-BE49-F238E27FC236}">
              <a16:creationId xmlns:a16="http://schemas.microsoft.com/office/drawing/2014/main" id="{00000000-0008-0000-0000-00001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79" name="Text Box 1758">
          <a:extLst>
            <a:ext uri="{FF2B5EF4-FFF2-40B4-BE49-F238E27FC236}">
              <a16:creationId xmlns:a16="http://schemas.microsoft.com/office/drawing/2014/main" id="{00000000-0008-0000-0000-00001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0" name="Text Box 1759">
          <a:extLst>
            <a:ext uri="{FF2B5EF4-FFF2-40B4-BE49-F238E27FC236}">
              <a16:creationId xmlns:a16="http://schemas.microsoft.com/office/drawing/2014/main" id="{00000000-0008-0000-0000-00001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1" name="Text Box 1755">
          <a:extLst>
            <a:ext uri="{FF2B5EF4-FFF2-40B4-BE49-F238E27FC236}">
              <a16:creationId xmlns:a16="http://schemas.microsoft.com/office/drawing/2014/main" id="{00000000-0008-0000-0000-00001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2" name="Text Box 1756">
          <a:extLst>
            <a:ext uri="{FF2B5EF4-FFF2-40B4-BE49-F238E27FC236}">
              <a16:creationId xmlns:a16="http://schemas.microsoft.com/office/drawing/2014/main" id="{00000000-0008-0000-0000-00001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3" name="Text Box 1757">
          <a:extLst>
            <a:ext uri="{FF2B5EF4-FFF2-40B4-BE49-F238E27FC236}">
              <a16:creationId xmlns:a16="http://schemas.microsoft.com/office/drawing/2014/main" id="{00000000-0008-0000-0000-00001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4" name="Text Box 1758">
          <a:extLst>
            <a:ext uri="{FF2B5EF4-FFF2-40B4-BE49-F238E27FC236}">
              <a16:creationId xmlns:a16="http://schemas.microsoft.com/office/drawing/2014/main" id="{00000000-0008-0000-0000-00002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5" name="Text Box 1759">
          <a:extLst>
            <a:ext uri="{FF2B5EF4-FFF2-40B4-BE49-F238E27FC236}">
              <a16:creationId xmlns:a16="http://schemas.microsoft.com/office/drawing/2014/main" id="{00000000-0008-0000-0000-00002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6" name="Text Box 1755">
          <a:extLst>
            <a:ext uri="{FF2B5EF4-FFF2-40B4-BE49-F238E27FC236}">
              <a16:creationId xmlns:a16="http://schemas.microsoft.com/office/drawing/2014/main" id="{00000000-0008-0000-0000-00002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7" name="Text Box 1756">
          <a:extLst>
            <a:ext uri="{FF2B5EF4-FFF2-40B4-BE49-F238E27FC236}">
              <a16:creationId xmlns:a16="http://schemas.microsoft.com/office/drawing/2014/main" id="{00000000-0008-0000-0000-00002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8" name="Text Box 1757">
          <a:extLst>
            <a:ext uri="{FF2B5EF4-FFF2-40B4-BE49-F238E27FC236}">
              <a16:creationId xmlns:a16="http://schemas.microsoft.com/office/drawing/2014/main" id="{00000000-0008-0000-0000-00002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89" name="Text Box 1758">
          <a:extLst>
            <a:ext uri="{FF2B5EF4-FFF2-40B4-BE49-F238E27FC236}">
              <a16:creationId xmlns:a16="http://schemas.microsoft.com/office/drawing/2014/main" id="{00000000-0008-0000-0000-00002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0" name="Text Box 1759">
          <a:extLst>
            <a:ext uri="{FF2B5EF4-FFF2-40B4-BE49-F238E27FC236}">
              <a16:creationId xmlns:a16="http://schemas.microsoft.com/office/drawing/2014/main" id="{00000000-0008-0000-0000-00002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1" name="Text Box 1755">
          <a:extLst>
            <a:ext uri="{FF2B5EF4-FFF2-40B4-BE49-F238E27FC236}">
              <a16:creationId xmlns:a16="http://schemas.microsoft.com/office/drawing/2014/main" id="{00000000-0008-0000-0000-00002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2" name="Text Box 1756">
          <a:extLst>
            <a:ext uri="{FF2B5EF4-FFF2-40B4-BE49-F238E27FC236}">
              <a16:creationId xmlns:a16="http://schemas.microsoft.com/office/drawing/2014/main" id="{00000000-0008-0000-0000-00002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3" name="Text Box 1757">
          <a:extLst>
            <a:ext uri="{FF2B5EF4-FFF2-40B4-BE49-F238E27FC236}">
              <a16:creationId xmlns:a16="http://schemas.microsoft.com/office/drawing/2014/main" id="{00000000-0008-0000-0000-00002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4" name="Text Box 1758">
          <a:extLst>
            <a:ext uri="{FF2B5EF4-FFF2-40B4-BE49-F238E27FC236}">
              <a16:creationId xmlns:a16="http://schemas.microsoft.com/office/drawing/2014/main" id="{00000000-0008-0000-0000-00002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5" name="Text Box 1759">
          <a:extLst>
            <a:ext uri="{FF2B5EF4-FFF2-40B4-BE49-F238E27FC236}">
              <a16:creationId xmlns:a16="http://schemas.microsoft.com/office/drawing/2014/main" id="{00000000-0008-0000-0000-00002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6" name="Text Box 1755">
          <a:extLst>
            <a:ext uri="{FF2B5EF4-FFF2-40B4-BE49-F238E27FC236}">
              <a16:creationId xmlns:a16="http://schemas.microsoft.com/office/drawing/2014/main" id="{00000000-0008-0000-0000-00002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7" name="Text Box 1756">
          <a:extLst>
            <a:ext uri="{FF2B5EF4-FFF2-40B4-BE49-F238E27FC236}">
              <a16:creationId xmlns:a16="http://schemas.microsoft.com/office/drawing/2014/main" id="{00000000-0008-0000-0000-00002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8" name="Text Box 1757">
          <a:extLst>
            <a:ext uri="{FF2B5EF4-FFF2-40B4-BE49-F238E27FC236}">
              <a16:creationId xmlns:a16="http://schemas.microsoft.com/office/drawing/2014/main" id="{00000000-0008-0000-0000-00002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799" name="Text Box 1758">
          <a:extLst>
            <a:ext uri="{FF2B5EF4-FFF2-40B4-BE49-F238E27FC236}">
              <a16:creationId xmlns:a16="http://schemas.microsoft.com/office/drawing/2014/main" id="{00000000-0008-0000-0000-00002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0" name="Text Box 1759">
          <a:extLst>
            <a:ext uri="{FF2B5EF4-FFF2-40B4-BE49-F238E27FC236}">
              <a16:creationId xmlns:a16="http://schemas.microsoft.com/office/drawing/2014/main" id="{00000000-0008-0000-0000-00003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1" name="Text Box 1755">
          <a:extLst>
            <a:ext uri="{FF2B5EF4-FFF2-40B4-BE49-F238E27FC236}">
              <a16:creationId xmlns:a16="http://schemas.microsoft.com/office/drawing/2014/main" id="{00000000-0008-0000-0000-00003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2" name="Text Box 1756">
          <a:extLst>
            <a:ext uri="{FF2B5EF4-FFF2-40B4-BE49-F238E27FC236}">
              <a16:creationId xmlns:a16="http://schemas.microsoft.com/office/drawing/2014/main" id="{00000000-0008-0000-0000-00003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3" name="Text Box 1757">
          <a:extLst>
            <a:ext uri="{FF2B5EF4-FFF2-40B4-BE49-F238E27FC236}">
              <a16:creationId xmlns:a16="http://schemas.microsoft.com/office/drawing/2014/main" id="{00000000-0008-0000-0000-00003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4" name="Text Box 1758">
          <a:extLst>
            <a:ext uri="{FF2B5EF4-FFF2-40B4-BE49-F238E27FC236}">
              <a16:creationId xmlns:a16="http://schemas.microsoft.com/office/drawing/2014/main" id="{00000000-0008-0000-0000-00003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5" name="Text Box 1759">
          <a:extLst>
            <a:ext uri="{FF2B5EF4-FFF2-40B4-BE49-F238E27FC236}">
              <a16:creationId xmlns:a16="http://schemas.microsoft.com/office/drawing/2014/main" id="{00000000-0008-0000-0000-00003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6" name="Text Box 1755">
          <a:extLst>
            <a:ext uri="{FF2B5EF4-FFF2-40B4-BE49-F238E27FC236}">
              <a16:creationId xmlns:a16="http://schemas.microsoft.com/office/drawing/2014/main" id="{00000000-0008-0000-0000-00003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7" name="Text Box 1756">
          <a:extLst>
            <a:ext uri="{FF2B5EF4-FFF2-40B4-BE49-F238E27FC236}">
              <a16:creationId xmlns:a16="http://schemas.microsoft.com/office/drawing/2014/main" id="{00000000-0008-0000-0000-00003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8" name="Text Box 1757">
          <a:extLst>
            <a:ext uri="{FF2B5EF4-FFF2-40B4-BE49-F238E27FC236}">
              <a16:creationId xmlns:a16="http://schemas.microsoft.com/office/drawing/2014/main" id="{00000000-0008-0000-0000-00003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09" name="Text Box 1758">
          <a:extLst>
            <a:ext uri="{FF2B5EF4-FFF2-40B4-BE49-F238E27FC236}">
              <a16:creationId xmlns:a16="http://schemas.microsoft.com/office/drawing/2014/main" id="{00000000-0008-0000-0000-00003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0" name="Text Box 1759">
          <a:extLst>
            <a:ext uri="{FF2B5EF4-FFF2-40B4-BE49-F238E27FC236}">
              <a16:creationId xmlns:a16="http://schemas.microsoft.com/office/drawing/2014/main" id="{00000000-0008-0000-0000-00003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1" name="Text Box 1755">
          <a:extLst>
            <a:ext uri="{FF2B5EF4-FFF2-40B4-BE49-F238E27FC236}">
              <a16:creationId xmlns:a16="http://schemas.microsoft.com/office/drawing/2014/main" id="{00000000-0008-0000-0000-00003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2" name="Text Box 1756">
          <a:extLst>
            <a:ext uri="{FF2B5EF4-FFF2-40B4-BE49-F238E27FC236}">
              <a16:creationId xmlns:a16="http://schemas.microsoft.com/office/drawing/2014/main" id="{00000000-0008-0000-0000-00003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3" name="Text Box 1757">
          <a:extLst>
            <a:ext uri="{FF2B5EF4-FFF2-40B4-BE49-F238E27FC236}">
              <a16:creationId xmlns:a16="http://schemas.microsoft.com/office/drawing/2014/main" id="{00000000-0008-0000-0000-00003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4" name="Text Box 1758">
          <a:extLst>
            <a:ext uri="{FF2B5EF4-FFF2-40B4-BE49-F238E27FC236}">
              <a16:creationId xmlns:a16="http://schemas.microsoft.com/office/drawing/2014/main" id="{00000000-0008-0000-0000-00003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5" name="Text Box 1759">
          <a:extLst>
            <a:ext uri="{FF2B5EF4-FFF2-40B4-BE49-F238E27FC236}">
              <a16:creationId xmlns:a16="http://schemas.microsoft.com/office/drawing/2014/main" id="{00000000-0008-0000-0000-00003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6" name="Text Box 1755">
          <a:extLst>
            <a:ext uri="{FF2B5EF4-FFF2-40B4-BE49-F238E27FC236}">
              <a16:creationId xmlns:a16="http://schemas.microsoft.com/office/drawing/2014/main" id="{00000000-0008-0000-0000-00004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7" name="Text Box 1756">
          <a:extLst>
            <a:ext uri="{FF2B5EF4-FFF2-40B4-BE49-F238E27FC236}">
              <a16:creationId xmlns:a16="http://schemas.microsoft.com/office/drawing/2014/main" id="{00000000-0008-0000-0000-00004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8" name="Text Box 1757">
          <a:extLst>
            <a:ext uri="{FF2B5EF4-FFF2-40B4-BE49-F238E27FC236}">
              <a16:creationId xmlns:a16="http://schemas.microsoft.com/office/drawing/2014/main" id="{00000000-0008-0000-0000-00004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19" name="Text Box 1758">
          <a:extLst>
            <a:ext uri="{FF2B5EF4-FFF2-40B4-BE49-F238E27FC236}">
              <a16:creationId xmlns:a16="http://schemas.microsoft.com/office/drawing/2014/main" id="{00000000-0008-0000-0000-00004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0" name="Text Box 1759">
          <a:extLst>
            <a:ext uri="{FF2B5EF4-FFF2-40B4-BE49-F238E27FC236}">
              <a16:creationId xmlns:a16="http://schemas.microsoft.com/office/drawing/2014/main" id="{00000000-0008-0000-0000-00004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1" name="Text Box 1755">
          <a:extLst>
            <a:ext uri="{FF2B5EF4-FFF2-40B4-BE49-F238E27FC236}">
              <a16:creationId xmlns:a16="http://schemas.microsoft.com/office/drawing/2014/main" id="{00000000-0008-0000-0000-00004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2" name="Text Box 1756">
          <a:extLst>
            <a:ext uri="{FF2B5EF4-FFF2-40B4-BE49-F238E27FC236}">
              <a16:creationId xmlns:a16="http://schemas.microsoft.com/office/drawing/2014/main" id="{00000000-0008-0000-0000-00004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3" name="Text Box 1757">
          <a:extLst>
            <a:ext uri="{FF2B5EF4-FFF2-40B4-BE49-F238E27FC236}">
              <a16:creationId xmlns:a16="http://schemas.microsoft.com/office/drawing/2014/main" id="{00000000-0008-0000-0000-00004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4" name="Text Box 1758">
          <a:extLst>
            <a:ext uri="{FF2B5EF4-FFF2-40B4-BE49-F238E27FC236}">
              <a16:creationId xmlns:a16="http://schemas.microsoft.com/office/drawing/2014/main" id="{00000000-0008-0000-0000-00004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5" name="Text Box 1759">
          <a:extLst>
            <a:ext uri="{FF2B5EF4-FFF2-40B4-BE49-F238E27FC236}">
              <a16:creationId xmlns:a16="http://schemas.microsoft.com/office/drawing/2014/main" id="{00000000-0008-0000-0000-00004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6" name="Text Box 1755">
          <a:extLst>
            <a:ext uri="{FF2B5EF4-FFF2-40B4-BE49-F238E27FC236}">
              <a16:creationId xmlns:a16="http://schemas.microsoft.com/office/drawing/2014/main" id="{00000000-0008-0000-0000-00004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7" name="Text Box 1756">
          <a:extLst>
            <a:ext uri="{FF2B5EF4-FFF2-40B4-BE49-F238E27FC236}">
              <a16:creationId xmlns:a16="http://schemas.microsoft.com/office/drawing/2014/main" id="{00000000-0008-0000-0000-00004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8" name="Text Box 1757">
          <a:extLst>
            <a:ext uri="{FF2B5EF4-FFF2-40B4-BE49-F238E27FC236}">
              <a16:creationId xmlns:a16="http://schemas.microsoft.com/office/drawing/2014/main" id="{00000000-0008-0000-0000-00004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29" name="Text Box 1758">
          <a:extLst>
            <a:ext uri="{FF2B5EF4-FFF2-40B4-BE49-F238E27FC236}">
              <a16:creationId xmlns:a16="http://schemas.microsoft.com/office/drawing/2014/main" id="{00000000-0008-0000-0000-00004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0" name="Text Box 1759">
          <a:extLst>
            <a:ext uri="{FF2B5EF4-FFF2-40B4-BE49-F238E27FC236}">
              <a16:creationId xmlns:a16="http://schemas.microsoft.com/office/drawing/2014/main" id="{00000000-0008-0000-0000-00004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1" name="Text Box 1755">
          <a:extLst>
            <a:ext uri="{FF2B5EF4-FFF2-40B4-BE49-F238E27FC236}">
              <a16:creationId xmlns:a16="http://schemas.microsoft.com/office/drawing/2014/main" id="{00000000-0008-0000-0000-00004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2" name="Text Box 1756">
          <a:extLst>
            <a:ext uri="{FF2B5EF4-FFF2-40B4-BE49-F238E27FC236}">
              <a16:creationId xmlns:a16="http://schemas.microsoft.com/office/drawing/2014/main" id="{00000000-0008-0000-0000-00005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3" name="Text Box 1757">
          <a:extLst>
            <a:ext uri="{FF2B5EF4-FFF2-40B4-BE49-F238E27FC236}">
              <a16:creationId xmlns:a16="http://schemas.microsoft.com/office/drawing/2014/main" id="{00000000-0008-0000-0000-00005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4" name="Text Box 1758">
          <a:extLst>
            <a:ext uri="{FF2B5EF4-FFF2-40B4-BE49-F238E27FC236}">
              <a16:creationId xmlns:a16="http://schemas.microsoft.com/office/drawing/2014/main" id="{00000000-0008-0000-0000-00005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5" name="Text Box 1759">
          <a:extLst>
            <a:ext uri="{FF2B5EF4-FFF2-40B4-BE49-F238E27FC236}">
              <a16:creationId xmlns:a16="http://schemas.microsoft.com/office/drawing/2014/main" id="{00000000-0008-0000-0000-00005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6" name="Text Box 1755">
          <a:extLst>
            <a:ext uri="{FF2B5EF4-FFF2-40B4-BE49-F238E27FC236}">
              <a16:creationId xmlns:a16="http://schemas.microsoft.com/office/drawing/2014/main" id="{00000000-0008-0000-0000-00005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7" name="Text Box 1756">
          <a:extLst>
            <a:ext uri="{FF2B5EF4-FFF2-40B4-BE49-F238E27FC236}">
              <a16:creationId xmlns:a16="http://schemas.microsoft.com/office/drawing/2014/main" id="{00000000-0008-0000-0000-00005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8" name="Text Box 1757">
          <a:extLst>
            <a:ext uri="{FF2B5EF4-FFF2-40B4-BE49-F238E27FC236}">
              <a16:creationId xmlns:a16="http://schemas.microsoft.com/office/drawing/2014/main" id="{00000000-0008-0000-0000-00005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39" name="Text Box 1758">
          <a:extLst>
            <a:ext uri="{FF2B5EF4-FFF2-40B4-BE49-F238E27FC236}">
              <a16:creationId xmlns:a16="http://schemas.microsoft.com/office/drawing/2014/main" id="{00000000-0008-0000-0000-00005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0" name="Text Box 1759">
          <a:extLst>
            <a:ext uri="{FF2B5EF4-FFF2-40B4-BE49-F238E27FC236}">
              <a16:creationId xmlns:a16="http://schemas.microsoft.com/office/drawing/2014/main" id="{00000000-0008-0000-0000-00005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1" name="Text Box 1755">
          <a:extLst>
            <a:ext uri="{FF2B5EF4-FFF2-40B4-BE49-F238E27FC236}">
              <a16:creationId xmlns:a16="http://schemas.microsoft.com/office/drawing/2014/main" id="{00000000-0008-0000-0000-00005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2" name="Text Box 1756">
          <a:extLst>
            <a:ext uri="{FF2B5EF4-FFF2-40B4-BE49-F238E27FC236}">
              <a16:creationId xmlns:a16="http://schemas.microsoft.com/office/drawing/2014/main" id="{00000000-0008-0000-0000-00005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3" name="Text Box 1757">
          <a:extLst>
            <a:ext uri="{FF2B5EF4-FFF2-40B4-BE49-F238E27FC236}">
              <a16:creationId xmlns:a16="http://schemas.microsoft.com/office/drawing/2014/main" id="{00000000-0008-0000-0000-00005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4" name="Text Box 1758">
          <a:extLst>
            <a:ext uri="{FF2B5EF4-FFF2-40B4-BE49-F238E27FC236}">
              <a16:creationId xmlns:a16="http://schemas.microsoft.com/office/drawing/2014/main" id="{00000000-0008-0000-0000-00005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5" name="Text Box 1759">
          <a:extLst>
            <a:ext uri="{FF2B5EF4-FFF2-40B4-BE49-F238E27FC236}">
              <a16:creationId xmlns:a16="http://schemas.microsoft.com/office/drawing/2014/main" id="{00000000-0008-0000-0000-00005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6" name="Text Box 1755">
          <a:extLst>
            <a:ext uri="{FF2B5EF4-FFF2-40B4-BE49-F238E27FC236}">
              <a16:creationId xmlns:a16="http://schemas.microsoft.com/office/drawing/2014/main" id="{00000000-0008-0000-0000-00005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7" name="Text Box 1756">
          <a:extLst>
            <a:ext uri="{FF2B5EF4-FFF2-40B4-BE49-F238E27FC236}">
              <a16:creationId xmlns:a16="http://schemas.microsoft.com/office/drawing/2014/main" id="{00000000-0008-0000-0000-00005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8" name="Text Box 1757">
          <a:extLst>
            <a:ext uri="{FF2B5EF4-FFF2-40B4-BE49-F238E27FC236}">
              <a16:creationId xmlns:a16="http://schemas.microsoft.com/office/drawing/2014/main" id="{00000000-0008-0000-0000-00006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49" name="Text Box 1758">
          <a:extLst>
            <a:ext uri="{FF2B5EF4-FFF2-40B4-BE49-F238E27FC236}">
              <a16:creationId xmlns:a16="http://schemas.microsoft.com/office/drawing/2014/main" id="{00000000-0008-0000-0000-00006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0" name="Text Box 1759">
          <a:extLst>
            <a:ext uri="{FF2B5EF4-FFF2-40B4-BE49-F238E27FC236}">
              <a16:creationId xmlns:a16="http://schemas.microsoft.com/office/drawing/2014/main" id="{00000000-0008-0000-0000-00006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1" name="Text Box 1755">
          <a:extLst>
            <a:ext uri="{FF2B5EF4-FFF2-40B4-BE49-F238E27FC236}">
              <a16:creationId xmlns:a16="http://schemas.microsoft.com/office/drawing/2014/main" id="{00000000-0008-0000-0000-00006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2" name="Text Box 1756">
          <a:extLst>
            <a:ext uri="{FF2B5EF4-FFF2-40B4-BE49-F238E27FC236}">
              <a16:creationId xmlns:a16="http://schemas.microsoft.com/office/drawing/2014/main" id="{00000000-0008-0000-0000-00006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3" name="Text Box 1757">
          <a:extLst>
            <a:ext uri="{FF2B5EF4-FFF2-40B4-BE49-F238E27FC236}">
              <a16:creationId xmlns:a16="http://schemas.microsoft.com/office/drawing/2014/main" id="{00000000-0008-0000-0000-00006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4" name="Text Box 1758">
          <a:extLst>
            <a:ext uri="{FF2B5EF4-FFF2-40B4-BE49-F238E27FC236}">
              <a16:creationId xmlns:a16="http://schemas.microsoft.com/office/drawing/2014/main" id="{00000000-0008-0000-0000-00006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5" name="Text Box 1759">
          <a:extLst>
            <a:ext uri="{FF2B5EF4-FFF2-40B4-BE49-F238E27FC236}">
              <a16:creationId xmlns:a16="http://schemas.microsoft.com/office/drawing/2014/main" id="{00000000-0008-0000-0000-00006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6" name="Text Box 1755">
          <a:extLst>
            <a:ext uri="{FF2B5EF4-FFF2-40B4-BE49-F238E27FC236}">
              <a16:creationId xmlns:a16="http://schemas.microsoft.com/office/drawing/2014/main" id="{00000000-0008-0000-0000-00006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7" name="Text Box 1756">
          <a:extLst>
            <a:ext uri="{FF2B5EF4-FFF2-40B4-BE49-F238E27FC236}">
              <a16:creationId xmlns:a16="http://schemas.microsoft.com/office/drawing/2014/main" id="{00000000-0008-0000-0000-00006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8" name="Text Box 1757">
          <a:extLst>
            <a:ext uri="{FF2B5EF4-FFF2-40B4-BE49-F238E27FC236}">
              <a16:creationId xmlns:a16="http://schemas.microsoft.com/office/drawing/2014/main" id="{00000000-0008-0000-0000-00006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59" name="Text Box 1758">
          <a:extLst>
            <a:ext uri="{FF2B5EF4-FFF2-40B4-BE49-F238E27FC236}">
              <a16:creationId xmlns:a16="http://schemas.microsoft.com/office/drawing/2014/main" id="{00000000-0008-0000-0000-00006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0" name="Text Box 1759">
          <a:extLst>
            <a:ext uri="{FF2B5EF4-FFF2-40B4-BE49-F238E27FC236}">
              <a16:creationId xmlns:a16="http://schemas.microsoft.com/office/drawing/2014/main" id="{00000000-0008-0000-0000-00006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1" name="Text Box 1755">
          <a:extLst>
            <a:ext uri="{FF2B5EF4-FFF2-40B4-BE49-F238E27FC236}">
              <a16:creationId xmlns:a16="http://schemas.microsoft.com/office/drawing/2014/main" id="{00000000-0008-0000-0000-00006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2" name="Text Box 1756">
          <a:extLst>
            <a:ext uri="{FF2B5EF4-FFF2-40B4-BE49-F238E27FC236}">
              <a16:creationId xmlns:a16="http://schemas.microsoft.com/office/drawing/2014/main" id="{00000000-0008-0000-0000-00006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3" name="Text Box 1757">
          <a:extLst>
            <a:ext uri="{FF2B5EF4-FFF2-40B4-BE49-F238E27FC236}">
              <a16:creationId xmlns:a16="http://schemas.microsoft.com/office/drawing/2014/main" id="{00000000-0008-0000-0000-00006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4" name="Text Box 1758">
          <a:extLst>
            <a:ext uri="{FF2B5EF4-FFF2-40B4-BE49-F238E27FC236}">
              <a16:creationId xmlns:a16="http://schemas.microsoft.com/office/drawing/2014/main" id="{00000000-0008-0000-0000-00007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5" name="Text Box 1759">
          <a:extLst>
            <a:ext uri="{FF2B5EF4-FFF2-40B4-BE49-F238E27FC236}">
              <a16:creationId xmlns:a16="http://schemas.microsoft.com/office/drawing/2014/main" id="{00000000-0008-0000-0000-00007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6" name="Text Box 1755">
          <a:extLst>
            <a:ext uri="{FF2B5EF4-FFF2-40B4-BE49-F238E27FC236}">
              <a16:creationId xmlns:a16="http://schemas.microsoft.com/office/drawing/2014/main" id="{00000000-0008-0000-0000-00007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7" name="Text Box 1756">
          <a:extLst>
            <a:ext uri="{FF2B5EF4-FFF2-40B4-BE49-F238E27FC236}">
              <a16:creationId xmlns:a16="http://schemas.microsoft.com/office/drawing/2014/main" id="{00000000-0008-0000-0000-00007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8" name="Text Box 1757">
          <a:extLst>
            <a:ext uri="{FF2B5EF4-FFF2-40B4-BE49-F238E27FC236}">
              <a16:creationId xmlns:a16="http://schemas.microsoft.com/office/drawing/2014/main" id="{00000000-0008-0000-0000-00007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69" name="Text Box 1758">
          <a:extLst>
            <a:ext uri="{FF2B5EF4-FFF2-40B4-BE49-F238E27FC236}">
              <a16:creationId xmlns:a16="http://schemas.microsoft.com/office/drawing/2014/main" id="{00000000-0008-0000-0000-00007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0" name="Text Box 1759">
          <a:extLst>
            <a:ext uri="{FF2B5EF4-FFF2-40B4-BE49-F238E27FC236}">
              <a16:creationId xmlns:a16="http://schemas.microsoft.com/office/drawing/2014/main" id="{00000000-0008-0000-0000-00007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1" name="Text Box 1755">
          <a:extLst>
            <a:ext uri="{FF2B5EF4-FFF2-40B4-BE49-F238E27FC236}">
              <a16:creationId xmlns:a16="http://schemas.microsoft.com/office/drawing/2014/main" id="{00000000-0008-0000-0000-00007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2" name="Text Box 1756">
          <a:extLst>
            <a:ext uri="{FF2B5EF4-FFF2-40B4-BE49-F238E27FC236}">
              <a16:creationId xmlns:a16="http://schemas.microsoft.com/office/drawing/2014/main" id="{00000000-0008-0000-0000-00007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3" name="Text Box 1757">
          <a:extLst>
            <a:ext uri="{FF2B5EF4-FFF2-40B4-BE49-F238E27FC236}">
              <a16:creationId xmlns:a16="http://schemas.microsoft.com/office/drawing/2014/main" id="{00000000-0008-0000-0000-00007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4" name="Text Box 1758">
          <a:extLst>
            <a:ext uri="{FF2B5EF4-FFF2-40B4-BE49-F238E27FC236}">
              <a16:creationId xmlns:a16="http://schemas.microsoft.com/office/drawing/2014/main" id="{00000000-0008-0000-0000-00007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5" name="Text Box 1759">
          <a:extLst>
            <a:ext uri="{FF2B5EF4-FFF2-40B4-BE49-F238E27FC236}">
              <a16:creationId xmlns:a16="http://schemas.microsoft.com/office/drawing/2014/main" id="{00000000-0008-0000-0000-00007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6" name="Text Box 1755">
          <a:extLst>
            <a:ext uri="{FF2B5EF4-FFF2-40B4-BE49-F238E27FC236}">
              <a16:creationId xmlns:a16="http://schemas.microsoft.com/office/drawing/2014/main" id="{00000000-0008-0000-0000-00007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7" name="Text Box 1756">
          <a:extLst>
            <a:ext uri="{FF2B5EF4-FFF2-40B4-BE49-F238E27FC236}">
              <a16:creationId xmlns:a16="http://schemas.microsoft.com/office/drawing/2014/main" id="{00000000-0008-0000-0000-00007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8" name="Text Box 1757">
          <a:extLst>
            <a:ext uri="{FF2B5EF4-FFF2-40B4-BE49-F238E27FC236}">
              <a16:creationId xmlns:a16="http://schemas.microsoft.com/office/drawing/2014/main" id="{00000000-0008-0000-0000-00007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79" name="Text Box 1758">
          <a:extLst>
            <a:ext uri="{FF2B5EF4-FFF2-40B4-BE49-F238E27FC236}">
              <a16:creationId xmlns:a16="http://schemas.microsoft.com/office/drawing/2014/main" id="{00000000-0008-0000-0000-00007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0" name="Text Box 1759">
          <a:extLst>
            <a:ext uri="{FF2B5EF4-FFF2-40B4-BE49-F238E27FC236}">
              <a16:creationId xmlns:a16="http://schemas.microsoft.com/office/drawing/2014/main" id="{00000000-0008-0000-0000-00008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1" name="Text Box 1755">
          <a:extLst>
            <a:ext uri="{FF2B5EF4-FFF2-40B4-BE49-F238E27FC236}">
              <a16:creationId xmlns:a16="http://schemas.microsoft.com/office/drawing/2014/main" id="{00000000-0008-0000-0000-00008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2" name="Text Box 1756">
          <a:extLst>
            <a:ext uri="{FF2B5EF4-FFF2-40B4-BE49-F238E27FC236}">
              <a16:creationId xmlns:a16="http://schemas.microsoft.com/office/drawing/2014/main" id="{00000000-0008-0000-0000-00008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3" name="Text Box 1757">
          <a:extLst>
            <a:ext uri="{FF2B5EF4-FFF2-40B4-BE49-F238E27FC236}">
              <a16:creationId xmlns:a16="http://schemas.microsoft.com/office/drawing/2014/main" id="{00000000-0008-0000-0000-00008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4" name="Text Box 1758">
          <a:extLst>
            <a:ext uri="{FF2B5EF4-FFF2-40B4-BE49-F238E27FC236}">
              <a16:creationId xmlns:a16="http://schemas.microsoft.com/office/drawing/2014/main" id="{00000000-0008-0000-0000-00008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5" name="Text Box 1759">
          <a:extLst>
            <a:ext uri="{FF2B5EF4-FFF2-40B4-BE49-F238E27FC236}">
              <a16:creationId xmlns:a16="http://schemas.microsoft.com/office/drawing/2014/main" id="{00000000-0008-0000-0000-00008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6" name="Text Box 1755">
          <a:extLst>
            <a:ext uri="{FF2B5EF4-FFF2-40B4-BE49-F238E27FC236}">
              <a16:creationId xmlns:a16="http://schemas.microsoft.com/office/drawing/2014/main" id="{00000000-0008-0000-0000-00008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7" name="Text Box 1756">
          <a:extLst>
            <a:ext uri="{FF2B5EF4-FFF2-40B4-BE49-F238E27FC236}">
              <a16:creationId xmlns:a16="http://schemas.microsoft.com/office/drawing/2014/main" id="{00000000-0008-0000-0000-00008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8" name="Text Box 1757">
          <a:extLst>
            <a:ext uri="{FF2B5EF4-FFF2-40B4-BE49-F238E27FC236}">
              <a16:creationId xmlns:a16="http://schemas.microsoft.com/office/drawing/2014/main" id="{00000000-0008-0000-0000-00008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89" name="Text Box 1758">
          <a:extLst>
            <a:ext uri="{FF2B5EF4-FFF2-40B4-BE49-F238E27FC236}">
              <a16:creationId xmlns:a16="http://schemas.microsoft.com/office/drawing/2014/main" id="{00000000-0008-0000-0000-00008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0" name="Text Box 1759">
          <a:extLst>
            <a:ext uri="{FF2B5EF4-FFF2-40B4-BE49-F238E27FC236}">
              <a16:creationId xmlns:a16="http://schemas.microsoft.com/office/drawing/2014/main" id="{00000000-0008-0000-0000-00008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1" name="Text Box 1755">
          <a:extLst>
            <a:ext uri="{FF2B5EF4-FFF2-40B4-BE49-F238E27FC236}">
              <a16:creationId xmlns:a16="http://schemas.microsoft.com/office/drawing/2014/main" id="{00000000-0008-0000-0000-00008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2" name="Text Box 1756">
          <a:extLst>
            <a:ext uri="{FF2B5EF4-FFF2-40B4-BE49-F238E27FC236}">
              <a16:creationId xmlns:a16="http://schemas.microsoft.com/office/drawing/2014/main" id="{00000000-0008-0000-0000-00008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3" name="Text Box 1757">
          <a:extLst>
            <a:ext uri="{FF2B5EF4-FFF2-40B4-BE49-F238E27FC236}">
              <a16:creationId xmlns:a16="http://schemas.microsoft.com/office/drawing/2014/main" id="{00000000-0008-0000-0000-00008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4" name="Text Box 1758">
          <a:extLst>
            <a:ext uri="{FF2B5EF4-FFF2-40B4-BE49-F238E27FC236}">
              <a16:creationId xmlns:a16="http://schemas.microsoft.com/office/drawing/2014/main" id="{00000000-0008-0000-0000-00008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5" name="Text Box 1759">
          <a:extLst>
            <a:ext uri="{FF2B5EF4-FFF2-40B4-BE49-F238E27FC236}">
              <a16:creationId xmlns:a16="http://schemas.microsoft.com/office/drawing/2014/main" id="{00000000-0008-0000-0000-00008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6" name="Text Box 1755">
          <a:extLst>
            <a:ext uri="{FF2B5EF4-FFF2-40B4-BE49-F238E27FC236}">
              <a16:creationId xmlns:a16="http://schemas.microsoft.com/office/drawing/2014/main" id="{00000000-0008-0000-0000-00009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7" name="Text Box 1756">
          <a:extLst>
            <a:ext uri="{FF2B5EF4-FFF2-40B4-BE49-F238E27FC236}">
              <a16:creationId xmlns:a16="http://schemas.microsoft.com/office/drawing/2014/main" id="{00000000-0008-0000-0000-00009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8" name="Text Box 1757">
          <a:extLst>
            <a:ext uri="{FF2B5EF4-FFF2-40B4-BE49-F238E27FC236}">
              <a16:creationId xmlns:a16="http://schemas.microsoft.com/office/drawing/2014/main" id="{00000000-0008-0000-0000-00009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899" name="Text Box 1758">
          <a:extLst>
            <a:ext uri="{FF2B5EF4-FFF2-40B4-BE49-F238E27FC236}">
              <a16:creationId xmlns:a16="http://schemas.microsoft.com/office/drawing/2014/main" id="{00000000-0008-0000-0000-00009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0" name="Text Box 1759">
          <a:extLst>
            <a:ext uri="{FF2B5EF4-FFF2-40B4-BE49-F238E27FC236}">
              <a16:creationId xmlns:a16="http://schemas.microsoft.com/office/drawing/2014/main" id="{00000000-0008-0000-0000-00009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1" name="Text Box 1755">
          <a:extLst>
            <a:ext uri="{FF2B5EF4-FFF2-40B4-BE49-F238E27FC236}">
              <a16:creationId xmlns:a16="http://schemas.microsoft.com/office/drawing/2014/main" id="{00000000-0008-0000-0000-00009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2" name="Text Box 1756">
          <a:extLst>
            <a:ext uri="{FF2B5EF4-FFF2-40B4-BE49-F238E27FC236}">
              <a16:creationId xmlns:a16="http://schemas.microsoft.com/office/drawing/2014/main" id="{00000000-0008-0000-0000-00009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3" name="Text Box 1757">
          <a:extLst>
            <a:ext uri="{FF2B5EF4-FFF2-40B4-BE49-F238E27FC236}">
              <a16:creationId xmlns:a16="http://schemas.microsoft.com/office/drawing/2014/main" id="{00000000-0008-0000-0000-00009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4" name="Text Box 1758">
          <a:extLst>
            <a:ext uri="{FF2B5EF4-FFF2-40B4-BE49-F238E27FC236}">
              <a16:creationId xmlns:a16="http://schemas.microsoft.com/office/drawing/2014/main" id="{00000000-0008-0000-0000-00009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5" name="Text Box 1759">
          <a:extLst>
            <a:ext uri="{FF2B5EF4-FFF2-40B4-BE49-F238E27FC236}">
              <a16:creationId xmlns:a16="http://schemas.microsoft.com/office/drawing/2014/main" id="{00000000-0008-0000-0000-00009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6" name="Text Box 1755">
          <a:extLst>
            <a:ext uri="{FF2B5EF4-FFF2-40B4-BE49-F238E27FC236}">
              <a16:creationId xmlns:a16="http://schemas.microsoft.com/office/drawing/2014/main" id="{00000000-0008-0000-0000-00009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7" name="Text Box 1756">
          <a:extLst>
            <a:ext uri="{FF2B5EF4-FFF2-40B4-BE49-F238E27FC236}">
              <a16:creationId xmlns:a16="http://schemas.microsoft.com/office/drawing/2014/main" id="{00000000-0008-0000-0000-00009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8" name="Text Box 1757">
          <a:extLst>
            <a:ext uri="{FF2B5EF4-FFF2-40B4-BE49-F238E27FC236}">
              <a16:creationId xmlns:a16="http://schemas.microsoft.com/office/drawing/2014/main" id="{00000000-0008-0000-0000-00009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09" name="Text Box 1758">
          <a:extLst>
            <a:ext uri="{FF2B5EF4-FFF2-40B4-BE49-F238E27FC236}">
              <a16:creationId xmlns:a16="http://schemas.microsoft.com/office/drawing/2014/main" id="{00000000-0008-0000-0000-00009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0" name="Text Box 1759">
          <a:extLst>
            <a:ext uri="{FF2B5EF4-FFF2-40B4-BE49-F238E27FC236}">
              <a16:creationId xmlns:a16="http://schemas.microsoft.com/office/drawing/2014/main" id="{00000000-0008-0000-0000-00009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1" name="Text Box 1755">
          <a:extLst>
            <a:ext uri="{FF2B5EF4-FFF2-40B4-BE49-F238E27FC236}">
              <a16:creationId xmlns:a16="http://schemas.microsoft.com/office/drawing/2014/main" id="{00000000-0008-0000-0000-00009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2" name="Text Box 1756">
          <a:extLst>
            <a:ext uri="{FF2B5EF4-FFF2-40B4-BE49-F238E27FC236}">
              <a16:creationId xmlns:a16="http://schemas.microsoft.com/office/drawing/2014/main" id="{00000000-0008-0000-0000-0000A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3" name="Text Box 1757">
          <a:extLst>
            <a:ext uri="{FF2B5EF4-FFF2-40B4-BE49-F238E27FC236}">
              <a16:creationId xmlns:a16="http://schemas.microsoft.com/office/drawing/2014/main" id="{00000000-0008-0000-0000-0000A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4" name="Text Box 1758">
          <a:extLst>
            <a:ext uri="{FF2B5EF4-FFF2-40B4-BE49-F238E27FC236}">
              <a16:creationId xmlns:a16="http://schemas.microsoft.com/office/drawing/2014/main" id="{00000000-0008-0000-0000-0000A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5" name="Text Box 1759">
          <a:extLst>
            <a:ext uri="{FF2B5EF4-FFF2-40B4-BE49-F238E27FC236}">
              <a16:creationId xmlns:a16="http://schemas.microsoft.com/office/drawing/2014/main" id="{00000000-0008-0000-0000-0000A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6" name="Text Box 1755">
          <a:extLst>
            <a:ext uri="{FF2B5EF4-FFF2-40B4-BE49-F238E27FC236}">
              <a16:creationId xmlns:a16="http://schemas.microsoft.com/office/drawing/2014/main" id="{00000000-0008-0000-0000-0000A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7" name="Text Box 1756">
          <a:extLst>
            <a:ext uri="{FF2B5EF4-FFF2-40B4-BE49-F238E27FC236}">
              <a16:creationId xmlns:a16="http://schemas.microsoft.com/office/drawing/2014/main" id="{00000000-0008-0000-0000-0000A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8" name="Text Box 1757">
          <a:extLst>
            <a:ext uri="{FF2B5EF4-FFF2-40B4-BE49-F238E27FC236}">
              <a16:creationId xmlns:a16="http://schemas.microsoft.com/office/drawing/2014/main" id="{00000000-0008-0000-0000-0000A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19" name="Text Box 1758">
          <a:extLst>
            <a:ext uri="{FF2B5EF4-FFF2-40B4-BE49-F238E27FC236}">
              <a16:creationId xmlns:a16="http://schemas.microsoft.com/office/drawing/2014/main" id="{00000000-0008-0000-0000-0000A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0" name="Text Box 1759">
          <a:extLst>
            <a:ext uri="{FF2B5EF4-FFF2-40B4-BE49-F238E27FC236}">
              <a16:creationId xmlns:a16="http://schemas.microsoft.com/office/drawing/2014/main" id="{00000000-0008-0000-0000-0000A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1" name="Text Box 1755">
          <a:extLst>
            <a:ext uri="{FF2B5EF4-FFF2-40B4-BE49-F238E27FC236}">
              <a16:creationId xmlns:a16="http://schemas.microsoft.com/office/drawing/2014/main" id="{00000000-0008-0000-0000-0000A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2" name="Text Box 1756">
          <a:extLst>
            <a:ext uri="{FF2B5EF4-FFF2-40B4-BE49-F238E27FC236}">
              <a16:creationId xmlns:a16="http://schemas.microsoft.com/office/drawing/2014/main" id="{00000000-0008-0000-0000-0000A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3" name="Text Box 1757">
          <a:extLst>
            <a:ext uri="{FF2B5EF4-FFF2-40B4-BE49-F238E27FC236}">
              <a16:creationId xmlns:a16="http://schemas.microsoft.com/office/drawing/2014/main" id="{00000000-0008-0000-0000-0000A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4" name="Text Box 1758">
          <a:extLst>
            <a:ext uri="{FF2B5EF4-FFF2-40B4-BE49-F238E27FC236}">
              <a16:creationId xmlns:a16="http://schemas.microsoft.com/office/drawing/2014/main" id="{00000000-0008-0000-0000-0000A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5" name="Text Box 1759">
          <a:extLst>
            <a:ext uri="{FF2B5EF4-FFF2-40B4-BE49-F238E27FC236}">
              <a16:creationId xmlns:a16="http://schemas.microsoft.com/office/drawing/2014/main" id="{00000000-0008-0000-0000-0000A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6" name="Text Box 1755">
          <a:extLst>
            <a:ext uri="{FF2B5EF4-FFF2-40B4-BE49-F238E27FC236}">
              <a16:creationId xmlns:a16="http://schemas.microsoft.com/office/drawing/2014/main" id="{00000000-0008-0000-0000-0000A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7" name="Text Box 1756">
          <a:extLst>
            <a:ext uri="{FF2B5EF4-FFF2-40B4-BE49-F238E27FC236}">
              <a16:creationId xmlns:a16="http://schemas.microsoft.com/office/drawing/2014/main" id="{00000000-0008-0000-0000-0000A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8" name="Text Box 1757">
          <a:extLst>
            <a:ext uri="{FF2B5EF4-FFF2-40B4-BE49-F238E27FC236}">
              <a16:creationId xmlns:a16="http://schemas.microsoft.com/office/drawing/2014/main" id="{00000000-0008-0000-0000-0000B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29" name="Text Box 1758">
          <a:extLst>
            <a:ext uri="{FF2B5EF4-FFF2-40B4-BE49-F238E27FC236}">
              <a16:creationId xmlns:a16="http://schemas.microsoft.com/office/drawing/2014/main" id="{00000000-0008-0000-0000-0000B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0" name="Text Box 1759">
          <a:extLst>
            <a:ext uri="{FF2B5EF4-FFF2-40B4-BE49-F238E27FC236}">
              <a16:creationId xmlns:a16="http://schemas.microsoft.com/office/drawing/2014/main" id="{00000000-0008-0000-0000-0000B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1" name="Text Box 1755">
          <a:extLst>
            <a:ext uri="{FF2B5EF4-FFF2-40B4-BE49-F238E27FC236}">
              <a16:creationId xmlns:a16="http://schemas.microsoft.com/office/drawing/2014/main" id="{00000000-0008-0000-0000-0000B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2" name="Text Box 1756">
          <a:extLst>
            <a:ext uri="{FF2B5EF4-FFF2-40B4-BE49-F238E27FC236}">
              <a16:creationId xmlns:a16="http://schemas.microsoft.com/office/drawing/2014/main" id="{00000000-0008-0000-0000-0000B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3" name="Text Box 1757">
          <a:extLst>
            <a:ext uri="{FF2B5EF4-FFF2-40B4-BE49-F238E27FC236}">
              <a16:creationId xmlns:a16="http://schemas.microsoft.com/office/drawing/2014/main" id="{00000000-0008-0000-0000-0000B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4" name="Text Box 1758">
          <a:extLst>
            <a:ext uri="{FF2B5EF4-FFF2-40B4-BE49-F238E27FC236}">
              <a16:creationId xmlns:a16="http://schemas.microsoft.com/office/drawing/2014/main" id="{00000000-0008-0000-0000-0000B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5" name="Text Box 1759">
          <a:extLst>
            <a:ext uri="{FF2B5EF4-FFF2-40B4-BE49-F238E27FC236}">
              <a16:creationId xmlns:a16="http://schemas.microsoft.com/office/drawing/2014/main" id="{00000000-0008-0000-0000-0000B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6" name="Text Box 1755">
          <a:extLst>
            <a:ext uri="{FF2B5EF4-FFF2-40B4-BE49-F238E27FC236}">
              <a16:creationId xmlns:a16="http://schemas.microsoft.com/office/drawing/2014/main" id="{00000000-0008-0000-0000-0000B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7" name="Text Box 1756">
          <a:extLst>
            <a:ext uri="{FF2B5EF4-FFF2-40B4-BE49-F238E27FC236}">
              <a16:creationId xmlns:a16="http://schemas.microsoft.com/office/drawing/2014/main" id="{00000000-0008-0000-0000-0000B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8" name="Text Box 1757">
          <a:extLst>
            <a:ext uri="{FF2B5EF4-FFF2-40B4-BE49-F238E27FC236}">
              <a16:creationId xmlns:a16="http://schemas.microsoft.com/office/drawing/2014/main" id="{00000000-0008-0000-0000-0000B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39" name="Text Box 1758">
          <a:extLst>
            <a:ext uri="{FF2B5EF4-FFF2-40B4-BE49-F238E27FC236}">
              <a16:creationId xmlns:a16="http://schemas.microsoft.com/office/drawing/2014/main" id="{00000000-0008-0000-0000-0000B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0" name="Text Box 1759">
          <a:extLst>
            <a:ext uri="{FF2B5EF4-FFF2-40B4-BE49-F238E27FC236}">
              <a16:creationId xmlns:a16="http://schemas.microsoft.com/office/drawing/2014/main" id="{00000000-0008-0000-0000-0000B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1" name="Text Box 1755">
          <a:extLst>
            <a:ext uri="{FF2B5EF4-FFF2-40B4-BE49-F238E27FC236}">
              <a16:creationId xmlns:a16="http://schemas.microsoft.com/office/drawing/2014/main" id="{00000000-0008-0000-0000-0000B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2" name="Text Box 1756">
          <a:extLst>
            <a:ext uri="{FF2B5EF4-FFF2-40B4-BE49-F238E27FC236}">
              <a16:creationId xmlns:a16="http://schemas.microsoft.com/office/drawing/2014/main" id="{00000000-0008-0000-0000-0000B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3" name="Text Box 1757">
          <a:extLst>
            <a:ext uri="{FF2B5EF4-FFF2-40B4-BE49-F238E27FC236}">
              <a16:creationId xmlns:a16="http://schemas.microsoft.com/office/drawing/2014/main" id="{00000000-0008-0000-0000-0000B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4" name="Text Box 1758">
          <a:extLst>
            <a:ext uri="{FF2B5EF4-FFF2-40B4-BE49-F238E27FC236}">
              <a16:creationId xmlns:a16="http://schemas.microsoft.com/office/drawing/2014/main" id="{00000000-0008-0000-0000-0000C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5" name="Text Box 1759">
          <a:extLst>
            <a:ext uri="{FF2B5EF4-FFF2-40B4-BE49-F238E27FC236}">
              <a16:creationId xmlns:a16="http://schemas.microsoft.com/office/drawing/2014/main" id="{00000000-0008-0000-0000-0000C1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6" name="Text Box 1755">
          <a:extLst>
            <a:ext uri="{FF2B5EF4-FFF2-40B4-BE49-F238E27FC236}">
              <a16:creationId xmlns:a16="http://schemas.microsoft.com/office/drawing/2014/main" id="{00000000-0008-0000-0000-0000C2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7" name="Text Box 1756">
          <a:extLst>
            <a:ext uri="{FF2B5EF4-FFF2-40B4-BE49-F238E27FC236}">
              <a16:creationId xmlns:a16="http://schemas.microsoft.com/office/drawing/2014/main" id="{00000000-0008-0000-0000-0000C3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8" name="Text Box 1757">
          <a:extLst>
            <a:ext uri="{FF2B5EF4-FFF2-40B4-BE49-F238E27FC236}">
              <a16:creationId xmlns:a16="http://schemas.microsoft.com/office/drawing/2014/main" id="{00000000-0008-0000-0000-0000C4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49" name="Text Box 1758">
          <a:extLst>
            <a:ext uri="{FF2B5EF4-FFF2-40B4-BE49-F238E27FC236}">
              <a16:creationId xmlns:a16="http://schemas.microsoft.com/office/drawing/2014/main" id="{00000000-0008-0000-0000-0000C5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0" name="Text Box 1759">
          <a:extLst>
            <a:ext uri="{FF2B5EF4-FFF2-40B4-BE49-F238E27FC236}">
              <a16:creationId xmlns:a16="http://schemas.microsoft.com/office/drawing/2014/main" id="{00000000-0008-0000-0000-0000C6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1" name="Text Box 1755">
          <a:extLst>
            <a:ext uri="{FF2B5EF4-FFF2-40B4-BE49-F238E27FC236}">
              <a16:creationId xmlns:a16="http://schemas.microsoft.com/office/drawing/2014/main" id="{00000000-0008-0000-0000-0000C7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2" name="Text Box 1756">
          <a:extLst>
            <a:ext uri="{FF2B5EF4-FFF2-40B4-BE49-F238E27FC236}">
              <a16:creationId xmlns:a16="http://schemas.microsoft.com/office/drawing/2014/main" id="{00000000-0008-0000-0000-0000C8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3" name="Text Box 1757">
          <a:extLst>
            <a:ext uri="{FF2B5EF4-FFF2-40B4-BE49-F238E27FC236}">
              <a16:creationId xmlns:a16="http://schemas.microsoft.com/office/drawing/2014/main" id="{00000000-0008-0000-0000-0000C9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4" name="Text Box 1758">
          <a:extLst>
            <a:ext uri="{FF2B5EF4-FFF2-40B4-BE49-F238E27FC236}">
              <a16:creationId xmlns:a16="http://schemas.microsoft.com/office/drawing/2014/main" id="{00000000-0008-0000-0000-0000CA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5" name="Text Box 1759">
          <a:extLst>
            <a:ext uri="{FF2B5EF4-FFF2-40B4-BE49-F238E27FC236}">
              <a16:creationId xmlns:a16="http://schemas.microsoft.com/office/drawing/2014/main" id="{00000000-0008-0000-0000-0000CB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6" name="Text Box 1755">
          <a:extLst>
            <a:ext uri="{FF2B5EF4-FFF2-40B4-BE49-F238E27FC236}">
              <a16:creationId xmlns:a16="http://schemas.microsoft.com/office/drawing/2014/main" id="{00000000-0008-0000-0000-0000CC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7" name="Text Box 1756">
          <a:extLst>
            <a:ext uri="{FF2B5EF4-FFF2-40B4-BE49-F238E27FC236}">
              <a16:creationId xmlns:a16="http://schemas.microsoft.com/office/drawing/2014/main" id="{00000000-0008-0000-0000-0000CD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8" name="Text Box 1757">
          <a:extLst>
            <a:ext uri="{FF2B5EF4-FFF2-40B4-BE49-F238E27FC236}">
              <a16:creationId xmlns:a16="http://schemas.microsoft.com/office/drawing/2014/main" id="{00000000-0008-0000-0000-0000CE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59" name="Text Box 1758">
          <a:extLst>
            <a:ext uri="{FF2B5EF4-FFF2-40B4-BE49-F238E27FC236}">
              <a16:creationId xmlns:a16="http://schemas.microsoft.com/office/drawing/2014/main" id="{00000000-0008-0000-0000-0000CF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7"/>
    <xdr:sp macro="" textlink="">
      <xdr:nvSpPr>
        <xdr:cNvPr id="10960" name="Text Box 1759">
          <a:extLst>
            <a:ext uri="{FF2B5EF4-FFF2-40B4-BE49-F238E27FC236}">
              <a16:creationId xmlns:a16="http://schemas.microsoft.com/office/drawing/2014/main" id="{00000000-0008-0000-0000-0000D02A0000}"/>
            </a:ext>
          </a:extLst>
        </xdr:cNvPr>
        <xdr:cNvSpPr txBox="1">
          <a:spLocks noChangeArrowheads="1"/>
        </xdr:cNvSpPr>
      </xdr:nvSpPr>
      <xdr:spPr bwMode="auto">
        <a:xfrm>
          <a:off x="1219200" y="4953000"/>
          <a:ext cx="940594" cy="18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1" name="Text Box 1755">
          <a:extLst>
            <a:ext uri="{FF2B5EF4-FFF2-40B4-BE49-F238E27FC236}">
              <a16:creationId xmlns:a16="http://schemas.microsoft.com/office/drawing/2014/main" id="{00000000-0008-0000-0000-0000D1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2" name="Text Box 1756">
          <a:extLst>
            <a:ext uri="{FF2B5EF4-FFF2-40B4-BE49-F238E27FC236}">
              <a16:creationId xmlns:a16="http://schemas.microsoft.com/office/drawing/2014/main" id="{00000000-0008-0000-0000-0000D2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3" name="Text Box 1757">
          <a:extLst>
            <a:ext uri="{FF2B5EF4-FFF2-40B4-BE49-F238E27FC236}">
              <a16:creationId xmlns:a16="http://schemas.microsoft.com/office/drawing/2014/main" id="{00000000-0008-0000-0000-0000D3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4" name="Text Box 1758">
          <a:extLst>
            <a:ext uri="{FF2B5EF4-FFF2-40B4-BE49-F238E27FC236}">
              <a16:creationId xmlns:a16="http://schemas.microsoft.com/office/drawing/2014/main" id="{00000000-0008-0000-0000-0000D4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5" name="Text Box 1759">
          <a:extLst>
            <a:ext uri="{FF2B5EF4-FFF2-40B4-BE49-F238E27FC236}">
              <a16:creationId xmlns:a16="http://schemas.microsoft.com/office/drawing/2014/main" id="{00000000-0008-0000-0000-0000D5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6" name="Text Box 1755">
          <a:extLst>
            <a:ext uri="{FF2B5EF4-FFF2-40B4-BE49-F238E27FC236}">
              <a16:creationId xmlns:a16="http://schemas.microsoft.com/office/drawing/2014/main" id="{00000000-0008-0000-0000-0000D6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7" name="Text Box 1756">
          <a:extLst>
            <a:ext uri="{FF2B5EF4-FFF2-40B4-BE49-F238E27FC236}">
              <a16:creationId xmlns:a16="http://schemas.microsoft.com/office/drawing/2014/main" id="{00000000-0008-0000-0000-0000D7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8" name="Text Box 1757">
          <a:extLst>
            <a:ext uri="{FF2B5EF4-FFF2-40B4-BE49-F238E27FC236}">
              <a16:creationId xmlns:a16="http://schemas.microsoft.com/office/drawing/2014/main" id="{00000000-0008-0000-0000-0000D8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69" name="Text Box 1758">
          <a:extLst>
            <a:ext uri="{FF2B5EF4-FFF2-40B4-BE49-F238E27FC236}">
              <a16:creationId xmlns:a16="http://schemas.microsoft.com/office/drawing/2014/main" id="{00000000-0008-0000-0000-0000D9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0" name="Text Box 1759">
          <a:extLst>
            <a:ext uri="{FF2B5EF4-FFF2-40B4-BE49-F238E27FC236}">
              <a16:creationId xmlns:a16="http://schemas.microsoft.com/office/drawing/2014/main" id="{00000000-0008-0000-0000-0000DA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1" name="Text Box 1755">
          <a:extLst>
            <a:ext uri="{FF2B5EF4-FFF2-40B4-BE49-F238E27FC236}">
              <a16:creationId xmlns:a16="http://schemas.microsoft.com/office/drawing/2014/main" id="{00000000-0008-0000-0000-0000DB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2" name="Text Box 1756">
          <a:extLst>
            <a:ext uri="{FF2B5EF4-FFF2-40B4-BE49-F238E27FC236}">
              <a16:creationId xmlns:a16="http://schemas.microsoft.com/office/drawing/2014/main" id="{00000000-0008-0000-0000-0000DC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3" name="Text Box 1757">
          <a:extLst>
            <a:ext uri="{FF2B5EF4-FFF2-40B4-BE49-F238E27FC236}">
              <a16:creationId xmlns:a16="http://schemas.microsoft.com/office/drawing/2014/main" id="{00000000-0008-0000-0000-0000DD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4" name="Text Box 1758">
          <a:extLst>
            <a:ext uri="{FF2B5EF4-FFF2-40B4-BE49-F238E27FC236}">
              <a16:creationId xmlns:a16="http://schemas.microsoft.com/office/drawing/2014/main" id="{00000000-0008-0000-0000-0000DE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5" name="Text Box 1759">
          <a:extLst>
            <a:ext uri="{FF2B5EF4-FFF2-40B4-BE49-F238E27FC236}">
              <a16:creationId xmlns:a16="http://schemas.microsoft.com/office/drawing/2014/main" id="{00000000-0008-0000-0000-0000DF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6" name="Text Box 1755">
          <a:extLst>
            <a:ext uri="{FF2B5EF4-FFF2-40B4-BE49-F238E27FC236}">
              <a16:creationId xmlns:a16="http://schemas.microsoft.com/office/drawing/2014/main" id="{00000000-0008-0000-0000-0000E0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7" name="Text Box 1756">
          <a:extLst>
            <a:ext uri="{FF2B5EF4-FFF2-40B4-BE49-F238E27FC236}">
              <a16:creationId xmlns:a16="http://schemas.microsoft.com/office/drawing/2014/main" id="{00000000-0008-0000-0000-0000E1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8" name="Text Box 1757">
          <a:extLst>
            <a:ext uri="{FF2B5EF4-FFF2-40B4-BE49-F238E27FC236}">
              <a16:creationId xmlns:a16="http://schemas.microsoft.com/office/drawing/2014/main" id="{00000000-0008-0000-0000-0000E2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79" name="Text Box 1758">
          <a:extLst>
            <a:ext uri="{FF2B5EF4-FFF2-40B4-BE49-F238E27FC236}">
              <a16:creationId xmlns:a16="http://schemas.microsoft.com/office/drawing/2014/main" id="{00000000-0008-0000-0000-0000E3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0" name="Text Box 1759">
          <a:extLst>
            <a:ext uri="{FF2B5EF4-FFF2-40B4-BE49-F238E27FC236}">
              <a16:creationId xmlns:a16="http://schemas.microsoft.com/office/drawing/2014/main" id="{00000000-0008-0000-0000-0000E4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1" name="Text Box 1755">
          <a:extLst>
            <a:ext uri="{FF2B5EF4-FFF2-40B4-BE49-F238E27FC236}">
              <a16:creationId xmlns:a16="http://schemas.microsoft.com/office/drawing/2014/main" id="{00000000-0008-0000-0000-0000E5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2" name="Text Box 1756">
          <a:extLst>
            <a:ext uri="{FF2B5EF4-FFF2-40B4-BE49-F238E27FC236}">
              <a16:creationId xmlns:a16="http://schemas.microsoft.com/office/drawing/2014/main" id="{00000000-0008-0000-0000-0000E6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3" name="Text Box 1757">
          <a:extLst>
            <a:ext uri="{FF2B5EF4-FFF2-40B4-BE49-F238E27FC236}">
              <a16:creationId xmlns:a16="http://schemas.microsoft.com/office/drawing/2014/main" id="{00000000-0008-0000-0000-0000E7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4" name="Text Box 1758">
          <a:extLst>
            <a:ext uri="{FF2B5EF4-FFF2-40B4-BE49-F238E27FC236}">
              <a16:creationId xmlns:a16="http://schemas.microsoft.com/office/drawing/2014/main" id="{00000000-0008-0000-0000-0000E8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5" name="Text Box 1759">
          <a:extLst>
            <a:ext uri="{FF2B5EF4-FFF2-40B4-BE49-F238E27FC236}">
              <a16:creationId xmlns:a16="http://schemas.microsoft.com/office/drawing/2014/main" id="{00000000-0008-0000-0000-0000E9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6" name="Text Box 1755">
          <a:extLst>
            <a:ext uri="{FF2B5EF4-FFF2-40B4-BE49-F238E27FC236}">
              <a16:creationId xmlns:a16="http://schemas.microsoft.com/office/drawing/2014/main" id="{00000000-0008-0000-0000-0000EA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7" name="Text Box 1756">
          <a:extLst>
            <a:ext uri="{FF2B5EF4-FFF2-40B4-BE49-F238E27FC236}">
              <a16:creationId xmlns:a16="http://schemas.microsoft.com/office/drawing/2014/main" id="{00000000-0008-0000-0000-0000EB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8" name="Text Box 1757">
          <a:extLst>
            <a:ext uri="{FF2B5EF4-FFF2-40B4-BE49-F238E27FC236}">
              <a16:creationId xmlns:a16="http://schemas.microsoft.com/office/drawing/2014/main" id="{00000000-0008-0000-0000-0000EC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89" name="Text Box 1758">
          <a:extLst>
            <a:ext uri="{FF2B5EF4-FFF2-40B4-BE49-F238E27FC236}">
              <a16:creationId xmlns:a16="http://schemas.microsoft.com/office/drawing/2014/main" id="{00000000-0008-0000-0000-0000ED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0" name="Text Box 1759">
          <a:extLst>
            <a:ext uri="{FF2B5EF4-FFF2-40B4-BE49-F238E27FC236}">
              <a16:creationId xmlns:a16="http://schemas.microsoft.com/office/drawing/2014/main" id="{00000000-0008-0000-0000-0000EE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1" name="Text Box 1755">
          <a:extLst>
            <a:ext uri="{FF2B5EF4-FFF2-40B4-BE49-F238E27FC236}">
              <a16:creationId xmlns:a16="http://schemas.microsoft.com/office/drawing/2014/main" id="{00000000-0008-0000-0000-0000EF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2" name="Text Box 1756">
          <a:extLst>
            <a:ext uri="{FF2B5EF4-FFF2-40B4-BE49-F238E27FC236}">
              <a16:creationId xmlns:a16="http://schemas.microsoft.com/office/drawing/2014/main" id="{00000000-0008-0000-0000-0000F0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3" name="Text Box 1757">
          <a:extLst>
            <a:ext uri="{FF2B5EF4-FFF2-40B4-BE49-F238E27FC236}">
              <a16:creationId xmlns:a16="http://schemas.microsoft.com/office/drawing/2014/main" id="{00000000-0008-0000-0000-0000F1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4" name="Text Box 1758">
          <a:extLst>
            <a:ext uri="{FF2B5EF4-FFF2-40B4-BE49-F238E27FC236}">
              <a16:creationId xmlns:a16="http://schemas.microsoft.com/office/drawing/2014/main" id="{00000000-0008-0000-0000-0000F2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5" name="Text Box 1759">
          <a:extLst>
            <a:ext uri="{FF2B5EF4-FFF2-40B4-BE49-F238E27FC236}">
              <a16:creationId xmlns:a16="http://schemas.microsoft.com/office/drawing/2014/main" id="{00000000-0008-0000-0000-0000F3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6" name="Text Box 1755">
          <a:extLst>
            <a:ext uri="{FF2B5EF4-FFF2-40B4-BE49-F238E27FC236}">
              <a16:creationId xmlns:a16="http://schemas.microsoft.com/office/drawing/2014/main" id="{00000000-0008-0000-0000-0000F4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7" name="Text Box 1756">
          <a:extLst>
            <a:ext uri="{FF2B5EF4-FFF2-40B4-BE49-F238E27FC236}">
              <a16:creationId xmlns:a16="http://schemas.microsoft.com/office/drawing/2014/main" id="{00000000-0008-0000-0000-0000F5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8" name="Text Box 1757">
          <a:extLst>
            <a:ext uri="{FF2B5EF4-FFF2-40B4-BE49-F238E27FC236}">
              <a16:creationId xmlns:a16="http://schemas.microsoft.com/office/drawing/2014/main" id="{00000000-0008-0000-0000-0000F6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0999" name="Text Box 1758">
          <a:extLst>
            <a:ext uri="{FF2B5EF4-FFF2-40B4-BE49-F238E27FC236}">
              <a16:creationId xmlns:a16="http://schemas.microsoft.com/office/drawing/2014/main" id="{00000000-0008-0000-0000-0000F7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51011"/>
    <xdr:sp macro="" textlink="">
      <xdr:nvSpPr>
        <xdr:cNvPr id="11000" name="Text Box 1759">
          <a:extLst>
            <a:ext uri="{FF2B5EF4-FFF2-40B4-BE49-F238E27FC236}">
              <a16:creationId xmlns:a16="http://schemas.microsoft.com/office/drawing/2014/main" id="{00000000-0008-0000-0000-0000F82A0000}"/>
            </a:ext>
          </a:extLst>
        </xdr:cNvPr>
        <xdr:cNvSpPr txBox="1">
          <a:spLocks noChangeArrowheads="1"/>
        </xdr:cNvSpPr>
      </xdr:nvSpPr>
      <xdr:spPr bwMode="auto">
        <a:xfrm>
          <a:off x="1219200" y="4953000"/>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1" name="Text Box 1756">
          <a:extLst>
            <a:ext uri="{FF2B5EF4-FFF2-40B4-BE49-F238E27FC236}">
              <a16:creationId xmlns:a16="http://schemas.microsoft.com/office/drawing/2014/main" id="{00000000-0008-0000-0000-0000F9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2" name="Text Box 1757">
          <a:extLst>
            <a:ext uri="{FF2B5EF4-FFF2-40B4-BE49-F238E27FC236}">
              <a16:creationId xmlns:a16="http://schemas.microsoft.com/office/drawing/2014/main" id="{00000000-0008-0000-0000-0000FA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3" name="Text Box 1758">
          <a:extLst>
            <a:ext uri="{FF2B5EF4-FFF2-40B4-BE49-F238E27FC236}">
              <a16:creationId xmlns:a16="http://schemas.microsoft.com/office/drawing/2014/main" id="{00000000-0008-0000-0000-0000FB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4" name="Text Box 1759">
          <a:extLst>
            <a:ext uri="{FF2B5EF4-FFF2-40B4-BE49-F238E27FC236}">
              <a16:creationId xmlns:a16="http://schemas.microsoft.com/office/drawing/2014/main" id="{00000000-0008-0000-0000-0000FC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5" name="Text Box 1755">
          <a:extLst>
            <a:ext uri="{FF2B5EF4-FFF2-40B4-BE49-F238E27FC236}">
              <a16:creationId xmlns:a16="http://schemas.microsoft.com/office/drawing/2014/main" id="{00000000-0008-0000-0000-0000FD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6" name="Text Box 1756">
          <a:extLst>
            <a:ext uri="{FF2B5EF4-FFF2-40B4-BE49-F238E27FC236}">
              <a16:creationId xmlns:a16="http://schemas.microsoft.com/office/drawing/2014/main" id="{00000000-0008-0000-0000-0000FE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7" name="Text Box 1757">
          <a:extLst>
            <a:ext uri="{FF2B5EF4-FFF2-40B4-BE49-F238E27FC236}">
              <a16:creationId xmlns:a16="http://schemas.microsoft.com/office/drawing/2014/main" id="{00000000-0008-0000-0000-0000FF2A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8" name="Text Box 1758">
          <a:extLst>
            <a:ext uri="{FF2B5EF4-FFF2-40B4-BE49-F238E27FC236}">
              <a16:creationId xmlns:a16="http://schemas.microsoft.com/office/drawing/2014/main" id="{00000000-0008-0000-0000-000000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09" name="Text Box 1759">
          <a:extLst>
            <a:ext uri="{FF2B5EF4-FFF2-40B4-BE49-F238E27FC236}">
              <a16:creationId xmlns:a16="http://schemas.microsoft.com/office/drawing/2014/main" id="{00000000-0008-0000-0000-000001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0" name="Text Box 1755">
          <a:extLst>
            <a:ext uri="{FF2B5EF4-FFF2-40B4-BE49-F238E27FC236}">
              <a16:creationId xmlns:a16="http://schemas.microsoft.com/office/drawing/2014/main" id="{00000000-0008-0000-0000-000002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1" name="Text Box 1756">
          <a:extLst>
            <a:ext uri="{FF2B5EF4-FFF2-40B4-BE49-F238E27FC236}">
              <a16:creationId xmlns:a16="http://schemas.microsoft.com/office/drawing/2014/main" id="{00000000-0008-0000-0000-000003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2" name="Text Box 1757">
          <a:extLst>
            <a:ext uri="{FF2B5EF4-FFF2-40B4-BE49-F238E27FC236}">
              <a16:creationId xmlns:a16="http://schemas.microsoft.com/office/drawing/2014/main" id="{00000000-0008-0000-0000-000004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3" name="Text Box 1758">
          <a:extLst>
            <a:ext uri="{FF2B5EF4-FFF2-40B4-BE49-F238E27FC236}">
              <a16:creationId xmlns:a16="http://schemas.microsoft.com/office/drawing/2014/main" id="{00000000-0008-0000-0000-000005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4" name="Text Box 1759">
          <a:extLst>
            <a:ext uri="{FF2B5EF4-FFF2-40B4-BE49-F238E27FC236}">
              <a16:creationId xmlns:a16="http://schemas.microsoft.com/office/drawing/2014/main" id="{00000000-0008-0000-0000-000006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5" name="Text Box 1755">
          <a:extLst>
            <a:ext uri="{FF2B5EF4-FFF2-40B4-BE49-F238E27FC236}">
              <a16:creationId xmlns:a16="http://schemas.microsoft.com/office/drawing/2014/main" id="{00000000-0008-0000-0000-000007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6" name="Text Box 1756">
          <a:extLst>
            <a:ext uri="{FF2B5EF4-FFF2-40B4-BE49-F238E27FC236}">
              <a16:creationId xmlns:a16="http://schemas.microsoft.com/office/drawing/2014/main" id="{00000000-0008-0000-0000-000008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7" name="Text Box 1757">
          <a:extLst>
            <a:ext uri="{FF2B5EF4-FFF2-40B4-BE49-F238E27FC236}">
              <a16:creationId xmlns:a16="http://schemas.microsoft.com/office/drawing/2014/main" id="{00000000-0008-0000-0000-000009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8" name="Text Box 1758">
          <a:extLst>
            <a:ext uri="{FF2B5EF4-FFF2-40B4-BE49-F238E27FC236}">
              <a16:creationId xmlns:a16="http://schemas.microsoft.com/office/drawing/2014/main" id="{00000000-0008-0000-0000-00000A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51011"/>
    <xdr:sp macro="" textlink="">
      <xdr:nvSpPr>
        <xdr:cNvPr id="11019" name="Text Box 1759">
          <a:extLst>
            <a:ext uri="{FF2B5EF4-FFF2-40B4-BE49-F238E27FC236}">
              <a16:creationId xmlns:a16="http://schemas.microsoft.com/office/drawing/2014/main" id="{00000000-0008-0000-0000-00000B2B0000}"/>
            </a:ext>
          </a:extLst>
        </xdr:cNvPr>
        <xdr:cNvSpPr txBox="1">
          <a:spLocks noChangeArrowheads="1"/>
        </xdr:cNvSpPr>
      </xdr:nvSpPr>
      <xdr:spPr bwMode="auto">
        <a:xfrm>
          <a:off x="1219200" y="4953000"/>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0" name="Text Box 1755">
          <a:extLst>
            <a:ext uri="{FF2B5EF4-FFF2-40B4-BE49-F238E27FC236}">
              <a16:creationId xmlns:a16="http://schemas.microsoft.com/office/drawing/2014/main" id="{00000000-0008-0000-0000-00000C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1" name="Text Box 1756">
          <a:extLst>
            <a:ext uri="{FF2B5EF4-FFF2-40B4-BE49-F238E27FC236}">
              <a16:creationId xmlns:a16="http://schemas.microsoft.com/office/drawing/2014/main" id="{00000000-0008-0000-0000-00000D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2" name="Text Box 1757">
          <a:extLst>
            <a:ext uri="{FF2B5EF4-FFF2-40B4-BE49-F238E27FC236}">
              <a16:creationId xmlns:a16="http://schemas.microsoft.com/office/drawing/2014/main" id="{00000000-0008-0000-0000-00000E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3" name="Text Box 1758">
          <a:extLst>
            <a:ext uri="{FF2B5EF4-FFF2-40B4-BE49-F238E27FC236}">
              <a16:creationId xmlns:a16="http://schemas.microsoft.com/office/drawing/2014/main" id="{00000000-0008-0000-0000-00000F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4" name="Text Box 1759">
          <a:extLst>
            <a:ext uri="{FF2B5EF4-FFF2-40B4-BE49-F238E27FC236}">
              <a16:creationId xmlns:a16="http://schemas.microsoft.com/office/drawing/2014/main" id="{00000000-0008-0000-0000-000010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5" name="Text Box 1755">
          <a:extLst>
            <a:ext uri="{FF2B5EF4-FFF2-40B4-BE49-F238E27FC236}">
              <a16:creationId xmlns:a16="http://schemas.microsoft.com/office/drawing/2014/main" id="{00000000-0008-0000-0000-000011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6" name="Text Box 1756">
          <a:extLst>
            <a:ext uri="{FF2B5EF4-FFF2-40B4-BE49-F238E27FC236}">
              <a16:creationId xmlns:a16="http://schemas.microsoft.com/office/drawing/2014/main" id="{00000000-0008-0000-0000-000012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7" name="Text Box 1757">
          <a:extLst>
            <a:ext uri="{FF2B5EF4-FFF2-40B4-BE49-F238E27FC236}">
              <a16:creationId xmlns:a16="http://schemas.microsoft.com/office/drawing/2014/main" id="{00000000-0008-0000-0000-000013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8" name="Text Box 1758">
          <a:extLst>
            <a:ext uri="{FF2B5EF4-FFF2-40B4-BE49-F238E27FC236}">
              <a16:creationId xmlns:a16="http://schemas.microsoft.com/office/drawing/2014/main" id="{00000000-0008-0000-0000-000014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29" name="Text Box 1759">
          <a:extLst>
            <a:ext uri="{FF2B5EF4-FFF2-40B4-BE49-F238E27FC236}">
              <a16:creationId xmlns:a16="http://schemas.microsoft.com/office/drawing/2014/main" id="{00000000-0008-0000-0000-000015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0" name="Text Box 1755">
          <a:extLst>
            <a:ext uri="{FF2B5EF4-FFF2-40B4-BE49-F238E27FC236}">
              <a16:creationId xmlns:a16="http://schemas.microsoft.com/office/drawing/2014/main" id="{00000000-0008-0000-0000-000016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1" name="Text Box 1756">
          <a:extLst>
            <a:ext uri="{FF2B5EF4-FFF2-40B4-BE49-F238E27FC236}">
              <a16:creationId xmlns:a16="http://schemas.microsoft.com/office/drawing/2014/main" id="{00000000-0008-0000-0000-000017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2" name="Text Box 1757">
          <a:extLst>
            <a:ext uri="{FF2B5EF4-FFF2-40B4-BE49-F238E27FC236}">
              <a16:creationId xmlns:a16="http://schemas.microsoft.com/office/drawing/2014/main" id="{00000000-0008-0000-0000-000018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3" name="Text Box 1758">
          <a:extLst>
            <a:ext uri="{FF2B5EF4-FFF2-40B4-BE49-F238E27FC236}">
              <a16:creationId xmlns:a16="http://schemas.microsoft.com/office/drawing/2014/main" id="{00000000-0008-0000-0000-000019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4" name="Text Box 1759">
          <a:extLst>
            <a:ext uri="{FF2B5EF4-FFF2-40B4-BE49-F238E27FC236}">
              <a16:creationId xmlns:a16="http://schemas.microsoft.com/office/drawing/2014/main" id="{00000000-0008-0000-0000-00001A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5" name="Text Box 1755">
          <a:extLst>
            <a:ext uri="{FF2B5EF4-FFF2-40B4-BE49-F238E27FC236}">
              <a16:creationId xmlns:a16="http://schemas.microsoft.com/office/drawing/2014/main" id="{00000000-0008-0000-0000-00001B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6" name="Text Box 1756">
          <a:extLst>
            <a:ext uri="{FF2B5EF4-FFF2-40B4-BE49-F238E27FC236}">
              <a16:creationId xmlns:a16="http://schemas.microsoft.com/office/drawing/2014/main" id="{00000000-0008-0000-0000-00001C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7" name="Text Box 1757">
          <a:extLst>
            <a:ext uri="{FF2B5EF4-FFF2-40B4-BE49-F238E27FC236}">
              <a16:creationId xmlns:a16="http://schemas.microsoft.com/office/drawing/2014/main" id="{00000000-0008-0000-0000-00001D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8" name="Text Box 1758">
          <a:extLst>
            <a:ext uri="{FF2B5EF4-FFF2-40B4-BE49-F238E27FC236}">
              <a16:creationId xmlns:a16="http://schemas.microsoft.com/office/drawing/2014/main" id="{00000000-0008-0000-0000-00001E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39" name="Text Box 1759">
          <a:extLst>
            <a:ext uri="{FF2B5EF4-FFF2-40B4-BE49-F238E27FC236}">
              <a16:creationId xmlns:a16="http://schemas.microsoft.com/office/drawing/2014/main" id="{00000000-0008-0000-0000-00001F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0" name="Text Box 1755">
          <a:extLst>
            <a:ext uri="{FF2B5EF4-FFF2-40B4-BE49-F238E27FC236}">
              <a16:creationId xmlns:a16="http://schemas.microsoft.com/office/drawing/2014/main" id="{00000000-0008-0000-0000-000020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1" name="Text Box 1756">
          <a:extLst>
            <a:ext uri="{FF2B5EF4-FFF2-40B4-BE49-F238E27FC236}">
              <a16:creationId xmlns:a16="http://schemas.microsoft.com/office/drawing/2014/main" id="{00000000-0008-0000-0000-000021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2" name="Text Box 1757">
          <a:extLst>
            <a:ext uri="{FF2B5EF4-FFF2-40B4-BE49-F238E27FC236}">
              <a16:creationId xmlns:a16="http://schemas.microsoft.com/office/drawing/2014/main" id="{00000000-0008-0000-0000-000022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3" name="Text Box 1758">
          <a:extLst>
            <a:ext uri="{FF2B5EF4-FFF2-40B4-BE49-F238E27FC236}">
              <a16:creationId xmlns:a16="http://schemas.microsoft.com/office/drawing/2014/main" id="{00000000-0008-0000-0000-000023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4" name="Text Box 1759">
          <a:extLst>
            <a:ext uri="{FF2B5EF4-FFF2-40B4-BE49-F238E27FC236}">
              <a16:creationId xmlns:a16="http://schemas.microsoft.com/office/drawing/2014/main" id="{00000000-0008-0000-0000-000024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5" name="Text Box 1755">
          <a:extLst>
            <a:ext uri="{FF2B5EF4-FFF2-40B4-BE49-F238E27FC236}">
              <a16:creationId xmlns:a16="http://schemas.microsoft.com/office/drawing/2014/main" id="{00000000-0008-0000-0000-000025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6" name="Text Box 1756">
          <a:extLst>
            <a:ext uri="{FF2B5EF4-FFF2-40B4-BE49-F238E27FC236}">
              <a16:creationId xmlns:a16="http://schemas.microsoft.com/office/drawing/2014/main" id="{00000000-0008-0000-0000-000026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7" name="Text Box 1757">
          <a:extLst>
            <a:ext uri="{FF2B5EF4-FFF2-40B4-BE49-F238E27FC236}">
              <a16:creationId xmlns:a16="http://schemas.microsoft.com/office/drawing/2014/main" id="{00000000-0008-0000-0000-000027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8" name="Text Box 1758">
          <a:extLst>
            <a:ext uri="{FF2B5EF4-FFF2-40B4-BE49-F238E27FC236}">
              <a16:creationId xmlns:a16="http://schemas.microsoft.com/office/drawing/2014/main" id="{00000000-0008-0000-0000-000028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49" name="Text Box 1759">
          <a:extLst>
            <a:ext uri="{FF2B5EF4-FFF2-40B4-BE49-F238E27FC236}">
              <a16:creationId xmlns:a16="http://schemas.microsoft.com/office/drawing/2014/main" id="{00000000-0008-0000-0000-000029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0" name="Text Box 1755">
          <a:extLst>
            <a:ext uri="{FF2B5EF4-FFF2-40B4-BE49-F238E27FC236}">
              <a16:creationId xmlns:a16="http://schemas.microsoft.com/office/drawing/2014/main" id="{00000000-0008-0000-0000-00002A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1" name="Text Box 1756">
          <a:extLst>
            <a:ext uri="{FF2B5EF4-FFF2-40B4-BE49-F238E27FC236}">
              <a16:creationId xmlns:a16="http://schemas.microsoft.com/office/drawing/2014/main" id="{00000000-0008-0000-0000-00002B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2" name="Text Box 1757">
          <a:extLst>
            <a:ext uri="{FF2B5EF4-FFF2-40B4-BE49-F238E27FC236}">
              <a16:creationId xmlns:a16="http://schemas.microsoft.com/office/drawing/2014/main" id="{00000000-0008-0000-0000-00002C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3" name="Text Box 1758">
          <a:extLst>
            <a:ext uri="{FF2B5EF4-FFF2-40B4-BE49-F238E27FC236}">
              <a16:creationId xmlns:a16="http://schemas.microsoft.com/office/drawing/2014/main" id="{00000000-0008-0000-0000-00002D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4" name="Text Box 1759">
          <a:extLst>
            <a:ext uri="{FF2B5EF4-FFF2-40B4-BE49-F238E27FC236}">
              <a16:creationId xmlns:a16="http://schemas.microsoft.com/office/drawing/2014/main" id="{00000000-0008-0000-0000-00002E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5" name="Text Box 1755">
          <a:extLst>
            <a:ext uri="{FF2B5EF4-FFF2-40B4-BE49-F238E27FC236}">
              <a16:creationId xmlns:a16="http://schemas.microsoft.com/office/drawing/2014/main" id="{00000000-0008-0000-0000-00002F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6" name="Text Box 1756">
          <a:extLst>
            <a:ext uri="{FF2B5EF4-FFF2-40B4-BE49-F238E27FC236}">
              <a16:creationId xmlns:a16="http://schemas.microsoft.com/office/drawing/2014/main" id="{00000000-0008-0000-0000-000030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7" name="Text Box 1757">
          <a:extLst>
            <a:ext uri="{FF2B5EF4-FFF2-40B4-BE49-F238E27FC236}">
              <a16:creationId xmlns:a16="http://schemas.microsoft.com/office/drawing/2014/main" id="{00000000-0008-0000-0000-000031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8" name="Text Box 1758">
          <a:extLst>
            <a:ext uri="{FF2B5EF4-FFF2-40B4-BE49-F238E27FC236}">
              <a16:creationId xmlns:a16="http://schemas.microsoft.com/office/drawing/2014/main" id="{00000000-0008-0000-0000-000032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59" name="Text Box 1759">
          <a:extLst>
            <a:ext uri="{FF2B5EF4-FFF2-40B4-BE49-F238E27FC236}">
              <a16:creationId xmlns:a16="http://schemas.microsoft.com/office/drawing/2014/main" id="{00000000-0008-0000-0000-000033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0" name="Text Box 1755">
          <a:extLst>
            <a:ext uri="{FF2B5EF4-FFF2-40B4-BE49-F238E27FC236}">
              <a16:creationId xmlns:a16="http://schemas.microsoft.com/office/drawing/2014/main" id="{00000000-0008-0000-0000-000034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1" name="Text Box 1756">
          <a:extLst>
            <a:ext uri="{FF2B5EF4-FFF2-40B4-BE49-F238E27FC236}">
              <a16:creationId xmlns:a16="http://schemas.microsoft.com/office/drawing/2014/main" id="{00000000-0008-0000-0000-000035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2" name="Text Box 1757">
          <a:extLst>
            <a:ext uri="{FF2B5EF4-FFF2-40B4-BE49-F238E27FC236}">
              <a16:creationId xmlns:a16="http://schemas.microsoft.com/office/drawing/2014/main" id="{00000000-0008-0000-0000-000036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3" name="Text Box 1758">
          <a:extLst>
            <a:ext uri="{FF2B5EF4-FFF2-40B4-BE49-F238E27FC236}">
              <a16:creationId xmlns:a16="http://schemas.microsoft.com/office/drawing/2014/main" id="{00000000-0008-0000-0000-000037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4" name="Text Box 1759">
          <a:extLst>
            <a:ext uri="{FF2B5EF4-FFF2-40B4-BE49-F238E27FC236}">
              <a16:creationId xmlns:a16="http://schemas.microsoft.com/office/drawing/2014/main" id="{00000000-0008-0000-0000-000038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5" name="Text Box 1755">
          <a:extLst>
            <a:ext uri="{FF2B5EF4-FFF2-40B4-BE49-F238E27FC236}">
              <a16:creationId xmlns:a16="http://schemas.microsoft.com/office/drawing/2014/main" id="{00000000-0008-0000-0000-000039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6" name="Text Box 1756">
          <a:extLst>
            <a:ext uri="{FF2B5EF4-FFF2-40B4-BE49-F238E27FC236}">
              <a16:creationId xmlns:a16="http://schemas.microsoft.com/office/drawing/2014/main" id="{00000000-0008-0000-0000-00003A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7" name="Text Box 1757">
          <a:extLst>
            <a:ext uri="{FF2B5EF4-FFF2-40B4-BE49-F238E27FC236}">
              <a16:creationId xmlns:a16="http://schemas.microsoft.com/office/drawing/2014/main" id="{00000000-0008-0000-0000-00003B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8" name="Text Box 1758">
          <a:extLst>
            <a:ext uri="{FF2B5EF4-FFF2-40B4-BE49-F238E27FC236}">
              <a16:creationId xmlns:a16="http://schemas.microsoft.com/office/drawing/2014/main" id="{00000000-0008-0000-0000-00003C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69" name="Text Box 1759">
          <a:extLst>
            <a:ext uri="{FF2B5EF4-FFF2-40B4-BE49-F238E27FC236}">
              <a16:creationId xmlns:a16="http://schemas.microsoft.com/office/drawing/2014/main" id="{00000000-0008-0000-0000-00003D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0" name="Text Box 1755">
          <a:extLst>
            <a:ext uri="{FF2B5EF4-FFF2-40B4-BE49-F238E27FC236}">
              <a16:creationId xmlns:a16="http://schemas.microsoft.com/office/drawing/2014/main" id="{00000000-0008-0000-0000-00003E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1" name="Text Box 1756">
          <a:extLst>
            <a:ext uri="{FF2B5EF4-FFF2-40B4-BE49-F238E27FC236}">
              <a16:creationId xmlns:a16="http://schemas.microsoft.com/office/drawing/2014/main" id="{00000000-0008-0000-0000-00003F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2" name="Text Box 1757">
          <a:extLst>
            <a:ext uri="{FF2B5EF4-FFF2-40B4-BE49-F238E27FC236}">
              <a16:creationId xmlns:a16="http://schemas.microsoft.com/office/drawing/2014/main" id="{00000000-0008-0000-0000-000040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3" name="Text Box 1758">
          <a:extLst>
            <a:ext uri="{FF2B5EF4-FFF2-40B4-BE49-F238E27FC236}">
              <a16:creationId xmlns:a16="http://schemas.microsoft.com/office/drawing/2014/main" id="{00000000-0008-0000-0000-000041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4" name="Text Box 1759">
          <a:extLst>
            <a:ext uri="{FF2B5EF4-FFF2-40B4-BE49-F238E27FC236}">
              <a16:creationId xmlns:a16="http://schemas.microsoft.com/office/drawing/2014/main" id="{00000000-0008-0000-0000-000042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5" name="Text Box 1755">
          <a:extLst>
            <a:ext uri="{FF2B5EF4-FFF2-40B4-BE49-F238E27FC236}">
              <a16:creationId xmlns:a16="http://schemas.microsoft.com/office/drawing/2014/main" id="{00000000-0008-0000-0000-000043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6" name="Text Box 1756">
          <a:extLst>
            <a:ext uri="{FF2B5EF4-FFF2-40B4-BE49-F238E27FC236}">
              <a16:creationId xmlns:a16="http://schemas.microsoft.com/office/drawing/2014/main" id="{00000000-0008-0000-0000-000044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7" name="Text Box 1757">
          <a:extLst>
            <a:ext uri="{FF2B5EF4-FFF2-40B4-BE49-F238E27FC236}">
              <a16:creationId xmlns:a16="http://schemas.microsoft.com/office/drawing/2014/main" id="{00000000-0008-0000-0000-000045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8" name="Text Box 1758">
          <a:extLst>
            <a:ext uri="{FF2B5EF4-FFF2-40B4-BE49-F238E27FC236}">
              <a16:creationId xmlns:a16="http://schemas.microsoft.com/office/drawing/2014/main" id="{00000000-0008-0000-0000-000046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66675" cy="270061"/>
    <xdr:sp macro="" textlink="">
      <xdr:nvSpPr>
        <xdr:cNvPr id="11079" name="Text Box 1759">
          <a:extLst>
            <a:ext uri="{FF2B5EF4-FFF2-40B4-BE49-F238E27FC236}">
              <a16:creationId xmlns:a16="http://schemas.microsoft.com/office/drawing/2014/main" id="{00000000-0008-0000-0000-0000472B0000}"/>
            </a:ext>
          </a:extLst>
        </xdr:cNvPr>
        <xdr:cNvSpPr txBox="1">
          <a:spLocks noChangeArrowheads="1"/>
        </xdr:cNvSpPr>
      </xdr:nvSpPr>
      <xdr:spPr bwMode="auto">
        <a:xfrm>
          <a:off x="1219200" y="4953000"/>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0" name="Text Box 1755">
          <a:extLst>
            <a:ext uri="{FF2B5EF4-FFF2-40B4-BE49-F238E27FC236}">
              <a16:creationId xmlns:a16="http://schemas.microsoft.com/office/drawing/2014/main" id="{00000000-0008-0000-0000-00004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1" name="Text Box 1756">
          <a:extLst>
            <a:ext uri="{FF2B5EF4-FFF2-40B4-BE49-F238E27FC236}">
              <a16:creationId xmlns:a16="http://schemas.microsoft.com/office/drawing/2014/main" id="{00000000-0008-0000-0000-00004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2" name="Text Box 1757">
          <a:extLst>
            <a:ext uri="{FF2B5EF4-FFF2-40B4-BE49-F238E27FC236}">
              <a16:creationId xmlns:a16="http://schemas.microsoft.com/office/drawing/2014/main" id="{00000000-0008-0000-0000-00004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3" name="Text Box 1758">
          <a:extLst>
            <a:ext uri="{FF2B5EF4-FFF2-40B4-BE49-F238E27FC236}">
              <a16:creationId xmlns:a16="http://schemas.microsoft.com/office/drawing/2014/main" id="{00000000-0008-0000-0000-00004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4" name="Text Box 1759">
          <a:extLst>
            <a:ext uri="{FF2B5EF4-FFF2-40B4-BE49-F238E27FC236}">
              <a16:creationId xmlns:a16="http://schemas.microsoft.com/office/drawing/2014/main" id="{00000000-0008-0000-0000-00004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5" name="Text Box 1755">
          <a:extLst>
            <a:ext uri="{FF2B5EF4-FFF2-40B4-BE49-F238E27FC236}">
              <a16:creationId xmlns:a16="http://schemas.microsoft.com/office/drawing/2014/main" id="{00000000-0008-0000-0000-00004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6" name="Text Box 1756">
          <a:extLst>
            <a:ext uri="{FF2B5EF4-FFF2-40B4-BE49-F238E27FC236}">
              <a16:creationId xmlns:a16="http://schemas.microsoft.com/office/drawing/2014/main" id="{00000000-0008-0000-0000-00004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7" name="Text Box 1757">
          <a:extLst>
            <a:ext uri="{FF2B5EF4-FFF2-40B4-BE49-F238E27FC236}">
              <a16:creationId xmlns:a16="http://schemas.microsoft.com/office/drawing/2014/main" id="{00000000-0008-0000-0000-00004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8" name="Text Box 1758">
          <a:extLst>
            <a:ext uri="{FF2B5EF4-FFF2-40B4-BE49-F238E27FC236}">
              <a16:creationId xmlns:a16="http://schemas.microsoft.com/office/drawing/2014/main" id="{00000000-0008-0000-0000-00005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89" name="Text Box 1759">
          <a:extLst>
            <a:ext uri="{FF2B5EF4-FFF2-40B4-BE49-F238E27FC236}">
              <a16:creationId xmlns:a16="http://schemas.microsoft.com/office/drawing/2014/main" id="{00000000-0008-0000-0000-00005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0" name="Text Box 1755">
          <a:extLst>
            <a:ext uri="{FF2B5EF4-FFF2-40B4-BE49-F238E27FC236}">
              <a16:creationId xmlns:a16="http://schemas.microsoft.com/office/drawing/2014/main" id="{00000000-0008-0000-0000-00005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1" name="Text Box 1756">
          <a:extLst>
            <a:ext uri="{FF2B5EF4-FFF2-40B4-BE49-F238E27FC236}">
              <a16:creationId xmlns:a16="http://schemas.microsoft.com/office/drawing/2014/main" id="{00000000-0008-0000-0000-00005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2" name="Text Box 1757">
          <a:extLst>
            <a:ext uri="{FF2B5EF4-FFF2-40B4-BE49-F238E27FC236}">
              <a16:creationId xmlns:a16="http://schemas.microsoft.com/office/drawing/2014/main" id="{00000000-0008-0000-0000-00005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3" name="Text Box 1758">
          <a:extLst>
            <a:ext uri="{FF2B5EF4-FFF2-40B4-BE49-F238E27FC236}">
              <a16:creationId xmlns:a16="http://schemas.microsoft.com/office/drawing/2014/main" id="{00000000-0008-0000-0000-00005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4" name="Text Box 1759">
          <a:extLst>
            <a:ext uri="{FF2B5EF4-FFF2-40B4-BE49-F238E27FC236}">
              <a16:creationId xmlns:a16="http://schemas.microsoft.com/office/drawing/2014/main" id="{00000000-0008-0000-0000-00005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5" name="Text Box 1755">
          <a:extLst>
            <a:ext uri="{FF2B5EF4-FFF2-40B4-BE49-F238E27FC236}">
              <a16:creationId xmlns:a16="http://schemas.microsoft.com/office/drawing/2014/main" id="{00000000-0008-0000-0000-00005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6" name="Text Box 1756">
          <a:extLst>
            <a:ext uri="{FF2B5EF4-FFF2-40B4-BE49-F238E27FC236}">
              <a16:creationId xmlns:a16="http://schemas.microsoft.com/office/drawing/2014/main" id="{00000000-0008-0000-0000-00005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7" name="Text Box 1757">
          <a:extLst>
            <a:ext uri="{FF2B5EF4-FFF2-40B4-BE49-F238E27FC236}">
              <a16:creationId xmlns:a16="http://schemas.microsoft.com/office/drawing/2014/main" id="{00000000-0008-0000-0000-00005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8" name="Text Box 1758">
          <a:extLst>
            <a:ext uri="{FF2B5EF4-FFF2-40B4-BE49-F238E27FC236}">
              <a16:creationId xmlns:a16="http://schemas.microsoft.com/office/drawing/2014/main" id="{00000000-0008-0000-0000-00005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099" name="Text Box 1759">
          <a:extLst>
            <a:ext uri="{FF2B5EF4-FFF2-40B4-BE49-F238E27FC236}">
              <a16:creationId xmlns:a16="http://schemas.microsoft.com/office/drawing/2014/main" id="{00000000-0008-0000-0000-00005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0" name="Text Box 1755">
          <a:extLst>
            <a:ext uri="{FF2B5EF4-FFF2-40B4-BE49-F238E27FC236}">
              <a16:creationId xmlns:a16="http://schemas.microsoft.com/office/drawing/2014/main" id="{00000000-0008-0000-0000-00005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1" name="Text Box 1756">
          <a:extLst>
            <a:ext uri="{FF2B5EF4-FFF2-40B4-BE49-F238E27FC236}">
              <a16:creationId xmlns:a16="http://schemas.microsoft.com/office/drawing/2014/main" id="{00000000-0008-0000-0000-00005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2" name="Text Box 1757">
          <a:extLst>
            <a:ext uri="{FF2B5EF4-FFF2-40B4-BE49-F238E27FC236}">
              <a16:creationId xmlns:a16="http://schemas.microsoft.com/office/drawing/2014/main" id="{00000000-0008-0000-0000-00005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3" name="Text Box 1758">
          <a:extLst>
            <a:ext uri="{FF2B5EF4-FFF2-40B4-BE49-F238E27FC236}">
              <a16:creationId xmlns:a16="http://schemas.microsoft.com/office/drawing/2014/main" id="{00000000-0008-0000-0000-00005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4" name="Text Box 1759">
          <a:extLst>
            <a:ext uri="{FF2B5EF4-FFF2-40B4-BE49-F238E27FC236}">
              <a16:creationId xmlns:a16="http://schemas.microsoft.com/office/drawing/2014/main" id="{00000000-0008-0000-0000-00006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5" name="Text Box 1755">
          <a:extLst>
            <a:ext uri="{FF2B5EF4-FFF2-40B4-BE49-F238E27FC236}">
              <a16:creationId xmlns:a16="http://schemas.microsoft.com/office/drawing/2014/main" id="{00000000-0008-0000-0000-00006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6" name="Text Box 1756">
          <a:extLst>
            <a:ext uri="{FF2B5EF4-FFF2-40B4-BE49-F238E27FC236}">
              <a16:creationId xmlns:a16="http://schemas.microsoft.com/office/drawing/2014/main" id="{00000000-0008-0000-0000-00006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7" name="Text Box 1757">
          <a:extLst>
            <a:ext uri="{FF2B5EF4-FFF2-40B4-BE49-F238E27FC236}">
              <a16:creationId xmlns:a16="http://schemas.microsoft.com/office/drawing/2014/main" id="{00000000-0008-0000-0000-00006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8" name="Text Box 1758">
          <a:extLst>
            <a:ext uri="{FF2B5EF4-FFF2-40B4-BE49-F238E27FC236}">
              <a16:creationId xmlns:a16="http://schemas.microsoft.com/office/drawing/2014/main" id="{00000000-0008-0000-0000-00006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09" name="Text Box 1759">
          <a:extLst>
            <a:ext uri="{FF2B5EF4-FFF2-40B4-BE49-F238E27FC236}">
              <a16:creationId xmlns:a16="http://schemas.microsoft.com/office/drawing/2014/main" id="{00000000-0008-0000-0000-00006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0" name="Text Box 1755">
          <a:extLst>
            <a:ext uri="{FF2B5EF4-FFF2-40B4-BE49-F238E27FC236}">
              <a16:creationId xmlns:a16="http://schemas.microsoft.com/office/drawing/2014/main" id="{00000000-0008-0000-0000-00006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1" name="Text Box 1756">
          <a:extLst>
            <a:ext uri="{FF2B5EF4-FFF2-40B4-BE49-F238E27FC236}">
              <a16:creationId xmlns:a16="http://schemas.microsoft.com/office/drawing/2014/main" id="{00000000-0008-0000-0000-00006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2" name="Text Box 1757">
          <a:extLst>
            <a:ext uri="{FF2B5EF4-FFF2-40B4-BE49-F238E27FC236}">
              <a16:creationId xmlns:a16="http://schemas.microsoft.com/office/drawing/2014/main" id="{00000000-0008-0000-0000-00006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3" name="Text Box 1758">
          <a:extLst>
            <a:ext uri="{FF2B5EF4-FFF2-40B4-BE49-F238E27FC236}">
              <a16:creationId xmlns:a16="http://schemas.microsoft.com/office/drawing/2014/main" id="{00000000-0008-0000-0000-00006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4" name="Text Box 1759">
          <a:extLst>
            <a:ext uri="{FF2B5EF4-FFF2-40B4-BE49-F238E27FC236}">
              <a16:creationId xmlns:a16="http://schemas.microsoft.com/office/drawing/2014/main" id="{00000000-0008-0000-0000-00006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5" name="Text Box 1755">
          <a:extLst>
            <a:ext uri="{FF2B5EF4-FFF2-40B4-BE49-F238E27FC236}">
              <a16:creationId xmlns:a16="http://schemas.microsoft.com/office/drawing/2014/main" id="{00000000-0008-0000-0000-00006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6" name="Text Box 1756">
          <a:extLst>
            <a:ext uri="{FF2B5EF4-FFF2-40B4-BE49-F238E27FC236}">
              <a16:creationId xmlns:a16="http://schemas.microsoft.com/office/drawing/2014/main" id="{00000000-0008-0000-0000-00006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7" name="Text Box 1757">
          <a:extLst>
            <a:ext uri="{FF2B5EF4-FFF2-40B4-BE49-F238E27FC236}">
              <a16:creationId xmlns:a16="http://schemas.microsoft.com/office/drawing/2014/main" id="{00000000-0008-0000-0000-00006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8" name="Text Box 1758">
          <a:extLst>
            <a:ext uri="{FF2B5EF4-FFF2-40B4-BE49-F238E27FC236}">
              <a16:creationId xmlns:a16="http://schemas.microsoft.com/office/drawing/2014/main" id="{00000000-0008-0000-0000-00006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19" name="Text Box 1759">
          <a:extLst>
            <a:ext uri="{FF2B5EF4-FFF2-40B4-BE49-F238E27FC236}">
              <a16:creationId xmlns:a16="http://schemas.microsoft.com/office/drawing/2014/main" id="{00000000-0008-0000-0000-00006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0" name="Text Box 1755">
          <a:extLst>
            <a:ext uri="{FF2B5EF4-FFF2-40B4-BE49-F238E27FC236}">
              <a16:creationId xmlns:a16="http://schemas.microsoft.com/office/drawing/2014/main" id="{00000000-0008-0000-0000-00007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1" name="Text Box 1756">
          <a:extLst>
            <a:ext uri="{FF2B5EF4-FFF2-40B4-BE49-F238E27FC236}">
              <a16:creationId xmlns:a16="http://schemas.microsoft.com/office/drawing/2014/main" id="{00000000-0008-0000-0000-00007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2" name="Text Box 1757">
          <a:extLst>
            <a:ext uri="{FF2B5EF4-FFF2-40B4-BE49-F238E27FC236}">
              <a16:creationId xmlns:a16="http://schemas.microsoft.com/office/drawing/2014/main" id="{00000000-0008-0000-0000-00007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3" name="Text Box 1758">
          <a:extLst>
            <a:ext uri="{FF2B5EF4-FFF2-40B4-BE49-F238E27FC236}">
              <a16:creationId xmlns:a16="http://schemas.microsoft.com/office/drawing/2014/main" id="{00000000-0008-0000-0000-00007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4" name="Text Box 1759">
          <a:extLst>
            <a:ext uri="{FF2B5EF4-FFF2-40B4-BE49-F238E27FC236}">
              <a16:creationId xmlns:a16="http://schemas.microsoft.com/office/drawing/2014/main" id="{00000000-0008-0000-0000-00007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5" name="Text Box 1755">
          <a:extLst>
            <a:ext uri="{FF2B5EF4-FFF2-40B4-BE49-F238E27FC236}">
              <a16:creationId xmlns:a16="http://schemas.microsoft.com/office/drawing/2014/main" id="{00000000-0008-0000-0000-00007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6" name="Text Box 1756">
          <a:extLst>
            <a:ext uri="{FF2B5EF4-FFF2-40B4-BE49-F238E27FC236}">
              <a16:creationId xmlns:a16="http://schemas.microsoft.com/office/drawing/2014/main" id="{00000000-0008-0000-0000-00007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7" name="Text Box 1757">
          <a:extLst>
            <a:ext uri="{FF2B5EF4-FFF2-40B4-BE49-F238E27FC236}">
              <a16:creationId xmlns:a16="http://schemas.microsoft.com/office/drawing/2014/main" id="{00000000-0008-0000-0000-00007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8" name="Text Box 1758">
          <a:extLst>
            <a:ext uri="{FF2B5EF4-FFF2-40B4-BE49-F238E27FC236}">
              <a16:creationId xmlns:a16="http://schemas.microsoft.com/office/drawing/2014/main" id="{00000000-0008-0000-0000-00007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29" name="Text Box 1759">
          <a:extLst>
            <a:ext uri="{FF2B5EF4-FFF2-40B4-BE49-F238E27FC236}">
              <a16:creationId xmlns:a16="http://schemas.microsoft.com/office/drawing/2014/main" id="{00000000-0008-0000-0000-00007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0" name="Text Box 1755">
          <a:extLst>
            <a:ext uri="{FF2B5EF4-FFF2-40B4-BE49-F238E27FC236}">
              <a16:creationId xmlns:a16="http://schemas.microsoft.com/office/drawing/2014/main" id="{00000000-0008-0000-0000-00007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1" name="Text Box 1756">
          <a:extLst>
            <a:ext uri="{FF2B5EF4-FFF2-40B4-BE49-F238E27FC236}">
              <a16:creationId xmlns:a16="http://schemas.microsoft.com/office/drawing/2014/main" id="{00000000-0008-0000-0000-00007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2" name="Text Box 1757">
          <a:extLst>
            <a:ext uri="{FF2B5EF4-FFF2-40B4-BE49-F238E27FC236}">
              <a16:creationId xmlns:a16="http://schemas.microsoft.com/office/drawing/2014/main" id="{00000000-0008-0000-0000-00007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3" name="Text Box 1758">
          <a:extLst>
            <a:ext uri="{FF2B5EF4-FFF2-40B4-BE49-F238E27FC236}">
              <a16:creationId xmlns:a16="http://schemas.microsoft.com/office/drawing/2014/main" id="{00000000-0008-0000-0000-00007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4" name="Text Box 1759">
          <a:extLst>
            <a:ext uri="{FF2B5EF4-FFF2-40B4-BE49-F238E27FC236}">
              <a16:creationId xmlns:a16="http://schemas.microsoft.com/office/drawing/2014/main" id="{00000000-0008-0000-0000-00007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5" name="Text Box 1755">
          <a:extLst>
            <a:ext uri="{FF2B5EF4-FFF2-40B4-BE49-F238E27FC236}">
              <a16:creationId xmlns:a16="http://schemas.microsoft.com/office/drawing/2014/main" id="{00000000-0008-0000-0000-00007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6" name="Text Box 1756">
          <a:extLst>
            <a:ext uri="{FF2B5EF4-FFF2-40B4-BE49-F238E27FC236}">
              <a16:creationId xmlns:a16="http://schemas.microsoft.com/office/drawing/2014/main" id="{00000000-0008-0000-0000-00008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7" name="Text Box 1757">
          <a:extLst>
            <a:ext uri="{FF2B5EF4-FFF2-40B4-BE49-F238E27FC236}">
              <a16:creationId xmlns:a16="http://schemas.microsoft.com/office/drawing/2014/main" id="{00000000-0008-0000-0000-00008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8" name="Text Box 1758">
          <a:extLst>
            <a:ext uri="{FF2B5EF4-FFF2-40B4-BE49-F238E27FC236}">
              <a16:creationId xmlns:a16="http://schemas.microsoft.com/office/drawing/2014/main" id="{00000000-0008-0000-0000-00008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39" name="Text Box 1759">
          <a:extLst>
            <a:ext uri="{FF2B5EF4-FFF2-40B4-BE49-F238E27FC236}">
              <a16:creationId xmlns:a16="http://schemas.microsoft.com/office/drawing/2014/main" id="{00000000-0008-0000-0000-00008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0" name="Text Box 1755">
          <a:extLst>
            <a:ext uri="{FF2B5EF4-FFF2-40B4-BE49-F238E27FC236}">
              <a16:creationId xmlns:a16="http://schemas.microsoft.com/office/drawing/2014/main" id="{00000000-0008-0000-0000-00008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1" name="Text Box 1756">
          <a:extLst>
            <a:ext uri="{FF2B5EF4-FFF2-40B4-BE49-F238E27FC236}">
              <a16:creationId xmlns:a16="http://schemas.microsoft.com/office/drawing/2014/main" id="{00000000-0008-0000-0000-00008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2" name="Text Box 1757">
          <a:extLst>
            <a:ext uri="{FF2B5EF4-FFF2-40B4-BE49-F238E27FC236}">
              <a16:creationId xmlns:a16="http://schemas.microsoft.com/office/drawing/2014/main" id="{00000000-0008-0000-0000-00008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3" name="Text Box 1758">
          <a:extLst>
            <a:ext uri="{FF2B5EF4-FFF2-40B4-BE49-F238E27FC236}">
              <a16:creationId xmlns:a16="http://schemas.microsoft.com/office/drawing/2014/main" id="{00000000-0008-0000-0000-00008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4" name="Text Box 1759">
          <a:extLst>
            <a:ext uri="{FF2B5EF4-FFF2-40B4-BE49-F238E27FC236}">
              <a16:creationId xmlns:a16="http://schemas.microsoft.com/office/drawing/2014/main" id="{00000000-0008-0000-0000-00008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5" name="Text Box 1755">
          <a:extLst>
            <a:ext uri="{FF2B5EF4-FFF2-40B4-BE49-F238E27FC236}">
              <a16:creationId xmlns:a16="http://schemas.microsoft.com/office/drawing/2014/main" id="{00000000-0008-0000-0000-00008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6" name="Text Box 1756">
          <a:extLst>
            <a:ext uri="{FF2B5EF4-FFF2-40B4-BE49-F238E27FC236}">
              <a16:creationId xmlns:a16="http://schemas.microsoft.com/office/drawing/2014/main" id="{00000000-0008-0000-0000-00008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7" name="Text Box 1757">
          <a:extLst>
            <a:ext uri="{FF2B5EF4-FFF2-40B4-BE49-F238E27FC236}">
              <a16:creationId xmlns:a16="http://schemas.microsoft.com/office/drawing/2014/main" id="{00000000-0008-0000-0000-00008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8" name="Text Box 1758">
          <a:extLst>
            <a:ext uri="{FF2B5EF4-FFF2-40B4-BE49-F238E27FC236}">
              <a16:creationId xmlns:a16="http://schemas.microsoft.com/office/drawing/2014/main" id="{00000000-0008-0000-0000-00008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49" name="Text Box 1759">
          <a:extLst>
            <a:ext uri="{FF2B5EF4-FFF2-40B4-BE49-F238E27FC236}">
              <a16:creationId xmlns:a16="http://schemas.microsoft.com/office/drawing/2014/main" id="{00000000-0008-0000-0000-00008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0" name="Text Box 1755">
          <a:extLst>
            <a:ext uri="{FF2B5EF4-FFF2-40B4-BE49-F238E27FC236}">
              <a16:creationId xmlns:a16="http://schemas.microsoft.com/office/drawing/2014/main" id="{00000000-0008-0000-0000-00008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1" name="Text Box 1756">
          <a:extLst>
            <a:ext uri="{FF2B5EF4-FFF2-40B4-BE49-F238E27FC236}">
              <a16:creationId xmlns:a16="http://schemas.microsoft.com/office/drawing/2014/main" id="{00000000-0008-0000-0000-00008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2" name="Text Box 1757">
          <a:extLst>
            <a:ext uri="{FF2B5EF4-FFF2-40B4-BE49-F238E27FC236}">
              <a16:creationId xmlns:a16="http://schemas.microsoft.com/office/drawing/2014/main" id="{00000000-0008-0000-0000-00009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3" name="Text Box 1758">
          <a:extLst>
            <a:ext uri="{FF2B5EF4-FFF2-40B4-BE49-F238E27FC236}">
              <a16:creationId xmlns:a16="http://schemas.microsoft.com/office/drawing/2014/main" id="{00000000-0008-0000-0000-00009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4" name="Text Box 1759">
          <a:extLst>
            <a:ext uri="{FF2B5EF4-FFF2-40B4-BE49-F238E27FC236}">
              <a16:creationId xmlns:a16="http://schemas.microsoft.com/office/drawing/2014/main" id="{00000000-0008-0000-0000-00009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5" name="Text Box 1755">
          <a:extLst>
            <a:ext uri="{FF2B5EF4-FFF2-40B4-BE49-F238E27FC236}">
              <a16:creationId xmlns:a16="http://schemas.microsoft.com/office/drawing/2014/main" id="{00000000-0008-0000-0000-00009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6" name="Text Box 1756">
          <a:extLst>
            <a:ext uri="{FF2B5EF4-FFF2-40B4-BE49-F238E27FC236}">
              <a16:creationId xmlns:a16="http://schemas.microsoft.com/office/drawing/2014/main" id="{00000000-0008-0000-0000-00009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7" name="Text Box 1757">
          <a:extLst>
            <a:ext uri="{FF2B5EF4-FFF2-40B4-BE49-F238E27FC236}">
              <a16:creationId xmlns:a16="http://schemas.microsoft.com/office/drawing/2014/main" id="{00000000-0008-0000-0000-00009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8" name="Text Box 1758">
          <a:extLst>
            <a:ext uri="{FF2B5EF4-FFF2-40B4-BE49-F238E27FC236}">
              <a16:creationId xmlns:a16="http://schemas.microsoft.com/office/drawing/2014/main" id="{00000000-0008-0000-0000-00009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59" name="Text Box 1759">
          <a:extLst>
            <a:ext uri="{FF2B5EF4-FFF2-40B4-BE49-F238E27FC236}">
              <a16:creationId xmlns:a16="http://schemas.microsoft.com/office/drawing/2014/main" id="{00000000-0008-0000-0000-00009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0" name="Text Box 1755">
          <a:extLst>
            <a:ext uri="{FF2B5EF4-FFF2-40B4-BE49-F238E27FC236}">
              <a16:creationId xmlns:a16="http://schemas.microsoft.com/office/drawing/2014/main" id="{00000000-0008-0000-0000-00009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1" name="Text Box 1756">
          <a:extLst>
            <a:ext uri="{FF2B5EF4-FFF2-40B4-BE49-F238E27FC236}">
              <a16:creationId xmlns:a16="http://schemas.microsoft.com/office/drawing/2014/main" id="{00000000-0008-0000-0000-00009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2" name="Text Box 1757">
          <a:extLst>
            <a:ext uri="{FF2B5EF4-FFF2-40B4-BE49-F238E27FC236}">
              <a16:creationId xmlns:a16="http://schemas.microsoft.com/office/drawing/2014/main" id="{00000000-0008-0000-0000-00009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3" name="Text Box 1758">
          <a:extLst>
            <a:ext uri="{FF2B5EF4-FFF2-40B4-BE49-F238E27FC236}">
              <a16:creationId xmlns:a16="http://schemas.microsoft.com/office/drawing/2014/main" id="{00000000-0008-0000-0000-00009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4" name="Text Box 1759">
          <a:extLst>
            <a:ext uri="{FF2B5EF4-FFF2-40B4-BE49-F238E27FC236}">
              <a16:creationId xmlns:a16="http://schemas.microsoft.com/office/drawing/2014/main" id="{00000000-0008-0000-0000-00009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5" name="Text Box 1755">
          <a:extLst>
            <a:ext uri="{FF2B5EF4-FFF2-40B4-BE49-F238E27FC236}">
              <a16:creationId xmlns:a16="http://schemas.microsoft.com/office/drawing/2014/main" id="{00000000-0008-0000-0000-00009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6" name="Text Box 1756">
          <a:extLst>
            <a:ext uri="{FF2B5EF4-FFF2-40B4-BE49-F238E27FC236}">
              <a16:creationId xmlns:a16="http://schemas.microsoft.com/office/drawing/2014/main" id="{00000000-0008-0000-0000-00009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7" name="Text Box 1757">
          <a:extLst>
            <a:ext uri="{FF2B5EF4-FFF2-40B4-BE49-F238E27FC236}">
              <a16:creationId xmlns:a16="http://schemas.microsoft.com/office/drawing/2014/main" id="{00000000-0008-0000-0000-00009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8" name="Text Box 1758">
          <a:extLst>
            <a:ext uri="{FF2B5EF4-FFF2-40B4-BE49-F238E27FC236}">
              <a16:creationId xmlns:a16="http://schemas.microsoft.com/office/drawing/2014/main" id="{00000000-0008-0000-0000-0000A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69" name="Text Box 1759">
          <a:extLst>
            <a:ext uri="{FF2B5EF4-FFF2-40B4-BE49-F238E27FC236}">
              <a16:creationId xmlns:a16="http://schemas.microsoft.com/office/drawing/2014/main" id="{00000000-0008-0000-0000-0000A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0" name="Text Box 1755">
          <a:extLst>
            <a:ext uri="{FF2B5EF4-FFF2-40B4-BE49-F238E27FC236}">
              <a16:creationId xmlns:a16="http://schemas.microsoft.com/office/drawing/2014/main" id="{00000000-0008-0000-0000-0000A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1" name="Text Box 1756">
          <a:extLst>
            <a:ext uri="{FF2B5EF4-FFF2-40B4-BE49-F238E27FC236}">
              <a16:creationId xmlns:a16="http://schemas.microsoft.com/office/drawing/2014/main" id="{00000000-0008-0000-0000-0000A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2" name="Text Box 1757">
          <a:extLst>
            <a:ext uri="{FF2B5EF4-FFF2-40B4-BE49-F238E27FC236}">
              <a16:creationId xmlns:a16="http://schemas.microsoft.com/office/drawing/2014/main" id="{00000000-0008-0000-0000-0000A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3" name="Text Box 1758">
          <a:extLst>
            <a:ext uri="{FF2B5EF4-FFF2-40B4-BE49-F238E27FC236}">
              <a16:creationId xmlns:a16="http://schemas.microsoft.com/office/drawing/2014/main" id="{00000000-0008-0000-0000-0000A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4" name="Text Box 1759">
          <a:extLst>
            <a:ext uri="{FF2B5EF4-FFF2-40B4-BE49-F238E27FC236}">
              <a16:creationId xmlns:a16="http://schemas.microsoft.com/office/drawing/2014/main" id="{00000000-0008-0000-0000-0000A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5" name="Text Box 1755">
          <a:extLst>
            <a:ext uri="{FF2B5EF4-FFF2-40B4-BE49-F238E27FC236}">
              <a16:creationId xmlns:a16="http://schemas.microsoft.com/office/drawing/2014/main" id="{00000000-0008-0000-0000-0000A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6" name="Text Box 1756">
          <a:extLst>
            <a:ext uri="{FF2B5EF4-FFF2-40B4-BE49-F238E27FC236}">
              <a16:creationId xmlns:a16="http://schemas.microsoft.com/office/drawing/2014/main" id="{00000000-0008-0000-0000-0000A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7" name="Text Box 1757">
          <a:extLst>
            <a:ext uri="{FF2B5EF4-FFF2-40B4-BE49-F238E27FC236}">
              <a16:creationId xmlns:a16="http://schemas.microsoft.com/office/drawing/2014/main" id="{00000000-0008-0000-0000-0000A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8" name="Text Box 1758">
          <a:extLst>
            <a:ext uri="{FF2B5EF4-FFF2-40B4-BE49-F238E27FC236}">
              <a16:creationId xmlns:a16="http://schemas.microsoft.com/office/drawing/2014/main" id="{00000000-0008-0000-0000-0000A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79" name="Text Box 1759">
          <a:extLst>
            <a:ext uri="{FF2B5EF4-FFF2-40B4-BE49-F238E27FC236}">
              <a16:creationId xmlns:a16="http://schemas.microsoft.com/office/drawing/2014/main" id="{00000000-0008-0000-0000-0000A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0" name="Text Box 1755">
          <a:extLst>
            <a:ext uri="{FF2B5EF4-FFF2-40B4-BE49-F238E27FC236}">
              <a16:creationId xmlns:a16="http://schemas.microsoft.com/office/drawing/2014/main" id="{00000000-0008-0000-0000-0000A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1" name="Text Box 1756">
          <a:extLst>
            <a:ext uri="{FF2B5EF4-FFF2-40B4-BE49-F238E27FC236}">
              <a16:creationId xmlns:a16="http://schemas.microsoft.com/office/drawing/2014/main" id="{00000000-0008-0000-0000-0000A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2" name="Text Box 1757">
          <a:extLst>
            <a:ext uri="{FF2B5EF4-FFF2-40B4-BE49-F238E27FC236}">
              <a16:creationId xmlns:a16="http://schemas.microsoft.com/office/drawing/2014/main" id="{00000000-0008-0000-0000-0000A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3" name="Text Box 1758">
          <a:extLst>
            <a:ext uri="{FF2B5EF4-FFF2-40B4-BE49-F238E27FC236}">
              <a16:creationId xmlns:a16="http://schemas.microsoft.com/office/drawing/2014/main" id="{00000000-0008-0000-0000-0000A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4" name="Text Box 1759">
          <a:extLst>
            <a:ext uri="{FF2B5EF4-FFF2-40B4-BE49-F238E27FC236}">
              <a16:creationId xmlns:a16="http://schemas.microsoft.com/office/drawing/2014/main" id="{00000000-0008-0000-0000-0000B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5" name="Text Box 1755">
          <a:extLst>
            <a:ext uri="{FF2B5EF4-FFF2-40B4-BE49-F238E27FC236}">
              <a16:creationId xmlns:a16="http://schemas.microsoft.com/office/drawing/2014/main" id="{00000000-0008-0000-0000-0000B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6" name="Text Box 1756">
          <a:extLst>
            <a:ext uri="{FF2B5EF4-FFF2-40B4-BE49-F238E27FC236}">
              <a16:creationId xmlns:a16="http://schemas.microsoft.com/office/drawing/2014/main" id="{00000000-0008-0000-0000-0000B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7" name="Text Box 1757">
          <a:extLst>
            <a:ext uri="{FF2B5EF4-FFF2-40B4-BE49-F238E27FC236}">
              <a16:creationId xmlns:a16="http://schemas.microsoft.com/office/drawing/2014/main" id="{00000000-0008-0000-0000-0000B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8" name="Text Box 1758">
          <a:extLst>
            <a:ext uri="{FF2B5EF4-FFF2-40B4-BE49-F238E27FC236}">
              <a16:creationId xmlns:a16="http://schemas.microsoft.com/office/drawing/2014/main" id="{00000000-0008-0000-0000-0000B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89" name="Text Box 1759">
          <a:extLst>
            <a:ext uri="{FF2B5EF4-FFF2-40B4-BE49-F238E27FC236}">
              <a16:creationId xmlns:a16="http://schemas.microsoft.com/office/drawing/2014/main" id="{00000000-0008-0000-0000-0000B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0" name="Text Box 1755">
          <a:extLst>
            <a:ext uri="{FF2B5EF4-FFF2-40B4-BE49-F238E27FC236}">
              <a16:creationId xmlns:a16="http://schemas.microsoft.com/office/drawing/2014/main" id="{00000000-0008-0000-0000-0000B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1" name="Text Box 1756">
          <a:extLst>
            <a:ext uri="{FF2B5EF4-FFF2-40B4-BE49-F238E27FC236}">
              <a16:creationId xmlns:a16="http://schemas.microsoft.com/office/drawing/2014/main" id="{00000000-0008-0000-0000-0000B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2" name="Text Box 1757">
          <a:extLst>
            <a:ext uri="{FF2B5EF4-FFF2-40B4-BE49-F238E27FC236}">
              <a16:creationId xmlns:a16="http://schemas.microsoft.com/office/drawing/2014/main" id="{00000000-0008-0000-0000-0000B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3" name="Text Box 1758">
          <a:extLst>
            <a:ext uri="{FF2B5EF4-FFF2-40B4-BE49-F238E27FC236}">
              <a16:creationId xmlns:a16="http://schemas.microsoft.com/office/drawing/2014/main" id="{00000000-0008-0000-0000-0000B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4" name="Text Box 1759">
          <a:extLst>
            <a:ext uri="{FF2B5EF4-FFF2-40B4-BE49-F238E27FC236}">
              <a16:creationId xmlns:a16="http://schemas.microsoft.com/office/drawing/2014/main" id="{00000000-0008-0000-0000-0000B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5" name="Text Box 1755">
          <a:extLst>
            <a:ext uri="{FF2B5EF4-FFF2-40B4-BE49-F238E27FC236}">
              <a16:creationId xmlns:a16="http://schemas.microsoft.com/office/drawing/2014/main" id="{00000000-0008-0000-0000-0000B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6" name="Text Box 1756">
          <a:extLst>
            <a:ext uri="{FF2B5EF4-FFF2-40B4-BE49-F238E27FC236}">
              <a16:creationId xmlns:a16="http://schemas.microsoft.com/office/drawing/2014/main" id="{00000000-0008-0000-0000-0000B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7" name="Text Box 1757">
          <a:extLst>
            <a:ext uri="{FF2B5EF4-FFF2-40B4-BE49-F238E27FC236}">
              <a16:creationId xmlns:a16="http://schemas.microsoft.com/office/drawing/2014/main" id="{00000000-0008-0000-0000-0000B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8" name="Text Box 1758">
          <a:extLst>
            <a:ext uri="{FF2B5EF4-FFF2-40B4-BE49-F238E27FC236}">
              <a16:creationId xmlns:a16="http://schemas.microsoft.com/office/drawing/2014/main" id="{00000000-0008-0000-0000-0000B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199" name="Text Box 1759">
          <a:extLst>
            <a:ext uri="{FF2B5EF4-FFF2-40B4-BE49-F238E27FC236}">
              <a16:creationId xmlns:a16="http://schemas.microsoft.com/office/drawing/2014/main" id="{00000000-0008-0000-0000-0000B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0" name="Text Box 1755">
          <a:extLst>
            <a:ext uri="{FF2B5EF4-FFF2-40B4-BE49-F238E27FC236}">
              <a16:creationId xmlns:a16="http://schemas.microsoft.com/office/drawing/2014/main" id="{00000000-0008-0000-0000-0000C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1" name="Text Box 1756">
          <a:extLst>
            <a:ext uri="{FF2B5EF4-FFF2-40B4-BE49-F238E27FC236}">
              <a16:creationId xmlns:a16="http://schemas.microsoft.com/office/drawing/2014/main" id="{00000000-0008-0000-0000-0000C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2" name="Text Box 1757">
          <a:extLst>
            <a:ext uri="{FF2B5EF4-FFF2-40B4-BE49-F238E27FC236}">
              <a16:creationId xmlns:a16="http://schemas.microsoft.com/office/drawing/2014/main" id="{00000000-0008-0000-0000-0000C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3" name="Text Box 1758">
          <a:extLst>
            <a:ext uri="{FF2B5EF4-FFF2-40B4-BE49-F238E27FC236}">
              <a16:creationId xmlns:a16="http://schemas.microsoft.com/office/drawing/2014/main" id="{00000000-0008-0000-0000-0000C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4" name="Text Box 1759">
          <a:extLst>
            <a:ext uri="{FF2B5EF4-FFF2-40B4-BE49-F238E27FC236}">
              <a16:creationId xmlns:a16="http://schemas.microsoft.com/office/drawing/2014/main" id="{00000000-0008-0000-0000-0000C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5" name="Text Box 1755">
          <a:extLst>
            <a:ext uri="{FF2B5EF4-FFF2-40B4-BE49-F238E27FC236}">
              <a16:creationId xmlns:a16="http://schemas.microsoft.com/office/drawing/2014/main" id="{00000000-0008-0000-0000-0000C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6" name="Text Box 1756">
          <a:extLst>
            <a:ext uri="{FF2B5EF4-FFF2-40B4-BE49-F238E27FC236}">
              <a16:creationId xmlns:a16="http://schemas.microsoft.com/office/drawing/2014/main" id="{00000000-0008-0000-0000-0000C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7" name="Text Box 1757">
          <a:extLst>
            <a:ext uri="{FF2B5EF4-FFF2-40B4-BE49-F238E27FC236}">
              <a16:creationId xmlns:a16="http://schemas.microsoft.com/office/drawing/2014/main" id="{00000000-0008-0000-0000-0000C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8" name="Text Box 1758">
          <a:extLst>
            <a:ext uri="{FF2B5EF4-FFF2-40B4-BE49-F238E27FC236}">
              <a16:creationId xmlns:a16="http://schemas.microsoft.com/office/drawing/2014/main" id="{00000000-0008-0000-0000-0000C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09" name="Text Box 1759">
          <a:extLst>
            <a:ext uri="{FF2B5EF4-FFF2-40B4-BE49-F238E27FC236}">
              <a16:creationId xmlns:a16="http://schemas.microsoft.com/office/drawing/2014/main" id="{00000000-0008-0000-0000-0000C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0" name="Text Box 1755">
          <a:extLst>
            <a:ext uri="{FF2B5EF4-FFF2-40B4-BE49-F238E27FC236}">
              <a16:creationId xmlns:a16="http://schemas.microsoft.com/office/drawing/2014/main" id="{00000000-0008-0000-0000-0000C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1" name="Text Box 1756">
          <a:extLst>
            <a:ext uri="{FF2B5EF4-FFF2-40B4-BE49-F238E27FC236}">
              <a16:creationId xmlns:a16="http://schemas.microsoft.com/office/drawing/2014/main" id="{00000000-0008-0000-0000-0000C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2" name="Text Box 1757">
          <a:extLst>
            <a:ext uri="{FF2B5EF4-FFF2-40B4-BE49-F238E27FC236}">
              <a16:creationId xmlns:a16="http://schemas.microsoft.com/office/drawing/2014/main" id="{00000000-0008-0000-0000-0000C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3" name="Text Box 1758">
          <a:extLst>
            <a:ext uri="{FF2B5EF4-FFF2-40B4-BE49-F238E27FC236}">
              <a16:creationId xmlns:a16="http://schemas.microsoft.com/office/drawing/2014/main" id="{00000000-0008-0000-0000-0000C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4" name="Text Box 1759">
          <a:extLst>
            <a:ext uri="{FF2B5EF4-FFF2-40B4-BE49-F238E27FC236}">
              <a16:creationId xmlns:a16="http://schemas.microsoft.com/office/drawing/2014/main" id="{00000000-0008-0000-0000-0000C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5" name="Text Box 1755">
          <a:extLst>
            <a:ext uri="{FF2B5EF4-FFF2-40B4-BE49-F238E27FC236}">
              <a16:creationId xmlns:a16="http://schemas.microsoft.com/office/drawing/2014/main" id="{00000000-0008-0000-0000-0000C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6" name="Text Box 1756">
          <a:extLst>
            <a:ext uri="{FF2B5EF4-FFF2-40B4-BE49-F238E27FC236}">
              <a16:creationId xmlns:a16="http://schemas.microsoft.com/office/drawing/2014/main" id="{00000000-0008-0000-0000-0000D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7" name="Text Box 1757">
          <a:extLst>
            <a:ext uri="{FF2B5EF4-FFF2-40B4-BE49-F238E27FC236}">
              <a16:creationId xmlns:a16="http://schemas.microsoft.com/office/drawing/2014/main" id="{00000000-0008-0000-0000-0000D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8" name="Text Box 1758">
          <a:extLst>
            <a:ext uri="{FF2B5EF4-FFF2-40B4-BE49-F238E27FC236}">
              <a16:creationId xmlns:a16="http://schemas.microsoft.com/office/drawing/2014/main" id="{00000000-0008-0000-0000-0000D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19" name="Text Box 1759">
          <a:extLst>
            <a:ext uri="{FF2B5EF4-FFF2-40B4-BE49-F238E27FC236}">
              <a16:creationId xmlns:a16="http://schemas.microsoft.com/office/drawing/2014/main" id="{00000000-0008-0000-0000-0000D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20" name="Text Box 1755">
          <a:extLst>
            <a:ext uri="{FF2B5EF4-FFF2-40B4-BE49-F238E27FC236}">
              <a16:creationId xmlns:a16="http://schemas.microsoft.com/office/drawing/2014/main" id="{00000000-0008-0000-0000-0000D4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21" name="Text Box 1756">
          <a:extLst>
            <a:ext uri="{FF2B5EF4-FFF2-40B4-BE49-F238E27FC236}">
              <a16:creationId xmlns:a16="http://schemas.microsoft.com/office/drawing/2014/main" id="{00000000-0008-0000-0000-0000D5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22" name="Text Box 1757">
          <a:extLst>
            <a:ext uri="{FF2B5EF4-FFF2-40B4-BE49-F238E27FC236}">
              <a16:creationId xmlns:a16="http://schemas.microsoft.com/office/drawing/2014/main" id="{00000000-0008-0000-0000-0000D6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23" name="Text Box 1758">
          <a:extLst>
            <a:ext uri="{FF2B5EF4-FFF2-40B4-BE49-F238E27FC236}">
              <a16:creationId xmlns:a16="http://schemas.microsoft.com/office/drawing/2014/main" id="{00000000-0008-0000-0000-0000D7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24" name="Text Box 1759">
          <a:extLst>
            <a:ext uri="{FF2B5EF4-FFF2-40B4-BE49-F238E27FC236}">
              <a16:creationId xmlns:a16="http://schemas.microsoft.com/office/drawing/2014/main" id="{00000000-0008-0000-0000-0000D8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25" name="Text Box 1755">
          <a:extLst>
            <a:ext uri="{FF2B5EF4-FFF2-40B4-BE49-F238E27FC236}">
              <a16:creationId xmlns:a16="http://schemas.microsoft.com/office/drawing/2014/main" id="{00000000-0008-0000-0000-0000D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26" name="Text Box 1756">
          <a:extLst>
            <a:ext uri="{FF2B5EF4-FFF2-40B4-BE49-F238E27FC236}">
              <a16:creationId xmlns:a16="http://schemas.microsoft.com/office/drawing/2014/main" id="{00000000-0008-0000-0000-0000D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27" name="Text Box 1757">
          <a:extLst>
            <a:ext uri="{FF2B5EF4-FFF2-40B4-BE49-F238E27FC236}">
              <a16:creationId xmlns:a16="http://schemas.microsoft.com/office/drawing/2014/main" id="{00000000-0008-0000-0000-0000D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28" name="Text Box 1758">
          <a:extLst>
            <a:ext uri="{FF2B5EF4-FFF2-40B4-BE49-F238E27FC236}">
              <a16:creationId xmlns:a16="http://schemas.microsoft.com/office/drawing/2014/main" id="{00000000-0008-0000-0000-0000D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29" name="Text Box 1759">
          <a:extLst>
            <a:ext uri="{FF2B5EF4-FFF2-40B4-BE49-F238E27FC236}">
              <a16:creationId xmlns:a16="http://schemas.microsoft.com/office/drawing/2014/main" id="{00000000-0008-0000-0000-0000D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30" name="Text Box 1755">
          <a:extLst>
            <a:ext uri="{FF2B5EF4-FFF2-40B4-BE49-F238E27FC236}">
              <a16:creationId xmlns:a16="http://schemas.microsoft.com/office/drawing/2014/main" id="{00000000-0008-0000-0000-0000D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31" name="Text Box 1756">
          <a:extLst>
            <a:ext uri="{FF2B5EF4-FFF2-40B4-BE49-F238E27FC236}">
              <a16:creationId xmlns:a16="http://schemas.microsoft.com/office/drawing/2014/main" id="{00000000-0008-0000-0000-0000D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32" name="Text Box 1757">
          <a:extLst>
            <a:ext uri="{FF2B5EF4-FFF2-40B4-BE49-F238E27FC236}">
              <a16:creationId xmlns:a16="http://schemas.microsoft.com/office/drawing/2014/main" id="{00000000-0008-0000-0000-0000E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33" name="Text Box 1758">
          <a:extLst>
            <a:ext uri="{FF2B5EF4-FFF2-40B4-BE49-F238E27FC236}">
              <a16:creationId xmlns:a16="http://schemas.microsoft.com/office/drawing/2014/main" id="{00000000-0008-0000-0000-0000E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34" name="Text Box 1759">
          <a:extLst>
            <a:ext uri="{FF2B5EF4-FFF2-40B4-BE49-F238E27FC236}">
              <a16:creationId xmlns:a16="http://schemas.microsoft.com/office/drawing/2014/main" id="{00000000-0008-0000-0000-0000E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35" name="Text Box 1755">
          <a:extLst>
            <a:ext uri="{FF2B5EF4-FFF2-40B4-BE49-F238E27FC236}">
              <a16:creationId xmlns:a16="http://schemas.microsoft.com/office/drawing/2014/main" id="{00000000-0008-0000-0000-0000E3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36" name="Text Box 1756">
          <a:extLst>
            <a:ext uri="{FF2B5EF4-FFF2-40B4-BE49-F238E27FC236}">
              <a16:creationId xmlns:a16="http://schemas.microsoft.com/office/drawing/2014/main" id="{00000000-0008-0000-0000-0000E4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37" name="Text Box 1757">
          <a:extLst>
            <a:ext uri="{FF2B5EF4-FFF2-40B4-BE49-F238E27FC236}">
              <a16:creationId xmlns:a16="http://schemas.microsoft.com/office/drawing/2014/main" id="{00000000-0008-0000-0000-0000E5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38" name="Text Box 1758">
          <a:extLst>
            <a:ext uri="{FF2B5EF4-FFF2-40B4-BE49-F238E27FC236}">
              <a16:creationId xmlns:a16="http://schemas.microsoft.com/office/drawing/2014/main" id="{00000000-0008-0000-0000-0000E6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70061"/>
    <xdr:sp macro="" textlink="">
      <xdr:nvSpPr>
        <xdr:cNvPr id="11239" name="Text Box 1759">
          <a:extLst>
            <a:ext uri="{FF2B5EF4-FFF2-40B4-BE49-F238E27FC236}">
              <a16:creationId xmlns:a16="http://schemas.microsoft.com/office/drawing/2014/main" id="{00000000-0008-0000-0000-0000E72B0000}"/>
            </a:ext>
          </a:extLst>
        </xdr:cNvPr>
        <xdr:cNvSpPr txBox="1">
          <a:spLocks noChangeArrowheads="1"/>
        </xdr:cNvSpPr>
      </xdr:nvSpPr>
      <xdr:spPr bwMode="auto">
        <a:xfrm>
          <a:off x="1219200" y="4953000"/>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0" name="Text Box 1755">
          <a:extLst>
            <a:ext uri="{FF2B5EF4-FFF2-40B4-BE49-F238E27FC236}">
              <a16:creationId xmlns:a16="http://schemas.microsoft.com/office/drawing/2014/main" id="{00000000-0008-0000-0000-0000E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1" name="Text Box 1756">
          <a:extLst>
            <a:ext uri="{FF2B5EF4-FFF2-40B4-BE49-F238E27FC236}">
              <a16:creationId xmlns:a16="http://schemas.microsoft.com/office/drawing/2014/main" id="{00000000-0008-0000-0000-0000E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2" name="Text Box 1757">
          <a:extLst>
            <a:ext uri="{FF2B5EF4-FFF2-40B4-BE49-F238E27FC236}">
              <a16:creationId xmlns:a16="http://schemas.microsoft.com/office/drawing/2014/main" id="{00000000-0008-0000-0000-0000E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3" name="Text Box 1758">
          <a:extLst>
            <a:ext uri="{FF2B5EF4-FFF2-40B4-BE49-F238E27FC236}">
              <a16:creationId xmlns:a16="http://schemas.microsoft.com/office/drawing/2014/main" id="{00000000-0008-0000-0000-0000E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4" name="Text Box 1759">
          <a:extLst>
            <a:ext uri="{FF2B5EF4-FFF2-40B4-BE49-F238E27FC236}">
              <a16:creationId xmlns:a16="http://schemas.microsoft.com/office/drawing/2014/main" id="{00000000-0008-0000-0000-0000EC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5" name="Text Box 1755">
          <a:extLst>
            <a:ext uri="{FF2B5EF4-FFF2-40B4-BE49-F238E27FC236}">
              <a16:creationId xmlns:a16="http://schemas.microsoft.com/office/drawing/2014/main" id="{00000000-0008-0000-0000-0000ED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6" name="Text Box 1756">
          <a:extLst>
            <a:ext uri="{FF2B5EF4-FFF2-40B4-BE49-F238E27FC236}">
              <a16:creationId xmlns:a16="http://schemas.microsoft.com/office/drawing/2014/main" id="{00000000-0008-0000-0000-0000EE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7" name="Text Box 1757">
          <a:extLst>
            <a:ext uri="{FF2B5EF4-FFF2-40B4-BE49-F238E27FC236}">
              <a16:creationId xmlns:a16="http://schemas.microsoft.com/office/drawing/2014/main" id="{00000000-0008-0000-0000-0000EF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8" name="Text Box 1758">
          <a:extLst>
            <a:ext uri="{FF2B5EF4-FFF2-40B4-BE49-F238E27FC236}">
              <a16:creationId xmlns:a16="http://schemas.microsoft.com/office/drawing/2014/main" id="{00000000-0008-0000-0000-0000F0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49" name="Text Box 1759">
          <a:extLst>
            <a:ext uri="{FF2B5EF4-FFF2-40B4-BE49-F238E27FC236}">
              <a16:creationId xmlns:a16="http://schemas.microsoft.com/office/drawing/2014/main" id="{00000000-0008-0000-0000-0000F1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0" name="Text Box 1755">
          <a:extLst>
            <a:ext uri="{FF2B5EF4-FFF2-40B4-BE49-F238E27FC236}">
              <a16:creationId xmlns:a16="http://schemas.microsoft.com/office/drawing/2014/main" id="{00000000-0008-0000-0000-0000F2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1" name="Text Box 1756">
          <a:extLst>
            <a:ext uri="{FF2B5EF4-FFF2-40B4-BE49-F238E27FC236}">
              <a16:creationId xmlns:a16="http://schemas.microsoft.com/office/drawing/2014/main" id="{00000000-0008-0000-0000-0000F3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2" name="Text Box 1757">
          <a:extLst>
            <a:ext uri="{FF2B5EF4-FFF2-40B4-BE49-F238E27FC236}">
              <a16:creationId xmlns:a16="http://schemas.microsoft.com/office/drawing/2014/main" id="{00000000-0008-0000-0000-0000F4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3" name="Text Box 1758">
          <a:extLst>
            <a:ext uri="{FF2B5EF4-FFF2-40B4-BE49-F238E27FC236}">
              <a16:creationId xmlns:a16="http://schemas.microsoft.com/office/drawing/2014/main" id="{00000000-0008-0000-0000-0000F5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4" name="Text Box 1759">
          <a:extLst>
            <a:ext uri="{FF2B5EF4-FFF2-40B4-BE49-F238E27FC236}">
              <a16:creationId xmlns:a16="http://schemas.microsoft.com/office/drawing/2014/main" id="{00000000-0008-0000-0000-0000F6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5" name="Text Box 1755">
          <a:extLst>
            <a:ext uri="{FF2B5EF4-FFF2-40B4-BE49-F238E27FC236}">
              <a16:creationId xmlns:a16="http://schemas.microsoft.com/office/drawing/2014/main" id="{00000000-0008-0000-0000-0000F7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6" name="Text Box 1756">
          <a:extLst>
            <a:ext uri="{FF2B5EF4-FFF2-40B4-BE49-F238E27FC236}">
              <a16:creationId xmlns:a16="http://schemas.microsoft.com/office/drawing/2014/main" id="{00000000-0008-0000-0000-0000F8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7" name="Text Box 1757">
          <a:extLst>
            <a:ext uri="{FF2B5EF4-FFF2-40B4-BE49-F238E27FC236}">
              <a16:creationId xmlns:a16="http://schemas.microsoft.com/office/drawing/2014/main" id="{00000000-0008-0000-0000-0000F9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8" name="Text Box 1758">
          <a:extLst>
            <a:ext uri="{FF2B5EF4-FFF2-40B4-BE49-F238E27FC236}">
              <a16:creationId xmlns:a16="http://schemas.microsoft.com/office/drawing/2014/main" id="{00000000-0008-0000-0000-0000FA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0" cy="260536"/>
    <xdr:sp macro="" textlink="">
      <xdr:nvSpPr>
        <xdr:cNvPr id="11259" name="Text Box 1759">
          <a:extLst>
            <a:ext uri="{FF2B5EF4-FFF2-40B4-BE49-F238E27FC236}">
              <a16:creationId xmlns:a16="http://schemas.microsoft.com/office/drawing/2014/main" id="{00000000-0008-0000-0000-0000FB2B0000}"/>
            </a:ext>
          </a:extLst>
        </xdr:cNvPr>
        <xdr:cNvSpPr txBox="1">
          <a:spLocks noChangeArrowheads="1"/>
        </xdr:cNvSpPr>
      </xdr:nvSpPr>
      <xdr:spPr bwMode="auto">
        <a:xfrm>
          <a:off x="1219200" y="4953000"/>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0" name="Text Box 1755">
          <a:extLst>
            <a:ext uri="{FF2B5EF4-FFF2-40B4-BE49-F238E27FC236}">
              <a16:creationId xmlns:a16="http://schemas.microsoft.com/office/drawing/2014/main" id="{00000000-0008-0000-0000-0000FC2B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1" name="Text Box 1756">
          <a:extLst>
            <a:ext uri="{FF2B5EF4-FFF2-40B4-BE49-F238E27FC236}">
              <a16:creationId xmlns:a16="http://schemas.microsoft.com/office/drawing/2014/main" id="{00000000-0008-0000-0000-0000FD2B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2" name="Text Box 1757">
          <a:extLst>
            <a:ext uri="{FF2B5EF4-FFF2-40B4-BE49-F238E27FC236}">
              <a16:creationId xmlns:a16="http://schemas.microsoft.com/office/drawing/2014/main" id="{00000000-0008-0000-0000-0000FE2B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3" name="Text Box 1758">
          <a:extLst>
            <a:ext uri="{FF2B5EF4-FFF2-40B4-BE49-F238E27FC236}">
              <a16:creationId xmlns:a16="http://schemas.microsoft.com/office/drawing/2014/main" id="{00000000-0008-0000-0000-0000FF2B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4" name="Text Box 1759">
          <a:extLst>
            <a:ext uri="{FF2B5EF4-FFF2-40B4-BE49-F238E27FC236}">
              <a16:creationId xmlns:a16="http://schemas.microsoft.com/office/drawing/2014/main" id="{00000000-0008-0000-0000-00000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5" name="Text Box 1755">
          <a:extLst>
            <a:ext uri="{FF2B5EF4-FFF2-40B4-BE49-F238E27FC236}">
              <a16:creationId xmlns:a16="http://schemas.microsoft.com/office/drawing/2014/main" id="{00000000-0008-0000-0000-00000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6" name="Text Box 1756">
          <a:extLst>
            <a:ext uri="{FF2B5EF4-FFF2-40B4-BE49-F238E27FC236}">
              <a16:creationId xmlns:a16="http://schemas.microsoft.com/office/drawing/2014/main" id="{00000000-0008-0000-0000-00000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7" name="Text Box 1757">
          <a:extLst>
            <a:ext uri="{FF2B5EF4-FFF2-40B4-BE49-F238E27FC236}">
              <a16:creationId xmlns:a16="http://schemas.microsoft.com/office/drawing/2014/main" id="{00000000-0008-0000-0000-00000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8" name="Text Box 1758">
          <a:extLst>
            <a:ext uri="{FF2B5EF4-FFF2-40B4-BE49-F238E27FC236}">
              <a16:creationId xmlns:a16="http://schemas.microsoft.com/office/drawing/2014/main" id="{00000000-0008-0000-0000-00000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69" name="Text Box 1759">
          <a:extLst>
            <a:ext uri="{FF2B5EF4-FFF2-40B4-BE49-F238E27FC236}">
              <a16:creationId xmlns:a16="http://schemas.microsoft.com/office/drawing/2014/main" id="{00000000-0008-0000-0000-00000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0" name="Text Box 1755">
          <a:extLst>
            <a:ext uri="{FF2B5EF4-FFF2-40B4-BE49-F238E27FC236}">
              <a16:creationId xmlns:a16="http://schemas.microsoft.com/office/drawing/2014/main" id="{00000000-0008-0000-0000-00000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1" name="Text Box 1756">
          <a:extLst>
            <a:ext uri="{FF2B5EF4-FFF2-40B4-BE49-F238E27FC236}">
              <a16:creationId xmlns:a16="http://schemas.microsoft.com/office/drawing/2014/main" id="{00000000-0008-0000-0000-00000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2" name="Text Box 1757">
          <a:extLst>
            <a:ext uri="{FF2B5EF4-FFF2-40B4-BE49-F238E27FC236}">
              <a16:creationId xmlns:a16="http://schemas.microsoft.com/office/drawing/2014/main" id="{00000000-0008-0000-0000-00000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3" name="Text Box 1758">
          <a:extLst>
            <a:ext uri="{FF2B5EF4-FFF2-40B4-BE49-F238E27FC236}">
              <a16:creationId xmlns:a16="http://schemas.microsoft.com/office/drawing/2014/main" id="{00000000-0008-0000-0000-00000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4" name="Text Box 1759">
          <a:extLst>
            <a:ext uri="{FF2B5EF4-FFF2-40B4-BE49-F238E27FC236}">
              <a16:creationId xmlns:a16="http://schemas.microsoft.com/office/drawing/2014/main" id="{00000000-0008-0000-0000-00000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5" name="Text Box 1755">
          <a:extLst>
            <a:ext uri="{FF2B5EF4-FFF2-40B4-BE49-F238E27FC236}">
              <a16:creationId xmlns:a16="http://schemas.microsoft.com/office/drawing/2014/main" id="{00000000-0008-0000-0000-00000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6" name="Text Box 1756">
          <a:extLst>
            <a:ext uri="{FF2B5EF4-FFF2-40B4-BE49-F238E27FC236}">
              <a16:creationId xmlns:a16="http://schemas.microsoft.com/office/drawing/2014/main" id="{00000000-0008-0000-0000-00000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7" name="Text Box 1757">
          <a:extLst>
            <a:ext uri="{FF2B5EF4-FFF2-40B4-BE49-F238E27FC236}">
              <a16:creationId xmlns:a16="http://schemas.microsoft.com/office/drawing/2014/main" id="{00000000-0008-0000-0000-00000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8" name="Text Box 1758">
          <a:extLst>
            <a:ext uri="{FF2B5EF4-FFF2-40B4-BE49-F238E27FC236}">
              <a16:creationId xmlns:a16="http://schemas.microsoft.com/office/drawing/2014/main" id="{00000000-0008-0000-0000-00000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79" name="Text Box 1759">
          <a:extLst>
            <a:ext uri="{FF2B5EF4-FFF2-40B4-BE49-F238E27FC236}">
              <a16:creationId xmlns:a16="http://schemas.microsoft.com/office/drawing/2014/main" id="{00000000-0008-0000-0000-00000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0" name="Text Box 1755">
          <a:extLst>
            <a:ext uri="{FF2B5EF4-FFF2-40B4-BE49-F238E27FC236}">
              <a16:creationId xmlns:a16="http://schemas.microsoft.com/office/drawing/2014/main" id="{00000000-0008-0000-0000-00001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1" name="Text Box 1756">
          <a:extLst>
            <a:ext uri="{FF2B5EF4-FFF2-40B4-BE49-F238E27FC236}">
              <a16:creationId xmlns:a16="http://schemas.microsoft.com/office/drawing/2014/main" id="{00000000-0008-0000-0000-00001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2" name="Text Box 1757">
          <a:extLst>
            <a:ext uri="{FF2B5EF4-FFF2-40B4-BE49-F238E27FC236}">
              <a16:creationId xmlns:a16="http://schemas.microsoft.com/office/drawing/2014/main" id="{00000000-0008-0000-0000-00001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3" name="Text Box 1758">
          <a:extLst>
            <a:ext uri="{FF2B5EF4-FFF2-40B4-BE49-F238E27FC236}">
              <a16:creationId xmlns:a16="http://schemas.microsoft.com/office/drawing/2014/main" id="{00000000-0008-0000-0000-00001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4" name="Text Box 1759">
          <a:extLst>
            <a:ext uri="{FF2B5EF4-FFF2-40B4-BE49-F238E27FC236}">
              <a16:creationId xmlns:a16="http://schemas.microsoft.com/office/drawing/2014/main" id="{00000000-0008-0000-0000-00001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5" name="Text Box 1755">
          <a:extLst>
            <a:ext uri="{FF2B5EF4-FFF2-40B4-BE49-F238E27FC236}">
              <a16:creationId xmlns:a16="http://schemas.microsoft.com/office/drawing/2014/main" id="{00000000-0008-0000-0000-00001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6" name="Text Box 1756">
          <a:extLst>
            <a:ext uri="{FF2B5EF4-FFF2-40B4-BE49-F238E27FC236}">
              <a16:creationId xmlns:a16="http://schemas.microsoft.com/office/drawing/2014/main" id="{00000000-0008-0000-0000-00001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7" name="Text Box 1757">
          <a:extLst>
            <a:ext uri="{FF2B5EF4-FFF2-40B4-BE49-F238E27FC236}">
              <a16:creationId xmlns:a16="http://schemas.microsoft.com/office/drawing/2014/main" id="{00000000-0008-0000-0000-00001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8" name="Text Box 1758">
          <a:extLst>
            <a:ext uri="{FF2B5EF4-FFF2-40B4-BE49-F238E27FC236}">
              <a16:creationId xmlns:a16="http://schemas.microsoft.com/office/drawing/2014/main" id="{00000000-0008-0000-0000-00001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89" name="Text Box 1759">
          <a:extLst>
            <a:ext uri="{FF2B5EF4-FFF2-40B4-BE49-F238E27FC236}">
              <a16:creationId xmlns:a16="http://schemas.microsoft.com/office/drawing/2014/main" id="{00000000-0008-0000-0000-00001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0" name="Text Box 1755">
          <a:extLst>
            <a:ext uri="{FF2B5EF4-FFF2-40B4-BE49-F238E27FC236}">
              <a16:creationId xmlns:a16="http://schemas.microsoft.com/office/drawing/2014/main" id="{00000000-0008-0000-0000-00001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1" name="Text Box 1756">
          <a:extLst>
            <a:ext uri="{FF2B5EF4-FFF2-40B4-BE49-F238E27FC236}">
              <a16:creationId xmlns:a16="http://schemas.microsoft.com/office/drawing/2014/main" id="{00000000-0008-0000-0000-00001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2" name="Text Box 1757">
          <a:extLst>
            <a:ext uri="{FF2B5EF4-FFF2-40B4-BE49-F238E27FC236}">
              <a16:creationId xmlns:a16="http://schemas.microsoft.com/office/drawing/2014/main" id="{00000000-0008-0000-0000-00001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3" name="Text Box 1758">
          <a:extLst>
            <a:ext uri="{FF2B5EF4-FFF2-40B4-BE49-F238E27FC236}">
              <a16:creationId xmlns:a16="http://schemas.microsoft.com/office/drawing/2014/main" id="{00000000-0008-0000-0000-00001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4" name="Text Box 1759">
          <a:extLst>
            <a:ext uri="{FF2B5EF4-FFF2-40B4-BE49-F238E27FC236}">
              <a16:creationId xmlns:a16="http://schemas.microsoft.com/office/drawing/2014/main" id="{00000000-0008-0000-0000-00001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5" name="Text Box 1755">
          <a:extLst>
            <a:ext uri="{FF2B5EF4-FFF2-40B4-BE49-F238E27FC236}">
              <a16:creationId xmlns:a16="http://schemas.microsoft.com/office/drawing/2014/main" id="{00000000-0008-0000-0000-00001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6" name="Text Box 1756">
          <a:extLst>
            <a:ext uri="{FF2B5EF4-FFF2-40B4-BE49-F238E27FC236}">
              <a16:creationId xmlns:a16="http://schemas.microsoft.com/office/drawing/2014/main" id="{00000000-0008-0000-0000-00002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7" name="Text Box 1757">
          <a:extLst>
            <a:ext uri="{FF2B5EF4-FFF2-40B4-BE49-F238E27FC236}">
              <a16:creationId xmlns:a16="http://schemas.microsoft.com/office/drawing/2014/main" id="{00000000-0008-0000-0000-00002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8" name="Text Box 1758">
          <a:extLst>
            <a:ext uri="{FF2B5EF4-FFF2-40B4-BE49-F238E27FC236}">
              <a16:creationId xmlns:a16="http://schemas.microsoft.com/office/drawing/2014/main" id="{00000000-0008-0000-0000-00002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299" name="Text Box 1759">
          <a:extLst>
            <a:ext uri="{FF2B5EF4-FFF2-40B4-BE49-F238E27FC236}">
              <a16:creationId xmlns:a16="http://schemas.microsoft.com/office/drawing/2014/main" id="{00000000-0008-0000-0000-00002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0" name="Text Box 1755">
          <a:extLst>
            <a:ext uri="{FF2B5EF4-FFF2-40B4-BE49-F238E27FC236}">
              <a16:creationId xmlns:a16="http://schemas.microsoft.com/office/drawing/2014/main" id="{00000000-0008-0000-0000-00002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1" name="Text Box 1756">
          <a:extLst>
            <a:ext uri="{FF2B5EF4-FFF2-40B4-BE49-F238E27FC236}">
              <a16:creationId xmlns:a16="http://schemas.microsoft.com/office/drawing/2014/main" id="{00000000-0008-0000-0000-00002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2" name="Text Box 1757">
          <a:extLst>
            <a:ext uri="{FF2B5EF4-FFF2-40B4-BE49-F238E27FC236}">
              <a16:creationId xmlns:a16="http://schemas.microsoft.com/office/drawing/2014/main" id="{00000000-0008-0000-0000-00002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3" name="Text Box 1758">
          <a:extLst>
            <a:ext uri="{FF2B5EF4-FFF2-40B4-BE49-F238E27FC236}">
              <a16:creationId xmlns:a16="http://schemas.microsoft.com/office/drawing/2014/main" id="{00000000-0008-0000-0000-00002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4" name="Text Box 1759">
          <a:extLst>
            <a:ext uri="{FF2B5EF4-FFF2-40B4-BE49-F238E27FC236}">
              <a16:creationId xmlns:a16="http://schemas.microsoft.com/office/drawing/2014/main" id="{00000000-0008-0000-0000-00002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5" name="Text Box 1755">
          <a:extLst>
            <a:ext uri="{FF2B5EF4-FFF2-40B4-BE49-F238E27FC236}">
              <a16:creationId xmlns:a16="http://schemas.microsoft.com/office/drawing/2014/main" id="{00000000-0008-0000-0000-00002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6" name="Text Box 1756">
          <a:extLst>
            <a:ext uri="{FF2B5EF4-FFF2-40B4-BE49-F238E27FC236}">
              <a16:creationId xmlns:a16="http://schemas.microsoft.com/office/drawing/2014/main" id="{00000000-0008-0000-0000-00002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7" name="Text Box 1757">
          <a:extLst>
            <a:ext uri="{FF2B5EF4-FFF2-40B4-BE49-F238E27FC236}">
              <a16:creationId xmlns:a16="http://schemas.microsoft.com/office/drawing/2014/main" id="{00000000-0008-0000-0000-00002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8" name="Text Box 1758">
          <a:extLst>
            <a:ext uri="{FF2B5EF4-FFF2-40B4-BE49-F238E27FC236}">
              <a16:creationId xmlns:a16="http://schemas.microsoft.com/office/drawing/2014/main" id="{00000000-0008-0000-0000-00002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09" name="Text Box 1759">
          <a:extLst>
            <a:ext uri="{FF2B5EF4-FFF2-40B4-BE49-F238E27FC236}">
              <a16:creationId xmlns:a16="http://schemas.microsoft.com/office/drawing/2014/main" id="{00000000-0008-0000-0000-00002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0" name="Text Box 1755">
          <a:extLst>
            <a:ext uri="{FF2B5EF4-FFF2-40B4-BE49-F238E27FC236}">
              <a16:creationId xmlns:a16="http://schemas.microsoft.com/office/drawing/2014/main" id="{00000000-0008-0000-0000-00002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1" name="Text Box 1756">
          <a:extLst>
            <a:ext uri="{FF2B5EF4-FFF2-40B4-BE49-F238E27FC236}">
              <a16:creationId xmlns:a16="http://schemas.microsoft.com/office/drawing/2014/main" id="{00000000-0008-0000-0000-00002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2" name="Text Box 1757">
          <a:extLst>
            <a:ext uri="{FF2B5EF4-FFF2-40B4-BE49-F238E27FC236}">
              <a16:creationId xmlns:a16="http://schemas.microsoft.com/office/drawing/2014/main" id="{00000000-0008-0000-0000-00003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3" name="Text Box 1758">
          <a:extLst>
            <a:ext uri="{FF2B5EF4-FFF2-40B4-BE49-F238E27FC236}">
              <a16:creationId xmlns:a16="http://schemas.microsoft.com/office/drawing/2014/main" id="{00000000-0008-0000-0000-00003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4" name="Text Box 1759">
          <a:extLst>
            <a:ext uri="{FF2B5EF4-FFF2-40B4-BE49-F238E27FC236}">
              <a16:creationId xmlns:a16="http://schemas.microsoft.com/office/drawing/2014/main" id="{00000000-0008-0000-0000-00003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5" name="Text Box 1755">
          <a:extLst>
            <a:ext uri="{FF2B5EF4-FFF2-40B4-BE49-F238E27FC236}">
              <a16:creationId xmlns:a16="http://schemas.microsoft.com/office/drawing/2014/main" id="{00000000-0008-0000-0000-00003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6" name="Text Box 1756">
          <a:extLst>
            <a:ext uri="{FF2B5EF4-FFF2-40B4-BE49-F238E27FC236}">
              <a16:creationId xmlns:a16="http://schemas.microsoft.com/office/drawing/2014/main" id="{00000000-0008-0000-0000-00003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7" name="Text Box 1757">
          <a:extLst>
            <a:ext uri="{FF2B5EF4-FFF2-40B4-BE49-F238E27FC236}">
              <a16:creationId xmlns:a16="http://schemas.microsoft.com/office/drawing/2014/main" id="{00000000-0008-0000-0000-00003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8" name="Text Box 1758">
          <a:extLst>
            <a:ext uri="{FF2B5EF4-FFF2-40B4-BE49-F238E27FC236}">
              <a16:creationId xmlns:a16="http://schemas.microsoft.com/office/drawing/2014/main" id="{00000000-0008-0000-0000-00003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19" name="Text Box 1759">
          <a:extLst>
            <a:ext uri="{FF2B5EF4-FFF2-40B4-BE49-F238E27FC236}">
              <a16:creationId xmlns:a16="http://schemas.microsoft.com/office/drawing/2014/main" id="{00000000-0008-0000-0000-00003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0" name="Text Box 1755">
          <a:extLst>
            <a:ext uri="{FF2B5EF4-FFF2-40B4-BE49-F238E27FC236}">
              <a16:creationId xmlns:a16="http://schemas.microsoft.com/office/drawing/2014/main" id="{00000000-0008-0000-0000-00003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1" name="Text Box 1756">
          <a:extLst>
            <a:ext uri="{FF2B5EF4-FFF2-40B4-BE49-F238E27FC236}">
              <a16:creationId xmlns:a16="http://schemas.microsoft.com/office/drawing/2014/main" id="{00000000-0008-0000-0000-00003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2" name="Text Box 1757">
          <a:extLst>
            <a:ext uri="{FF2B5EF4-FFF2-40B4-BE49-F238E27FC236}">
              <a16:creationId xmlns:a16="http://schemas.microsoft.com/office/drawing/2014/main" id="{00000000-0008-0000-0000-00003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3" name="Text Box 1758">
          <a:extLst>
            <a:ext uri="{FF2B5EF4-FFF2-40B4-BE49-F238E27FC236}">
              <a16:creationId xmlns:a16="http://schemas.microsoft.com/office/drawing/2014/main" id="{00000000-0008-0000-0000-00003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4" name="Text Box 1759">
          <a:extLst>
            <a:ext uri="{FF2B5EF4-FFF2-40B4-BE49-F238E27FC236}">
              <a16:creationId xmlns:a16="http://schemas.microsoft.com/office/drawing/2014/main" id="{00000000-0008-0000-0000-00003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5" name="Text Box 1755">
          <a:extLst>
            <a:ext uri="{FF2B5EF4-FFF2-40B4-BE49-F238E27FC236}">
              <a16:creationId xmlns:a16="http://schemas.microsoft.com/office/drawing/2014/main" id="{00000000-0008-0000-0000-00003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6" name="Text Box 1756">
          <a:extLst>
            <a:ext uri="{FF2B5EF4-FFF2-40B4-BE49-F238E27FC236}">
              <a16:creationId xmlns:a16="http://schemas.microsoft.com/office/drawing/2014/main" id="{00000000-0008-0000-0000-00003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7" name="Text Box 1757">
          <a:extLst>
            <a:ext uri="{FF2B5EF4-FFF2-40B4-BE49-F238E27FC236}">
              <a16:creationId xmlns:a16="http://schemas.microsoft.com/office/drawing/2014/main" id="{00000000-0008-0000-0000-00003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8" name="Text Box 1758">
          <a:extLst>
            <a:ext uri="{FF2B5EF4-FFF2-40B4-BE49-F238E27FC236}">
              <a16:creationId xmlns:a16="http://schemas.microsoft.com/office/drawing/2014/main" id="{00000000-0008-0000-0000-00004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29" name="Text Box 1759">
          <a:extLst>
            <a:ext uri="{FF2B5EF4-FFF2-40B4-BE49-F238E27FC236}">
              <a16:creationId xmlns:a16="http://schemas.microsoft.com/office/drawing/2014/main" id="{00000000-0008-0000-0000-00004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0" name="Text Box 1755">
          <a:extLst>
            <a:ext uri="{FF2B5EF4-FFF2-40B4-BE49-F238E27FC236}">
              <a16:creationId xmlns:a16="http://schemas.microsoft.com/office/drawing/2014/main" id="{00000000-0008-0000-0000-00004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1" name="Text Box 1756">
          <a:extLst>
            <a:ext uri="{FF2B5EF4-FFF2-40B4-BE49-F238E27FC236}">
              <a16:creationId xmlns:a16="http://schemas.microsoft.com/office/drawing/2014/main" id="{00000000-0008-0000-0000-00004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2" name="Text Box 1757">
          <a:extLst>
            <a:ext uri="{FF2B5EF4-FFF2-40B4-BE49-F238E27FC236}">
              <a16:creationId xmlns:a16="http://schemas.microsoft.com/office/drawing/2014/main" id="{00000000-0008-0000-0000-00004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3" name="Text Box 1758">
          <a:extLst>
            <a:ext uri="{FF2B5EF4-FFF2-40B4-BE49-F238E27FC236}">
              <a16:creationId xmlns:a16="http://schemas.microsoft.com/office/drawing/2014/main" id="{00000000-0008-0000-0000-00004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4" name="Text Box 1759">
          <a:extLst>
            <a:ext uri="{FF2B5EF4-FFF2-40B4-BE49-F238E27FC236}">
              <a16:creationId xmlns:a16="http://schemas.microsoft.com/office/drawing/2014/main" id="{00000000-0008-0000-0000-00004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5" name="Text Box 1755">
          <a:extLst>
            <a:ext uri="{FF2B5EF4-FFF2-40B4-BE49-F238E27FC236}">
              <a16:creationId xmlns:a16="http://schemas.microsoft.com/office/drawing/2014/main" id="{00000000-0008-0000-0000-00004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6" name="Text Box 1756">
          <a:extLst>
            <a:ext uri="{FF2B5EF4-FFF2-40B4-BE49-F238E27FC236}">
              <a16:creationId xmlns:a16="http://schemas.microsoft.com/office/drawing/2014/main" id="{00000000-0008-0000-0000-00004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7" name="Text Box 1757">
          <a:extLst>
            <a:ext uri="{FF2B5EF4-FFF2-40B4-BE49-F238E27FC236}">
              <a16:creationId xmlns:a16="http://schemas.microsoft.com/office/drawing/2014/main" id="{00000000-0008-0000-0000-00004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8" name="Text Box 1758">
          <a:extLst>
            <a:ext uri="{FF2B5EF4-FFF2-40B4-BE49-F238E27FC236}">
              <a16:creationId xmlns:a16="http://schemas.microsoft.com/office/drawing/2014/main" id="{00000000-0008-0000-0000-00004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39" name="Text Box 1759">
          <a:extLst>
            <a:ext uri="{FF2B5EF4-FFF2-40B4-BE49-F238E27FC236}">
              <a16:creationId xmlns:a16="http://schemas.microsoft.com/office/drawing/2014/main" id="{00000000-0008-0000-0000-00004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0" name="Text Box 1755">
          <a:extLst>
            <a:ext uri="{FF2B5EF4-FFF2-40B4-BE49-F238E27FC236}">
              <a16:creationId xmlns:a16="http://schemas.microsoft.com/office/drawing/2014/main" id="{00000000-0008-0000-0000-00004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1" name="Text Box 1756">
          <a:extLst>
            <a:ext uri="{FF2B5EF4-FFF2-40B4-BE49-F238E27FC236}">
              <a16:creationId xmlns:a16="http://schemas.microsoft.com/office/drawing/2014/main" id="{00000000-0008-0000-0000-00004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2" name="Text Box 1757">
          <a:extLst>
            <a:ext uri="{FF2B5EF4-FFF2-40B4-BE49-F238E27FC236}">
              <a16:creationId xmlns:a16="http://schemas.microsoft.com/office/drawing/2014/main" id="{00000000-0008-0000-0000-00004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3" name="Text Box 1758">
          <a:extLst>
            <a:ext uri="{FF2B5EF4-FFF2-40B4-BE49-F238E27FC236}">
              <a16:creationId xmlns:a16="http://schemas.microsoft.com/office/drawing/2014/main" id="{00000000-0008-0000-0000-00004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4" name="Text Box 1759">
          <a:extLst>
            <a:ext uri="{FF2B5EF4-FFF2-40B4-BE49-F238E27FC236}">
              <a16:creationId xmlns:a16="http://schemas.microsoft.com/office/drawing/2014/main" id="{00000000-0008-0000-0000-00005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5" name="Text Box 1755">
          <a:extLst>
            <a:ext uri="{FF2B5EF4-FFF2-40B4-BE49-F238E27FC236}">
              <a16:creationId xmlns:a16="http://schemas.microsoft.com/office/drawing/2014/main" id="{00000000-0008-0000-0000-00005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6" name="Text Box 1756">
          <a:extLst>
            <a:ext uri="{FF2B5EF4-FFF2-40B4-BE49-F238E27FC236}">
              <a16:creationId xmlns:a16="http://schemas.microsoft.com/office/drawing/2014/main" id="{00000000-0008-0000-0000-00005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7" name="Text Box 1757">
          <a:extLst>
            <a:ext uri="{FF2B5EF4-FFF2-40B4-BE49-F238E27FC236}">
              <a16:creationId xmlns:a16="http://schemas.microsoft.com/office/drawing/2014/main" id="{00000000-0008-0000-0000-00005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8" name="Text Box 1758">
          <a:extLst>
            <a:ext uri="{FF2B5EF4-FFF2-40B4-BE49-F238E27FC236}">
              <a16:creationId xmlns:a16="http://schemas.microsoft.com/office/drawing/2014/main" id="{00000000-0008-0000-0000-00005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49" name="Text Box 1759">
          <a:extLst>
            <a:ext uri="{FF2B5EF4-FFF2-40B4-BE49-F238E27FC236}">
              <a16:creationId xmlns:a16="http://schemas.microsoft.com/office/drawing/2014/main" id="{00000000-0008-0000-0000-00005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0" name="Text Box 1755">
          <a:extLst>
            <a:ext uri="{FF2B5EF4-FFF2-40B4-BE49-F238E27FC236}">
              <a16:creationId xmlns:a16="http://schemas.microsoft.com/office/drawing/2014/main" id="{00000000-0008-0000-0000-00005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1" name="Text Box 1756">
          <a:extLst>
            <a:ext uri="{FF2B5EF4-FFF2-40B4-BE49-F238E27FC236}">
              <a16:creationId xmlns:a16="http://schemas.microsoft.com/office/drawing/2014/main" id="{00000000-0008-0000-0000-00005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2" name="Text Box 1757">
          <a:extLst>
            <a:ext uri="{FF2B5EF4-FFF2-40B4-BE49-F238E27FC236}">
              <a16:creationId xmlns:a16="http://schemas.microsoft.com/office/drawing/2014/main" id="{00000000-0008-0000-0000-00005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3" name="Text Box 1758">
          <a:extLst>
            <a:ext uri="{FF2B5EF4-FFF2-40B4-BE49-F238E27FC236}">
              <a16:creationId xmlns:a16="http://schemas.microsoft.com/office/drawing/2014/main" id="{00000000-0008-0000-0000-00005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4" name="Text Box 1759">
          <a:extLst>
            <a:ext uri="{FF2B5EF4-FFF2-40B4-BE49-F238E27FC236}">
              <a16:creationId xmlns:a16="http://schemas.microsoft.com/office/drawing/2014/main" id="{00000000-0008-0000-0000-00005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5" name="Text Box 1755">
          <a:extLst>
            <a:ext uri="{FF2B5EF4-FFF2-40B4-BE49-F238E27FC236}">
              <a16:creationId xmlns:a16="http://schemas.microsoft.com/office/drawing/2014/main" id="{00000000-0008-0000-0000-00005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6" name="Text Box 1756">
          <a:extLst>
            <a:ext uri="{FF2B5EF4-FFF2-40B4-BE49-F238E27FC236}">
              <a16:creationId xmlns:a16="http://schemas.microsoft.com/office/drawing/2014/main" id="{00000000-0008-0000-0000-00005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7" name="Text Box 1757">
          <a:extLst>
            <a:ext uri="{FF2B5EF4-FFF2-40B4-BE49-F238E27FC236}">
              <a16:creationId xmlns:a16="http://schemas.microsoft.com/office/drawing/2014/main" id="{00000000-0008-0000-0000-00005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8" name="Text Box 1758">
          <a:extLst>
            <a:ext uri="{FF2B5EF4-FFF2-40B4-BE49-F238E27FC236}">
              <a16:creationId xmlns:a16="http://schemas.microsoft.com/office/drawing/2014/main" id="{00000000-0008-0000-0000-00005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59" name="Text Box 1759">
          <a:extLst>
            <a:ext uri="{FF2B5EF4-FFF2-40B4-BE49-F238E27FC236}">
              <a16:creationId xmlns:a16="http://schemas.microsoft.com/office/drawing/2014/main" id="{00000000-0008-0000-0000-00005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0" name="Text Box 1755">
          <a:extLst>
            <a:ext uri="{FF2B5EF4-FFF2-40B4-BE49-F238E27FC236}">
              <a16:creationId xmlns:a16="http://schemas.microsoft.com/office/drawing/2014/main" id="{00000000-0008-0000-0000-00006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1" name="Text Box 1756">
          <a:extLst>
            <a:ext uri="{FF2B5EF4-FFF2-40B4-BE49-F238E27FC236}">
              <a16:creationId xmlns:a16="http://schemas.microsoft.com/office/drawing/2014/main" id="{00000000-0008-0000-0000-00006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2" name="Text Box 1757">
          <a:extLst>
            <a:ext uri="{FF2B5EF4-FFF2-40B4-BE49-F238E27FC236}">
              <a16:creationId xmlns:a16="http://schemas.microsoft.com/office/drawing/2014/main" id="{00000000-0008-0000-0000-00006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3" name="Text Box 1758">
          <a:extLst>
            <a:ext uri="{FF2B5EF4-FFF2-40B4-BE49-F238E27FC236}">
              <a16:creationId xmlns:a16="http://schemas.microsoft.com/office/drawing/2014/main" id="{00000000-0008-0000-0000-00006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4" name="Text Box 1759">
          <a:extLst>
            <a:ext uri="{FF2B5EF4-FFF2-40B4-BE49-F238E27FC236}">
              <a16:creationId xmlns:a16="http://schemas.microsoft.com/office/drawing/2014/main" id="{00000000-0008-0000-0000-00006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5" name="Text Box 1755">
          <a:extLst>
            <a:ext uri="{FF2B5EF4-FFF2-40B4-BE49-F238E27FC236}">
              <a16:creationId xmlns:a16="http://schemas.microsoft.com/office/drawing/2014/main" id="{00000000-0008-0000-0000-00006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6" name="Text Box 1756">
          <a:extLst>
            <a:ext uri="{FF2B5EF4-FFF2-40B4-BE49-F238E27FC236}">
              <a16:creationId xmlns:a16="http://schemas.microsoft.com/office/drawing/2014/main" id="{00000000-0008-0000-0000-00006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7" name="Text Box 1757">
          <a:extLst>
            <a:ext uri="{FF2B5EF4-FFF2-40B4-BE49-F238E27FC236}">
              <a16:creationId xmlns:a16="http://schemas.microsoft.com/office/drawing/2014/main" id="{00000000-0008-0000-0000-00006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8" name="Text Box 1758">
          <a:extLst>
            <a:ext uri="{FF2B5EF4-FFF2-40B4-BE49-F238E27FC236}">
              <a16:creationId xmlns:a16="http://schemas.microsoft.com/office/drawing/2014/main" id="{00000000-0008-0000-0000-00006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69" name="Text Box 1759">
          <a:extLst>
            <a:ext uri="{FF2B5EF4-FFF2-40B4-BE49-F238E27FC236}">
              <a16:creationId xmlns:a16="http://schemas.microsoft.com/office/drawing/2014/main" id="{00000000-0008-0000-0000-00006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0" name="Text Box 1755">
          <a:extLst>
            <a:ext uri="{FF2B5EF4-FFF2-40B4-BE49-F238E27FC236}">
              <a16:creationId xmlns:a16="http://schemas.microsoft.com/office/drawing/2014/main" id="{00000000-0008-0000-0000-00006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1" name="Text Box 1756">
          <a:extLst>
            <a:ext uri="{FF2B5EF4-FFF2-40B4-BE49-F238E27FC236}">
              <a16:creationId xmlns:a16="http://schemas.microsoft.com/office/drawing/2014/main" id="{00000000-0008-0000-0000-00006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2" name="Text Box 1757">
          <a:extLst>
            <a:ext uri="{FF2B5EF4-FFF2-40B4-BE49-F238E27FC236}">
              <a16:creationId xmlns:a16="http://schemas.microsoft.com/office/drawing/2014/main" id="{00000000-0008-0000-0000-00006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3" name="Text Box 1758">
          <a:extLst>
            <a:ext uri="{FF2B5EF4-FFF2-40B4-BE49-F238E27FC236}">
              <a16:creationId xmlns:a16="http://schemas.microsoft.com/office/drawing/2014/main" id="{00000000-0008-0000-0000-00006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4" name="Text Box 1759">
          <a:extLst>
            <a:ext uri="{FF2B5EF4-FFF2-40B4-BE49-F238E27FC236}">
              <a16:creationId xmlns:a16="http://schemas.microsoft.com/office/drawing/2014/main" id="{00000000-0008-0000-0000-00006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5" name="Text Box 1755">
          <a:extLst>
            <a:ext uri="{FF2B5EF4-FFF2-40B4-BE49-F238E27FC236}">
              <a16:creationId xmlns:a16="http://schemas.microsoft.com/office/drawing/2014/main" id="{00000000-0008-0000-0000-00006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6" name="Text Box 1756">
          <a:extLst>
            <a:ext uri="{FF2B5EF4-FFF2-40B4-BE49-F238E27FC236}">
              <a16:creationId xmlns:a16="http://schemas.microsoft.com/office/drawing/2014/main" id="{00000000-0008-0000-0000-00007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7" name="Text Box 1757">
          <a:extLst>
            <a:ext uri="{FF2B5EF4-FFF2-40B4-BE49-F238E27FC236}">
              <a16:creationId xmlns:a16="http://schemas.microsoft.com/office/drawing/2014/main" id="{00000000-0008-0000-0000-00007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8" name="Text Box 1758">
          <a:extLst>
            <a:ext uri="{FF2B5EF4-FFF2-40B4-BE49-F238E27FC236}">
              <a16:creationId xmlns:a16="http://schemas.microsoft.com/office/drawing/2014/main" id="{00000000-0008-0000-0000-00007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79" name="Text Box 1759">
          <a:extLst>
            <a:ext uri="{FF2B5EF4-FFF2-40B4-BE49-F238E27FC236}">
              <a16:creationId xmlns:a16="http://schemas.microsoft.com/office/drawing/2014/main" id="{00000000-0008-0000-0000-00007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0" name="Text Box 1755">
          <a:extLst>
            <a:ext uri="{FF2B5EF4-FFF2-40B4-BE49-F238E27FC236}">
              <a16:creationId xmlns:a16="http://schemas.microsoft.com/office/drawing/2014/main" id="{00000000-0008-0000-0000-00007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1" name="Text Box 1756">
          <a:extLst>
            <a:ext uri="{FF2B5EF4-FFF2-40B4-BE49-F238E27FC236}">
              <a16:creationId xmlns:a16="http://schemas.microsoft.com/office/drawing/2014/main" id="{00000000-0008-0000-0000-00007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2" name="Text Box 1757">
          <a:extLst>
            <a:ext uri="{FF2B5EF4-FFF2-40B4-BE49-F238E27FC236}">
              <a16:creationId xmlns:a16="http://schemas.microsoft.com/office/drawing/2014/main" id="{00000000-0008-0000-0000-00007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3" name="Text Box 1758">
          <a:extLst>
            <a:ext uri="{FF2B5EF4-FFF2-40B4-BE49-F238E27FC236}">
              <a16:creationId xmlns:a16="http://schemas.microsoft.com/office/drawing/2014/main" id="{00000000-0008-0000-0000-00007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4" name="Text Box 1759">
          <a:extLst>
            <a:ext uri="{FF2B5EF4-FFF2-40B4-BE49-F238E27FC236}">
              <a16:creationId xmlns:a16="http://schemas.microsoft.com/office/drawing/2014/main" id="{00000000-0008-0000-0000-00007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5" name="Text Box 1755">
          <a:extLst>
            <a:ext uri="{FF2B5EF4-FFF2-40B4-BE49-F238E27FC236}">
              <a16:creationId xmlns:a16="http://schemas.microsoft.com/office/drawing/2014/main" id="{00000000-0008-0000-0000-00007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6" name="Text Box 1756">
          <a:extLst>
            <a:ext uri="{FF2B5EF4-FFF2-40B4-BE49-F238E27FC236}">
              <a16:creationId xmlns:a16="http://schemas.microsoft.com/office/drawing/2014/main" id="{00000000-0008-0000-0000-00007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7" name="Text Box 1757">
          <a:extLst>
            <a:ext uri="{FF2B5EF4-FFF2-40B4-BE49-F238E27FC236}">
              <a16:creationId xmlns:a16="http://schemas.microsoft.com/office/drawing/2014/main" id="{00000000-0008-0000-0000-00007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8" name="Text Box 1758">
          <a:extLst>
            <a:ext uri="{FF2B5EF4-FFF2-40B4-BE49-F238E27FC236}">
              <a16:creationId xmlns:a16="http://schemas.microsoft.com/office/drawing/2014/main" id="{00000000-0008-0000-0000-00007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89" name="Text Box 1759">
          <a:extLst>
            <a:ext uri="{FF2B5EF4-FFF2-40B4-BE49-F238E27FC236}">
              <a16:creationId xmlns:a16="http://schemas.microsoft.com/office/drawing/2014/main" id="{00000000-0008-0000-0000-00007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0" name="Text Box 1755">
          <a:extLst>
            <a:ext uri="{FF2B5EF4-FFF2-40B4-BE49-F238E27FC236}">
              <a16:creationId xmlns:a16="http://schemas.microsoft.com/office/drawing/2014/main" id="{00000000-0008-0000-0000-00007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1" name="Text Box 1756">
          <a:extLst>
            <a:ext uri="{FF2B5EF4-FFF2-40B4-BE49-F238E27FC236}">
              <a16:creationId xmlns:a16="http://schemas.microsoft.com/office/drawing/2014/main" id="{00000000-0008-0000-0000-00007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2" name="Text Box 1757">
          <a:extLst>
            <a:ext uri="{FF2B5EF4-FFF2-40B4-BE49-F238E27FC236}">
              <a16:creationId xmlns:a16="http://schemas.microsoft.com/office/drawing/2014/main" id="{00000000-0008-0000-0000-00008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3" name="Text Box 1758">
          <a:extLst>
            <a:ext uri="{FF2B5EF4-FFF2-40B4-BE49-F238E27FC236}">
              <a16:creationId xmlns:a16="http://schemas.microsoft.com/office/drawing/2014/main" id="{00000000-0008-0000-0000-00008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4" name="Text Box 1759">
          <a:extLst>
            <a:ext uri="{FF2B5EF4-FFF2-40B4-BE49-F238E27FC236}">
              <a16:creationId xmlns:a16="http://schemas.microsoft.com/office/drawing/2014/main" id="{00000000-0008-0000-0000-00008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5" name="Text Box 1755">
          <a:extLst>
            <a:ext uri="{FF2B5EF4-FFF2-40B4-BE49-F238E27FC236}">
              <a16:creationId xmlns:a16="http://schemas.microsoft.com/office/drawing/2014/main" id="{00000000-0008-0000-0000-00008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6" name="Text Box 1756">
          <a:extLst>
            <a:ext uri="{FF2B5EF4-FFF2-40B4-BE49-F238E27FC236}">
              <a16:creationId xmlns:a16="http://schemas.microsoft.com/office/drawing/2014/main" id="{00000000-0008-0000-0000-00008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7" name="Text Box 1757">
          <a:extLst>
            <a:ext uri="{FF2B5EF4-FFF2-40B4-BE49-F238E27FC236}">
              <a16:creationId xmlns:a16="http://schemas.microsoft.com/office/drawing/2014/main" id="{00000000-0008-0000-0000-00008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8" name="Text Box 1758">
          <a:extLst>
            <a:ext uri="{FF2B5EF4-FFF2-40B4-BE49-F238E27FC236}">
              <a16:creationId xmlns:a16="http://schemas.microsoft.com/office/drawing/2014/main" id="{00000000-0008-0000-0000-00008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399" name="Text Box 1759">
          <a:extLst>
            <a:ext uri="{FF2B5EF4-FFF2-40B4-BE49-F238E27FC236}">
              <a16:creationId xmlns:a16="http://schemas.microsoft.com/office/drawing/2014/main" id="{00000000-0008-0000-0000-00008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0" name="Text Box 1755">
          <a:extLst>
            <a:ext uri="{FF2B5EF4-FFF2-40B4-BE49-F238E27FC236}">
              <a16:creationId xmlns:a16="http://schemas.microsoft.com/office/drawing/2014/main" id="{00000000-0008-0000-0000-00008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1" name="Text Box 1756">
          <a:extLst>
            <a:ext uri="{FF2B5EF4-FFF2-40B4-BE49-F238E27FC236}">
              <a16:creationId xmlns:a16="http://schemas.microsoft.com/office/drawing/2014/main" id="{00000000-0008-0000-0000-00008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2" name="Text Box 1757">
          <a:extLst>
            <a:ext uri="{FF2B5EF4-FFF2-40B4-BE49-F238E27FC236}">
              <a16:creationId xmlns:a16="http://schemas.microsoft.com/office/drawing/2014/main" id="{00000000-0008-0000-0000-00008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3" name="Text Box 1758">
          <a:extLst>
            <a:ext uri="{FF2B5EF4-FFF2-40B4-BE49-F238E27FC236}">
              <a16:creationId xmlns:a16="http://schemas.microsoft.com/office/drawing/2014/main" id="{00000000-0008-0000-0000-00008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4" name="Text Box 1759">
          <a:extLst>
            <a:ext uri="{FF2B5EF4-FFF2-40B4-BE49-F238E27FC236}">
              <a16:creationId xmlns:a16="http://schemas.microsoft.com/office/drawing/2014/main" id="{00000000-0008-0000-0000-00008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5" name="Text Box 1755">
          <a:extLst>
            <a:ext uri="{FF2B5EF4-FFF2-40B4-BE49-F238E27FC236}">
              <a16:creationId xmlns:a16="http://schemas.microsoft.com/office/drawing/2014/main" id="{00000000-0008-0000-0000-00008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6" name="Text Box 1756">
          <a:extLst>
            <a:ext uri="{FF2B5EF4-FFF2-40B4-BE49-F238E27FC236}">
              <a16:creationId xmlns:a16="http://schemas.microsoft.com/office/drawing/2014/main" id="{00000000-0008-0000-0000-00008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7" name="Text Box 1757">
          <a:extLst>
            <a:ext uri="{FF2B5EF4-FFF2-40B4-BE49-F238E27FC236}">
              <a16:creationId xmlns:a16="http://schemas.microsoft.com/office/drawing/2014/main" id="{00000000-0008-0000-0000-00008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8" name="Text Box 1758">
          <a:extLst>
            <a:ext uri="{FF2B5EF4-FFF2-40B4-BE49-F238E27FC236}">
              <a16:creationId xmlns:a16="http://schemas.microsoft.com/office/drawing/2014/main" id="{00000000-0008-0000-0000-00009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09" name="Text Box 1759">
          <a:extLst>
            <a:ext uri="{FF2B5EF4-FFF2-40B4-BE49-F238E27FC236}">
              <a16:creationId xmlns:a16="http://schemas.microsoft.com/office/drawing/2014/main" id="{00000000-0008-0000-0000-00009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0" name="Text Box 1755">
          <a:extLst>
            <a:ext uri="{FF2B5EF4-FFF2-40B4-BE49-F238E27FC236}">
              <a16:creationId xmlns:a16="http://schemas.microsoft.com/office/drawing/2014/main" id="{00000000-0008-0000-0000-00009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1" name="Text Box 1756">
          <a:extLst>
            <a:ext uri="{FF2B5EF4-FFF2-40B4-BE49-F238E27FC236}">
              <a16:creationId xmlns:a16="http://schemas.microsoft.com/office/drawing/2014/main" id="{00000000-0008-0000-0000-00009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2" name="Text Box 1757">
          <a:extLst>
            <a:ext uri="{FF2B5EF4-FFF2-40B4-BE49-F238E27FC236}">
              <a16:creationId xmlns:a16="http://schemas.microsoft.com/office/drawing/2014/main" id="{00000000-0008-0000-0000-00009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3" name="Text Box 1758">
          <a:extLst>
            <a:ext uri="{FF2B5EF4-FFF2-40B4-BE49-F238E27FC236}">
              <a16:creationId xmlns:a16="http://schemas.microsoft.com/office/drawing/2014/main" id="{00000000-0008-0000-0000-00009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4" name="Text Box 1759">
          <a:extLst>
            <a:ext uri="{FF2B5EF4-FFF2-40B4-BE49-F238E27FC236}">
              <a16:creationId xmlns:a16="http://schemas.microsoft.com/office/drawing/2014/main" id="{00000000-0008-0000-0000-00009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5" name="Text Box 1755">
          <a:extLst>
            <a:ext uri="{FF2B5EF4-FFF2-40B4-BE49-F238E27FC236}">
              <a16:creationId xmlns:a16="http://schemas.microsoft.com/office/drawing/2014/main" id="{00000000-0008-0000-0000-00009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6" name="Text Box 1756">
          <a:extLst>
            <a:ext uri="{FF2B5EF4-FFF2-40B4-BE49-F238E27FC236}">
              <a16:creationId xmlns:a16="http://schemas.microsoft.com/office/drawing/2014/main" id="{00000000-0008-0000-0000-00009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7" name="Text Box 1757">
          <a:extLst>
            <a:ext uri="{FF2B5EF4-FFF2-40B4-BE49-F238E27FC236}">
              <a16:creationId xmlns:a16="http://schemas.microsoft.com/office/drawing/2014/main" id="{00000000-0008-0000-0000-00009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8" name="Text Box 1758">
          <a:extLst>
            <a:ext uri="{FF2B5EF4-FFF2-40B4-BE49-F238E27FC236}">
              <a16:creationId xmlns:a16="http://schemas.microsoft.com/office/drawing/2014/main" id="{00000000-0008-0000-0000-00009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19" name="Text Box 1759">
          <a:extLst>
            <a:ext uri="{FF2B5EF4-FFF2-40B4-BE49-F238E27FC236}">
              <a16:creationId xmlns:a16="http://schemas.microsoft.com/office/drawing/2014/main" id="{00000000-0008-0000-0000-00009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0" name="Text Box 1755">
          <a:extLst>
            <a:ext uri="{FF2B5EF4-FFF2-40B4-BE49-F238E27FC236}">
              <a16:creationId xmlns:a16="http://schemas.microsoft.com/office/drawing/2014/main" id="{00000000-0008-0000-0000-00009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1" name="Text Box 1756">
          <a:extLst>
            <a:ext uri="{FF2B5EF4-FFF2-40B4-BE49-F238E27FC236}">
              <a16:creationId xmlns:a16="http://schemas.microsoft.com/office/drawing/2014/main" id="{00000000-0008-0000-0000-00009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2" name="Text Box 1757">
          <a:extLst>
            <a:ext uri="{FF2B5EF4-FFF2-40B4-BE49-F238E27FC236}">
              <a16:creationId xmlns:a16="http://schemas.microsoft.com/office/drawing/2014/main" id="{00000000-0008-0000-0000-00009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3" name="Text Box 1758">
          <a:extLst>
            <a:ext uri="{FF2B5EF4-FFF2-40B4-BE49-F238E27FC236}">
              <a16:creationId xmlns:a16="http://schemas.microsoft.com/office/drawing/2014/main" id="{00000000-0008-0000-0000-00009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4" name="Text Box 1759">
          <a:extLst>
            <a:ext uri="{FF2B5EF4-FFF2-40B4-BE49-F238E27FC236}">
              <a16:creationId xmlns:a16="http://schemas.microsoft.com/office/drawing/2014/main" id="{00000000-0008-0000-0000-0000A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5" name="Text Box 1755">
          <a:extLst>
            <a:ext uri="{FF2B5EF4-FFF2-40B4-BE49-F238E27FC236}">
              <a16:creationId xmlns:a16="http://schemas.microsoft.com/office/drawing/2014/main" id="{00000000-0008-0000-0000-0000A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6" name="Text Box 1756">
          <a:extLst>
            <a:ext uri="{FF2B5EF4-FFF2-40B4-BE49-F238E27FC236}">
              <a16:creationId xmlns:a16="http://schemas.microsoft.com/office/drawing/2014/main" id="{00000000-0008-0000-0000-0000A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7" name="Text Box 1757">
          <a:extLst>
            <a:ext uri="{FF2B5EF4-FFF2-40B4-BE49-F238E27FC236}">
              <a16:creationId xmlns:a16="http://schemas.microsoft.com/office/drawing/2014/main" id="{00000000-0008-0000-0000-0000A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8" name="Text Box 1758">
          <a:extLst>
            <a:ext uri="{FF2B5EF4-FFF2-40B4-BE49-F238E27FC236}">
              <a16:creationId xmlns:a16="http://schemas.microsoft.com/office/drawing/2014/main" id="{00000000-0008-0000-0000-0000A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29" name="Text Box 1759">
          <a:extLst>
            <a:ext uri="{FF2B5EF4-FFF2-40B4-BE49-F238E27FC236}">
              <a16:creationId xmlns:a16="http://schemas.microsoft.com/office/drawing/2014/main" id="{00000000-0008-0000-0000-0000A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0" name="Text Box 1755">
          <a:extLst>
            <a:ext uri="{FF2B5EF4-FFF2-40B4-BE49-F238E27FC236}">
              <a16:creationId xmlns:a16="http://schemas.microsoft.com/office/drawing/2014/main" id="{00000000-0008-0000-0000-0000A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1" name="Text Box 1756">
          <a:extLst>
            <a:ext uri="{FF2B5EF4-FFF2-40B4-BE49-F238E27FC236}">
              <a16:creationId xmlns:a16="http://schemas.microsoft.com/office/drawing/2014/main" id="{00000000-0008-0000-0000-0000A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2" name="Text Box 1757">
          <a:extLst>
            <a:ext uri="{FF2B5EF4-FFF2-40B4-BE49-F238E27FC236}">
              <a16:creationId xmlns:a16="http://schemas.microsoft.com/office/drawing/2014/main" id="{00000000-0008-0000-0000-0000A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3" name="Text Box 1758">
          <a:extLst>
            <a:ext uri="{FF2B5EF4-FFF2-40B4-BE49-F238E27FC236}">
              <a16:creationId xmlns:a16="http://schemas.microsoft.com/office/drawing/2014/main" id="{00000000-0008-0000-0000-0000A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4" name="Text Box 1759">
          <a:extLst>
            <a:ext uri="{FF2B5EF4-FFF2-40B4-BE49-F238E27FC236}">
              <a16:creationId xmlns:a16="http://schemas.microsoft.com/office/drawing/2014/main" id="{00000000-0008-0000-0000-0000A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5" name="Text Box 1755">
          <a:extLst>
            <a:ext uri="{FF2B5EF4-FFF2-40B4-BE49-F238E27FC236}">
              <a16:creationId xmlns:a16="http://schemas.microsoft.com/office/drawing/2014/main" id="{00000000-0008-0000-0000-0000A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6" name="Text Box 1756">
          <a:extLst>
            <a:ext uri="{FF2B5EF4-FFF2-40B4-BE49-F238E27FC236}">
              <a16:creationId xmlns:a16="http://schemas.microsoft.com/office/drawing/2014/main" id="{00000000-0008-0000-0000-0000A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7" name="Text Box 1757">
          <a:extLst>
            <a:ext uri="{FF2B5EF4-FFF2-40B4-BE49-F238E27FC236}">
              <a16:creationId xmlns:a16="http://schemas.microsoft.com/office/drawing/2014/main" id="{00000000-0008-0000-0000-0000A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8" name="Text Box 1758">
          <a:extLst>
            <a:ext uri="{FF2B5EF4-FFF2-40B4-BE49-F238E27FC236}">
              <a16:creationId xmlns:a16="http://schemas.microsoft.com/office/drawing/2014/main" id="{00000000-0008-0000-0000-0000A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39" name="Text Box 1759">
          <a:extLst>
            <a:ext uri="{FF2B5EF4-FFF2-40B4-BE49-F238E27FC236}">
              <a16:creationId xmlns:a16="http://schemas.microsoft.com/office/drawing/2014/main" id="{00000000-0008-0000-0000-0000A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0" name="Text Box 1755">
          <a:extLst>
            <a:ext uri="{FF2B5EF4-FFF2-40B4-BE49-F238E27FC236}">
              <a16:creationId xmlns:a16="http://schemas.microsoft.com/office/drawing/2014/main" id="{00000000-0008-0000-0000-0000B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1" name="Text Box 1756">
          <a:extLst>
            <a:ext uri="{FF2B5EF4-FFF2-40B4-BE49-F238E27FC236}">
              <a16:creationId xmlns:a16="http://schemas.microsoft.com/office/drawing/2014/main" id="{00000000-0008-0000-0000-0000B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2" name="Text Box 1757">
          <a:extLst>
            <a:ext uri="{FF2B5EF4-FFF2-40B4-BE49-F238E27FC236}">
              <a16:creationId xmlns:a16="http://schemas.microsoft.com/office/drawing/2014/main" id="{00000000-0008-0000-0000-0000B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3" name="Text Box 1758">
          <a:extLst>
            <a:ext uri="{FF2B5EF4-FFF2-40B4-BE49-F238E27FC236}">
              <a16:creationId xmlns:a16="http://schemas.microsoft.com/office/drawing/2014/main" id="{00000000-0008-0000-0000-0000B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4" name="Text Box 1759">
          <a:extLst>
            <a:ext uri="{FF2B5EF4-FFF2-40B4-BE49-F238E27FC236}">
              <a16:creationId xmlns:a16="http://schemas.microsoft.com/office/drawing/2014/main" id="{00000000-0008-0000-0000-0000B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5" name="Text Box 1755">
          <a:extLst>
            <a:ext uri="{FF2B5EF4-FFF2-40B4-BE49-F238E27FC236}">
              <a16:creationId xmlns:a16="http://schemas.microsoft.com/office/drawing/2014/main" id="{00000000-0008-0000-0000-0000B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6" name="Text Box 1756">
          <a:extLst>
            <a:ext uri="{FF2B5EF4-FFF2-40B4-BE49-F238E27FC236}">
              <a16:creationId xmlns:a16="http://schemas.microsoft.com/office/drawing/2014/main" id="{00000000-0008-0000-0000-0000B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7" name="Text Box 1757">
          <a:extLst>
            <a:ext uri="{FF2B5EF4-FFF2-40B4-BE49-F238E27FC236}">
              <a16:creationId xmlns:a16="http://schemas.microsoft.com/office/drawing/2014/main" id="{00000000-0008-0000-0000-0000B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8" name="Text Box 1758">
          <a:extLst>
            <a:ext uri="{FF2B5EF4-FFF2-40B4-BE49-F238E27FC236}">
              <a16:creationId xmlns:a16="http://schemas.microsoft.com/office/drawing/2014/main" id="{00000000-0008-0000-0000-0000B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49" name="Text Box 1759">
          <a:extLst>
            <a:ext uri="{FF2B5EF4-FFF2-40B4-BE49-F238E27FC236}">
              <a16:creationId xmlns:a16="http://schemas.microsoft.com/office/drawing/2014/main" id="{00000000-0008-0000-0000-0000B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0" name="Text Box 1755">
          <a:extLst>
            <a:ext uri="{FF2B5EF4-FFF2-40B4-BE49-F238E27FC236}">
              <a16:creationId xmlns:a16="http://schemas.microsoft.com/office/drawing/2014/main" id="{00000000-0008-0000-0000-0000B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1" name="Text Box 1756">
          <a:extLst>
            <a:ext uri="{FF2B5EF4-FFF2-40B4-BE49-F238E27FC236}">
              <a16:creationId xmlns:a16="http://schemas.microsoft.com/office/drawing/2014/main" id="{00000000-0008-0000-0000-0000B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2" name="Text Box 1757">
          <a:extLst>
            <a:ext uri="{FF2B5EF4-FFF2-40B4-BE49-F238E27FC236}">
              <a16:creationId xmlns:a16="http://schemas.microsoft.com/office/drawing/2014/main" id="{00000000-0008-0000-0000-0000B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3" name="Text Box 1758">
          <a:extLst>
            <a:ext uri="{FF2B5EF4-FFF2-40B4-BE49-F238E27FC236}">
              <a16:creationId xmlns:a16="http://schemas.microsoft.com/office/drawing/2014/main" id="{00000000-0008-0000-0000-0000B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4" name="Text Box 1759">
          <a:extLst>
            <a:ext uri="{FF2B5EF4-FFF2-40B4-BE49-F238E27FC236}">
              <a16:creationId xmlns:a16="http://schemas.microsoft.com/office/drawing/2014/main" id="{00000000-0008-0000-0000-0000B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5" name="Text Box 1755">
          <a:extLst>
            <a:ext uri="{FF2B5EF4-FFF2-40B4-BE49-F238E27FC236}">
              <a16:creationId xmlns:a16="http://schemas.microsoft.com/office/drawing/2014/main" id="{00000000-0008-0000-0000-0000B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6" name="Text Box 1756">
          <a:extLst>
            <a:ext uri="{FF2B5EF4-FFF2-40B4-BE49-F238E27FC236}">
              <a16:creationId xmlns:a16="http://schemas.microsoft.com/office/drawing/2014/main" id="{00000000-0008-0000-0000-0000C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7" name="Text Box 1757">
          <a:extLst>
            <a:ext uri="{FF2B5EF4-FFF2-40B4-BE49-F238E27FC236}">
              <a16:creationId xmlns:a16="http://schemas.microsoft.com/office/drawing/2014/main" id="{00000000-0008-0000-0000-0000C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8" name="Text Box 1758">
          <a:extLst>
            <a:ext uri="{FF2B5EF4-FFF2-40B4-BE49-F238E27FC236}">
              <a16:creationId xmlns:a16="http://schemas.microsoft.com/office/drawing/2014/main" id="{00000000-0008-0000-0000-0000C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59" name="Text Box 1759">
          <a:extLst>
            <a:ext uri="{FF2B5EF4-FFF2-40B4-BE49-F238E27FC236}">
              <a16:creationId xmlns:a16="http://schemas.microsoft.com/office/drawing/2014/main" id="{00000000-0008-0000-0000-0000C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0" name="Text Box 1755">
          <a:extLst>
            <a:ext uri="{FF2B5EF4-FFF2-40B4-BE49-F238E27FC236}">
              <a16:creationId xmlns:a16="http://schemas.microsoft.com/office/drawing/2014/main" id="{00000000-0008-0000-0000-0000C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1" name="Text Box 1756">
          <a:extLst>
            <a:ext uri="{FF2B5EF4-FFF2-40B4-BE49-F238E27FC236}">
              <a16:creationId xmlns:a16="http://schemas.microsoft.com/office/drawing/2014/main" id="{00000000-0008-0000-0000-0000C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2" name="Text Box 1757">
          <a:extLst>
            <a:ext uri="{FF2B5EF4-FFF2-40B4-BE49-F238E27FC236}">
              <a16:creationId xmlns:a16="http://schemas.microsoft.com/office/drawing/2014/main" id="{00000000-0008-0000-0000-0000C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3" name="Text Box 1758">
          <a:extLst>
            <a:ext uri="{FF2B5EF4-FFF2-40B4-BE49-F238E27FC236}">
              <a16:creationId xmlns:a16="http://schemas.microsoft.com/office/drawing/2014/main" id="{00000000-0008-0000-0000-0000C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4" name="Text Box 1759">
          <a:extLst>
            <a:ext uri="{FF2B5EF4-FFF2-40B4-BE49-F238E27FC236}">
              <a16:creationId xmlns:a16="http://schemas.microsoft.com/office/drawing/2014/main" id="{00000000-0008-0000-0000-0000C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5" name="Text Box 1755">
          <a:extLst>
            <a:ext uri="{FF2B5EF4-FFF2-40B4-BE49-F238E27FC236}">
              <a16:creationId xmlns:a16="http://schemas.microsoft.com/office/drawing/2014/main" id="{00000000-0008-0000-0000-0000C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6" name="Text Box 1756">
          <a:extLst>
            <a:ext uri="{FF2B5EF4-FFF2-40B4-BE49-F238E27FC236}">
              <a16:creationId xmlns:a16="http://schemas.microsoft.com/office/drawing/2014/main" id="{00000000-0008-0000-0000-0000C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7" name="Text Box 1757">
          <a:extLst>
            <a:ext uri="{FF2B5EF4-FFF2-40B4-BE49-F238E27FC236}">
              <a16:creationId xmlns:a16="http://schemas.microsoft.com/office/drawing/2014/main" id="{00000000-0008-0000-0000-0000C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8" name="Text Box 1758">
          <a:extLst>
            <a:ext uri="{FF2B5EF4-FFF2-40B4-BE49-F238E27FC236}">
              <a16:creationId xmlns:a16="http://schemas.microsoft.com/office/drawing/2014/main" id="{00000000-0008-0000-0000-0000C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69" name="Text Box 1759">
          <a:extLst>
            <a:ext uri="{FF2B5EF4-FFF2-40B4-BE49-F238E27FC236}">
              <a16:creationId xmlns:a16="http://schemas.microsoft.com/office/drawing/2014/main" id="{00000000-0008-0000-0000-0000C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0" name="Text Box 1755">
          <a:extLst>
            <a:ext uri="{FF2B5EF4-FFF2-40B4-BE49-F238E27FC236}">
              <a16:creationId xmlns:a16="http://schemas.microsoft.com/office/drawing/2014/main" id="{00000000-0008-0000-0000-0000C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1" name="Text Box 1756">
          <a:extLst>
            <a:ext uri="{FF2B5EF4-FFF2-40B4-BE49-F238E27FC236}">
              <a16:creationId xmlns:a16="http://schemas.microsoft.com/office/drawing/2014/main" id="{00000000-0008-0000-0000-0000C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2" name="Text Box 1757">
          <a:extLst>
            <a:ext uri="{FF2B5EF4-FFF2-40B4-BE49-F238E27FC236}">
              <a16:creationId xmlns:a16="http://schemas.microsoft.com/office/drawing/2014/main" id="{00000000-0008-0000-0000-0000D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3" name="Text Box 1758">
          <a:extLst>
            <a:ext uri="{FF2B5EF4-FFF2-40B4-BE49-F238E27FC236}">
              <a16:creationId xmlns:a16="http://schemas.microsoft.com/office/drawing/2014/main" id="{00000000-0008-0000-0000-0000D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4" name="Text Box 1759">
          <a:extLst>
            <a:ext uri="{FF2B5EF4-FFF2-40B4-BE49-F238E27FC236}">
              <a16:creationId xmlns:a16="http://schemas.microsoft.com/office/drawing/2014/main" id="{00000000-0008-0000-0000-0000D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5" name="Text Box 1755">
          <a:extLst>
            <a:ext uri="{FF2B5EF4-FFF2-40B4-BE49-F238E27FC236}">
              <a16:creationId xmlns:a16="http://schemas.microsoft.com/office/drawing/2014/main" id="{00000000-0008-0000-0000-0000D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6" name="Text Box 1756">
          <a:extLst>
            <a:ext uri="{FF2B5EF4-FFF2-40B4-BE49-F238E27FC236}">
              <a16:creationId xmlns:a16="http://schemas.microsoft.com/office/drawing/2014/main" id="{00000000-0008-0000-0000-0000D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7" name="Text Box 1757">
          <a:extLst>
            <a:ext uri="{FF2B5EF4-FFF2-40B4-BE49-F238E27FC236}">
              <a16:creationId xmlns:a16="http://schemas.microsoft.com/office/drawing/2014/main" id="{00000000-0008-0000-0000-0000D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8" name="Text Box 1758">
          <a:extLst>
            <a:ext uri="{FF2B5EF4-FFF2-40B4-BE49-F238E27FC236}">
              <a16:creationId xmlns:a16="http://schemas.microsoft.com/office/drawing/2014/main" id="{00000000-0008-0000-0000-0000D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79" name="Text Box 1759">
          <a:extLst>
            <a:ext uri="{FF2B5EF4-FFF2-40B4-BE49-F238E27FC236}">
              <a16:creationId xmlns:a16="http://schemas.microsoft.com/office/drawing/2014/main" id="{00000000-0008-0000-0000-0000D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0" name="Text Box 1755">
          <a:extLst>
            <a:ext uri="{FF2B5EF4-FFF2-40B4-BE49-F238E27FC236}">
              <a16:creationId xmlns:a16="http://schemas.microsoft.com/office/drawing/2014/main" id="{00000000-0008-0000-0000-0000D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1" name="Text Box 1756">
          <a:extLst>
            <a:ext uri="{FF2B5EF4-FFF2-40B4-BE49-F238E27FC236}">
              <a16:creationId xmlns:a16="http://schemas.microsoft.com/office/drawing/2014/main" id="{00000000-0008-0000-0000-0000D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2" name="Text Box 1757">
          <a:extLst>
            <a:ext uri="{FF2B5EF4-FFF2-40B4-BE49-F238E27FC236}">
              <a16:creationId xmlns:a16="http://schemas.microsoft.com/office/drawing/2014/main" id="{00000000-0008-0000-0000-0000D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3" name="Text Box 1758">
          <a:extLst>
            <a:ext uri="{FF2B5EF4-FFF2-40B4-BE49-F238E27FC236}">
              <a16:creationId xmlns:a16="http://schemas.microsoft.com/office/drawing/2014/main" id="{00000000-0008-0000-0000-0000D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4" name="Text Box 1759">
          <a:extLst>
            <a:ext uri="{FF2B5EF4-FFF2-40B4-BE49-F238E27FC236}">
              <a16:creationId xmlns:a16="http://schemas.microsoft.com/office/drawing/2014/main" id="{00000000-0008-0000-0000-0000D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5" name="Text Box 1755">
          <a:extLst>
            <a:ext uri="{FF2B5EF4-FFF2-40B4-BE49-F238E27FC236}">
              <a16:creationId xmlns:a16="http://schemas.microsoft.com/office/drawing/2014/main" id="{00000000-0008-0000-0000-0000D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6" name="Text Box 1756">
          <a:extLst>
            <a:ext uri="{FF2B5EF4-FFF2-40B4-BE49-F238E27FC236}">
              <a16:creationId xmlns:a16="http://schemas.microsoft.com/office/drawing/2014/main" id="{00000000-0008-0000-0000-0000D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7" name="Text Box 1757">
          <a:extLst>
            <a:ext uri="{FF2B5EF4-FFF2-40B4-BE49-F238E27FC236}">
              <a16:creationId xmlns:a16="http://schemas.microsoft.com/office/drawing/2014/main" id="{00000000-0008-0000-0000-0000D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8" name="Text Box 1758">
          <a:extLst>
            <a:ext uri="{FF2B5EF4-FFF2-40B4-BE49-F238E27FC236}">
              <a16:creationId xmlns:a16="http://schemas.microsoft.com/office/drawing/2014/main" id="{00000000-0008-0000-0000-0000E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89" name="Text Box 1759">
          <a:extLst>
            <a:ext uri="{FF2B5EF4-FFF2-40B4-BE49-F238E27FC236}">
              <a16:creationId xmlns:a16="http://schemas.microsoft.com/office/drawing/2014/main" id="{00000000-0008-0000-0000-0000E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0" name="Text Box 1755">
          <a:extLst>
            <a:ext uri="{FF2B5EF4-FFF2-40B4-BE49-F238E27FC236}">
              <a16:creationId xmlns:a16="http://schemas.microsoft.com/office/drawing/2014/main" id="{00000000-0008-0000-0000-0000E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1" name="Text Box 1756">
          <a:extLst>
            <a:ext uri="{FF2B5EF4-FFF2-40B4-BE49-F238E27FC236}">
              <a16:creationId xmlns:a16="http://schemas.microsoft.com/office/drawing/2014/main" id="{00000000-0008-0000-0000-0000E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2" name="Text Box 1757">
          <a:extLst>
            <a:ext uri="{FF2B5EF4-FFF2-40B4-BE49-F238E27FC236}">
              <a16:creationId xmlns:a16="http://schemas.microsoft.com/office/drawing/2014/main" id="{00000000-0008-0000-0000-0000E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3" name="Text Box 1758">
          <a:extLst>
            <a:ext uri="{FF2B5EF4-FFF2-40B4-BE49-F238E27FC236}">
              <a16:creationId xmlns:a16="http://schemas.microsoft.com/office/drawing/2014/main" id="{00000000-0008-0000-0000-0000E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4" name="Text Box 1759">
          <a:extLst>
            <a:ext uri="{FF2B5EF4-FFF2-40B4-BE49-F238E27FC236}">
              <a16:creationId xmlns:a16="http://schemas.microsoft.com/office/drawing/2014/main" id="{00000000-0008-0000-0000-0000E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5" name="Text Box 1755">
          <a:extLst>
            <a:ext uri="{FF2B5EF4-FFF2-40B4-BE49-F238E27FC236}">
              <a16:creationId xmlns:a16="http://schemas.microsoft.com/office/drawing/2014/main" id="{00000000-0008-0000-0000-0000E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6" name="Text Box 1756">
          <a:extLst>
            <a:ext uri="{FF2B5EF4-FFF2-40B4-BE49-F238E27FC236}">
              <a16:creationId xmlns:a16="http://schemas.microsoft.com/office/drawing/2014/main" id="{00000000-0008-0000-0000-0000E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7" name="Text Box 1757">
          <a:extLst>
            <a:ext uri="{FF2B5EF4-FFF2-40B4-BE49-F238E27FC236}">
              <a16:creationId xmlns:a16="http://schemas.microsoft.com/office/drawing/2014/main" id="{00000000-0008-0000-0000-0000E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8" name="Text Box 1758">
          <a:extLst>
            <a:ext uri="{FF2B5EF4-FFF2-40B4-BE49-F238E27FC236}">
              <a16:creationId xmlns:a16="http://schemas.microsoft.com/office/drawing/2014/main" id="{00000000-0008-0000-0000-0000E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499" name="Text Box 1759">
          <a:extLst>
            <a:ext uri="{FF2B5EF4-FFF2-40B4-BE49-F238E27FC236}">
              <a16:creationId xmlns:a16="http://schemas.microsoft.com/office/drawing/2014/main" id="{00000000-0008-0000-0000-0000E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0" name="Text Box 1755">
          <a:extLst>
            <a:ext uri="{FF2B5EF4-FFF2-40B4-BE49-F238E27FC236}">
              <a16:creationId xmlns:a16="http://schemas.microsoft.com/office/drawing/2014/main" id="{00000000-0008-0000-0000-0000E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1" name="Text Box 1756">
          <a:extLst>
            <a:ext uri="{FF2B5EF4-FFF2-40B4-BE49-F238E27FC236}">
              <a16:creationId xmlns:a16="http://schemas.microsoft.com/office/drawing/2014/main" id="{00000000-0008-0000-0000-0000E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2" name="Text Box 1757">
          <a:extLst>
            <a:ext uri="{FF2B5EF4-FFF2-40B4-BE49-F238E27FC236}">
              <a16:creationId xmlns:a16="http://schemas.microsoft.com/office/drawing/2014/main" id="{00000000-0008-0000-0000-0000E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3" name="Text Box 1758">
          <a:extLst>
            <a:ext uri="{FF2B5EF4-FFF2-40B4-BE49-F238E27FC236}">
              <a16:creationId xmlns:a16="http://schemas.microsoft.com/office/drawing/2014/main" id="{00000000-0008-0000-0000-0000E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4" name="Text Box 1759">
          <a:extLst>
            <a:ext uri="{FF2B5EF4-FFF2-40B4-BE49-F238E27FC236}">
              <a16:creationId xmlns:a16="http://schemas.microsoft.com/office/drawing/2014/main" id="{00000000-0008-0000-0000-0000F0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5" name="Text Box 1755">
          <a:extLst>
            <a:ext uri="{FF2B5EF4-FFF2-40B4-BE49-F238E27FC236}">
              <a16:creationId xmlns:a16="http://schemas.microsoft.com/office/drawing/2014/main" id="{00000000-0008-0000-0000-0000F1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6" name="Text Box 1756">
          <a:extLst>
            <a:ext uri="{FF2B5EF4-FFF2-40B4-BE49-F238E27FC236}">
              <a16:creationId xmlns:a16="http://schemas.microsoft.com/office/drawing/2014/main" id="{00000000-0008-0000-0000-0000F2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7" name="Text Box 1757">
          <a:extLst>
            <a:ext uri="{FF2B5EF4-FFF2-40B4-BE49-F238E27FC236}">
              <a16:creationId xmlns:a16="http://schemas.microsoft.com/office/drawing/2014/main" id="{00000000-0008-0000-0000-0000F3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8" name="Text Box 1758">
          <a:extLst>
            <a:ext uri="{FF2B5EF4-FFF2-40B4-BE49-F238E27FC236}">
              <a16:creationId xmlns:a16="http://schemas.microsoft.com/office/drawing/2014/main" id="{00000000-0008-0000-0000-0000F4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09" name="Text Box 1759">
          <a:extLst>
            <a:ext uri="{FF2B5EF4-FFF2-40B4-BE49-F238E27FC236}">
              <a16:creationId xmlns:a16="http://schemas.microsoft.com/office/drawing/2014/main" id="{00000000-0008-0000-0000-0000F5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0" name="Text Box 1755">
          <a:extLst>
            <a:ext uri="{FF2B5EF4-FFF2-40B4-BE49-F238E27FC236}">
              <a16:creationId xmlns:a16="http://schemas.microsoft.com/office/drawing/2014/main" id="{00000000-0008-0000-0000-0000F6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1" name="Text Box 1756">
          <a:extLst>
            <a:ext uri="{FF2B5EF4-FFF2-40B4-BE49-F238E27FC236}">
              <a16:creationId xmlns:a16="http://schemas.microsoft.com/office/drawing/2014/main" id="{00000000-0008-0000-0000-0000F7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2" name="Text Box 1757">
          <a:extLst>
            <a:ext uri="{FF2B5EF4-FFF2-40B4-BE49-F238E27FC236}">
              <a16:creationId xmlns:a16="http://schemas.microsoft.com/office/drawing/2014/main" id="{00000000-0008-0000-0000-0000F8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3" name="Text Box 1758">
          <a:extLst>
            <a:ext uri="{FF2B5EF4-FFF2-40B4-BE49-F238E27FC236}">
              <a16:creationId xmlns:a16="http://schemas.microsoft.com/office/drawing/2014/main" id="{00000000-0008-0000-0000-0000F9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4" name="Text Box 1759">
          <a:extLst>
            <a:ext uri="{FF2B5EF4-FFF2-40B4-BE49-F238E27FC236}">
              <a16:creationId xmlns:a16="http://schemas.microsoft.com/office/drawing/2014/main" id="{00000000-0008-0000-0000-0000FA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5" name="Text Box 1755">
          <a:extLst>
            <a:ext uri="{FF2B5EF4-FFF2-40B4-BE49-F238E27FC236}">
              <a16:creationId xmlns:a16="http://schemas.microsoft.com/office/drawing/2014/main" id="{00000000-0008-0000-0000-0000FB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6" name="Text Box 1756">
          <a:extLst>
            <a:ext uri="{FF2B5EF4-FFF2-40B4-BE49-F238E27FC236}">
              <a16:creationId xmlns:a16="http://schemas.microsoft.com/office/drawing/2014/main" id="{00000000-0008-0000-0000-0000FC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7" name="Text Box 1757">
          <a:extLst>
            <a:ext uri="{FF2B5EF4-FFF2-40B4-BE49-F238E27FC236}">
              <a16:creationId xmlns:a16="http://schemas.microsoft.com/office/drawing/2014/main" id="{00000000-0008-0000-0000-0000FD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8" name="Text Box 1758">
          <a:extLst>
            <a:ext uri="{FF2B5EF4-FFF2-40B4-BE49-F238E27FC236}">
              <a16:creationId xmlns:a16="http://schemas.microsoft.com/office/drawing/2014/main" id="{00000000-0008-0000-0000-0000FE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19" name="Text Box 1759">
          <a:extLst>
            <a:ext uri="{FF2B5EF4-FFF2-40B4-BE49-F238E27FC236}">
              <a16:creationId xmlns:a16="http://schemas.microsoft.com/office/drawing/2014/main" id="{00000000-0008-0000-0000-0000FF2C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0" name="Text Box 1755">
          <a:extLst>
            <a:ext uri="{FF2B5EF4-FFF2-40B4-BE49-F238E27FC236}">
              <a16:creationId xmlns:a16="http://schemas.microsoft.com/office/drawing/2014/main" id="{00000000-0008-0000-0000-000000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1" name="Text Box 1756">
          <a:extLst>
            <a:ext uri="{FF2B5EF4-FFF2-40B4-BE49-F238E27FC236}">
              <a16:creationId xmlns:a16="http://schemas.microsoft.com/office/drawing/2014/main" id="{00000000-0008-0000-0000-000001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2" name="Text Box 1757">
          <a:extLst>
            <a:ext uri="{FF2B5EF4-FFF2-40B4-BE49-F238E27FC236}">
              <a16:creationId xmlns:a16="http://schemas.microsoft.com/office/drawing/2014/main" id="{00000000-0008-0000-0000-000002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3" name="Text Box 1758">
          <a:extLst>
            <a:ext uri="{FF2B5EF4-FFF2-40B4-BE49-F238E27FC236}">
              <a16:creationId xmlns:a16="http://schemas.microsoft.com/office/drawing/2014/main" id="{00000000-0008-0000-0000-000003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4" name="Text Box 1759">
          <a:extLst>
            <a:ext uri="{FF2B5EF4-FFF2-40B4-BE49-F238E27FC236}">
              <a16:creationId xmlns:a16="http://schemas.microsoft.com/office/drawing/2014/main" id="{00000000-0008-0000-0000-000004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5" name="Text Box 1755">
          <a:extLst>
            <a:ext uri="{FF2B5EF4-FFF2-40B4-BE49-F238E27FC236}">
              <a16:creationId xmlns:a16="http://schemas.microsoft.com/office/drawing/2014/main" id="{00000000-0008-0000-0000-000005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6" name="Text Box 1756">
          <a:extLst>
            <a:ext uri="{FF2B5EF4-FFF2-40B4-BE49-F238E27FC236}">
              <a16:creationId xmlns:a16="http://schemas.microsoft.com/office/drawing/2014/main" id="{00000000-0008-0000-0000-000006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7" name="Text Box 1757">
          <a:extLst>
            <a:ext uri="{FF2B5EF4-FFF2-40B4-BE49-F238E27FC236}">
              <a16:creationId xmlns:a16="http://schemas.microsoft.com/office/drawing/2014/main" id="{00000000-0008-0000-0000-000007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8" name="Text Box 1758">
          <a:extLst>
            <a:ext uri="{FF2B5EF4-FFF2-40B4-BE49-F238E27FC236}">
              <a16:creationId xmlns:a16="http://schemas.microsoft.com/office/drawing/2014/main" id="{00000000-0008-0000-0000-000008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29" name="Text Box 1759">
          <a:extLst>
            <a:ext uri="{FF2B5EF4-FFF2-40B4-BE49-F238E27FC236}">
              <a16:creationId xmlns:a16="http://schemas.microsoft.com/office/drawing/2014/main" id="{00000000-0008-0000-0000-000009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0" name="Text Box 1755">
          <a:extLst>
            <a:ext uri="{FF2B5EF4-FFF2-40B4-BE49-F238E27FC236}">
              <a16:creationId xmlns:a16="http://schemas.microsoft.com/office/drawing/2014/main" id="{00000000-0008-0000-0000-00000A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1" name="Text Box 1756">
          <a:extLst>
            <a:ext uri="{FF2B5EF4-FFF2-40B4-BE49-F238E27FC236}">
              <a16:creationId xmlns:a16="http://schemas.microsoft.com/office/drawing/2014/main" id="{00000000-0008-0000-0000-00000B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2" name="Text Box 1757">
          <a:extLst>
            <a:ext uri="{FF2B5EF4-FFF2-40B4-BE49-F238E27FC236}">
              <a16:creationId xmlns:a16="http://schemas.microsoft.com/office/drawing/2014/main" id="{00000000-0008-0000-0000-00000C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3" name="Text Box 1758">
          <a:extLst>
            <a:ext uri="{FF2B5EF4-FFF2-40B4-BE49-F238E27FC236}">
              <a16:creationId xmlns:a16="http://schemas.microsoft.com/office/drawing/2014/main" id="{00000000-0008-0000-0000-00000D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4" name="Text Box 1759">
          <a:extLst>
            <a:ext uri="{FF2B5EF4-FFF2-40B4-BE49-F238E27FC236}">
              <a16:creationId xmlns:a16="http://schemas.microsoft.com/office/drawing/2014/main" id="{00000000-0008-0000-0000-00000E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5" name="Text Box 1755">
          <a:extLst>
            <a:ext uri="{FF2B5EF4-FFF2-40B4-BE49-F238E27FC236}">
              <a16:creationId xmlns:a16="http://schemas.microsoft.com/office/drawing/2014/main" id="{00000000-0008-0000-0000-00000F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6" name="Text Box 1756">
          <a:extLst>
            <a:ext uri="{FF2B5EF4-FFF2-40B4-BE49-F238E27FC236}">
              <a16:creationId xmlns:a16="http://schemas.microsoft.com/office/drawing/2014/main" id="{00000000-0008-0000-0000-000010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7" name="Text Box 1757">
          <a:extLst>
            <a:ext uri="{FF2B5EF4-FFF2-40B4-BE49-F238E27FC236}">
              <a16:creationId xmlns:a16="http://schemas.microsoft.com/office/drawing/2014/main" id="{00000000-0008-0000-0000-000011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8" name="Text Box 1758">
          <a:extLst>
            <a:ext uri="{FF2B5EF4-FFF2-40B4-BE49-F238E27FC236}">
              <a16:creationId xmlns:a16="http://schemas.microsoft.com/office/drawing/2014/main" id="{00000000-0008-0000-0000-000012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39" name="Text Box 1759">
          <a:extLst>
            <a:ext uri="{FF2B5EF4-FFF2-40B4-BE49-F238E27FC236}">
              <a16:creationId xmlns:a16="http://schemas.microsoft.com/office/drawing/2014/main" id="{00000000-0008-0000-0000-000013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0" name="Text Box 1755">
          <a:extLst>
            <a:ext uri="{FF2B5EF4-FFF2-40B4-BE49-F238E27FC236}">
              <a16:creationId xmlns:a16="http://schemas.microsoft.com/office/drawing/2014/main" id="{00000000-0008-0000-0000-000014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1" name="Text Box 1756">
          <a:extLst>
            <a:ext uri="{FF2B5EF4-FFF2-40B4-BE49-F238E27FC236}">
              <a16:creationId xmlns:a16="http://schemas.microsoft.com/office/drawing/2014/main" id="{00000000-0008-0000-0000-000015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2" name="Text Box 1757">
          <a:extLst>
            <a:ext uri="{FF2B5EF4-FFF2-40B4-BE49-F238E27FC236}">
              <a16:creationId xmlns:a16="http://schemas.microsoft.com/office/drawing/2014/main" id="{00000000-0008-0000-0000-000016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3" name="Text Box 1758">
          <a:extLst>
            <a:ext uri="{FF2B5EF4-FFF2-40B4-BE49-F238E27FC236}">
              <a16:creationId xmlns:a16="http://schemas.microsoft.com/office/drawing/2014/main" id="{00000000-0008-0000-0000-000017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4" name="Text Box 1759">
          <a:extLst>
            <a:ext uri="{FF2B5EF4-FFF2-40B4-BE49-F238E27FC236}">
              <a16:creationId xmlns:a16="http://schemas.microsoft.com/office/drawing/2014/main" id="{00000000-0008-0000-0000-000018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5" name="Text Box 1755">
          <a:extLst>
            <a:ext uri="{FF2B5EF4-FFF2-40B4-BE49-F238E27FC236}">
              <a16:creationId xmlns:a16="http://schemas.microsoft.com/office/drawing/2014/main" id="{00000000-0008-0000-0000-000019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6" name="Text Box 1756">
          <a:extLst>
            <a:ext uri="{FF2B5EF4-FFF2-40B4-BE49-F238E27FC236}">
              <a16:creationId xmlns:a16="http://schemas.microsoft.com/office/drawing/2014/main" id="{00000000-0008-0000-0000-00001A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7" name="Text Box 1757">
          <a:extLst>
            <a:ext uri="{FF2B5EF4-FFF2-40B4-BE49-F238E27FC236}">
              <a16:creationId xmlns:a16="http://schemas.microsoft.com/office/drawing/2014/main" id="{00000000-0008-0000-0000-00001B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8" name="Text Box 1758">
          <a:extLst>
            <a:ext uri="{FF2B5EF4-FFF2-40B4-BE49-F238E27FC236}">
              <a16:creationId xmlns:a16="http://schemas.microsoft.com/office/drawing/2014/main" id="{00000000-0008-0000-0000-00001C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49" name="Text Box 1759">
          <a:extLst>
            <a:ext uri="{FF2B5EF4-FFF2-40B4-BE49-F238E27FC236}">
              <a16:creationId xmlns:a16="http://schemas.microsoft.com/office/drawing/2014/main" id="{00000000-0008-0000-0000-00001D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0" name="Text Box 1755">
          <a:extLst>
            <a:ext uri="{FF2B5EF4-FFF2-40B4-BE49-F238E27FC236}">
              <a16:creationId xmlns:a16="http://schemas.microsoft.com/office/drawing/2014/main" id="{00000000-0008-0000-0000-00001E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1" name="Text Box 1756">
          <a:extLst>
            <a:ext uri="{FF2B5EF4-FFF2-40B4-BE49-F238E27FC236}">
              <a16:creationId xmlns:a16="http://schemas.microsoft.com/office/drawing/2014/main" id="{00000000-0008-0000-0000-00001F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2" name="Text Box 1757">
          <a:extLst>
            <a:ext uri="{FF2B5EF4-FFF2-40B4-BE49-F238E27FC236}">
              <a16:creationId xmlns:a16="http://schemas.microsoft.com/office/drawing/2014/main" id="{00000000-0008-0000-0000-000020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3" name="Text Box 1758">
          <a:extLst>
            <a:ext uri="{FF2B5EF4-FFF2-40B4-BE49-F238E27FC236}">
              <a16:creationId xmlns:a16="http://schemas.microsoft.com/office/drawing/2014/main" id="{00000000-0008-0000-0000-000021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4" name="Text Box 1759">
          <a:extLst>
            <a:ext uri="{FF2B5EF4-FFF2-40B4-BE49-F238E27FC236}">
              <a16:creationId xmlns:a16="http://schemas.microsoft.com/office/drawing/2014/main" id="{00000000-0008-0000-0000-000022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5" name="Text Box 1755">
          <a:extLst>
            <a:ext uri="{FF2B5EF4-FFF2-40B4-BE49-F238E27FC236}">
              <a16:creationId xmlns:a16="http://schemas.microsoft.com/office/drawing/2014/main" id="{00000000-0008-0000-0000-000023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6" name="Text Box 1756">
          <a:extLst>
            <a:ext uri="{FF2B5EF4-FFF2-40B4-BE49-F238E27FC236}">
              <a16:creationId xmlns:a16="http://schemas.microsoft.com/office/drawing/2014/main" id="{00000000-0008-0000-0000-000024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7" name="Text Box 1757">
          <a:extLst>
            <a:ext uri="{FF2B5EF4-FFF2-40B4-BE49-F238E27FC236}">
              <a16:creationId xmlns:a16="http://schemas.microsoft.com/office/drawing/2014/main" id="{00000000-0008-0000-0000-000025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8" name="Text Box 1758">
          <a:extLst>
            <a:ext uri="{FF2B5EF4-FFF2-40B4-BE49-F238E27FC236}">
              <a16:creationId xmlns:a16="http://schemas.microsoft.com/office/drawing/2014/main" id="{00000000-0008-0000-0000-000026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2762250</xdr:colOff>
      <xdr:row>26</xdr:row>
      <xdr:rowOff>0</xdr:rowOff>
    </xdr:from>
    <xdr:ext cx="940594" cy="187419"/>
    <xdr:sp macro="" textlink="">
      <xdr:nvSpPr>
        <xdr:cNvPr id="11559" name="Text Box 1759">
          <a:extLst>
            <a:ext uri="{FF2B5EF4-FFF2-40B4-BE49-F238E27FC236}">
              <a16:creationId xmlns:a16="http://schemas.microsoft.com/office/drawing/2014/main" id="{00000000-0008-0000-0000-0000272D0000}"/>
            </a:ext>
          </a:extLst>
        </xdr:cNvPr>
        <xdr:cNvSpPr txBox="1">
          <a:spLocks noChangeArrowheads="1"/>
        </xdr:cNvSpPr>
      </xdr:nvSpPr>
      <xdr:spPr bwMode="auto">
        <a:xfrm>
          <a:off x="1219200" y="4953000"/>
          <a:ext cx="940594" cy="187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2771775</xdr:colOff>
      <xdr:row>18</xdr:row>
      <xdr:rowOff>0</xdr:rowOff>
    </xdr:from>
    <xdr:ext cx="57150" cy="198343"/>
    <xdr:sp macro="" textlink="">
      <xdr:nvSpPr>
        <xdr:cNvPr id="11560" name="Text Box 1755">
          <a:extLst>
            <a:ext uri="{FF2B5EF4-FFF2-40B4-BE49-F238E27FC236}">
              <a16:creationId xmlns:a16="http://schemas.microsoft.com/office/drawing/2014/main" id="{00000000-0008-0000-0000-000028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1" name="Text Box 1756">
          <a:extLst>
            <a:ext uri="{FF2B5EF4-FFF2-40B4-BE49-F238E27FC236}">
              <a16:creationId xmlns:a16="http://schemas.microsoft.com/office/drawing/2014/main" id="{00000000-0008-0000-0000-000029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2" name="Text Box 1757">
          <a:extLst>
            <a:ext uri="{FF2B5EF4-FFF2-40B4-BE49-F238E27FC236}">
              <a16:creationId xmlns:a16="http://schemas.microsoft.com/office/drawing/2014/main" id="{00000000-0008-0000-0000-00002A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3" name="Text Box 1758">
          <a:extLst>
            <a:ext uri="{FF2B5EF4-FFF2-40B4-BE49-F238E27FC236}">
              <a16:creationId xmlns:a16="http://schemas.microsoft.com/office/drawing/2014/main" id="{00000000-0008-0000-0000-00002B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4" name="Text Box 1759">
          <a:extLst>
            <a:ext uri="{FF2B5EF4-FFF2-40B4-BE49-F238E27FC236}">
              <a16:creationId xmlns:a16="http://schemas.microsoft.com/office/drawing/2014/main" id="{00000000-0008-0000-0000-00002C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5" name="Text Box 1755">
          <a:extLst>
            <a:ext uri="{FF2B5EF4-FFF2-40B4-BE49-F238E27FC236}">
              <a16:creationId xmlns:a16="http://schemas.microsoft.com/office/drawing/2014/main" id="{00000000-0008-0000-0000-00002D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6" name="Text Box 1756">
          <a:extLst>
            <a:ext uri="{FF2B5EF4-FFF2-40B4-BE49-F238E27FC236}">
              <a16:creationId xmlns:a16="http://schemas.microsoft.com/office/drawing/2014/main" id="{00000000-0008-0000-0000-00002E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7" name="Text Box 1757">
          <a:extLst>
            <a:ext uri="{FF2B5EF4-FFF2-40B4-BE49-F238E27FC236}">
              <a16:creationId xmlns:a16="http://schemas.microsoft.com/office/drawing/2014/main" id="{00000000-0008-0000-0000-00002F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8" name="Text Box 1758">
          <a:extLst>
            <a:ext uri="{FF2B5EF4-FFF2-40B4-BE49-F238E27FC236}">
              <a16:creationId xmlns:a16="http://schemas.microsoft.com/office/drawing/2014/main" id="{00000000-0008-0000-0000-000030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69" name="Text Box 1759">
          <a:extLst>
            <a:ext uri="{FF2B5EF4-FFF2-40B4-BE49-F238E27FC236}">
              <a16:creationId xmlns:a16="http://schemas.microsoft.com/office/drawing/2014/main" id="{00000000-0008-0000-0000-000031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0" name="Text Box 1755">
          <a:extLst>
            <a:ext uri="{FF2B5EF4-FFF2-40B4-BE49-F238E27FC236}">
              <a16:creationId xmlns:a16="http://schemas.microsoft.com/office/drawing/2014/main" id="{00000000-0008-0000-0000-000032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1" name="Text Box 1756">
          <a:extLst>
            <a:ext uri="{FF2B5EF4-FFF2-40B4-BE49-F238E27FC236}">
              <a16:creationId xmlns:a16="http://schemas.microsoft.com/office/drawing/2014/main" id="{00000000-0008-0000-0000-000033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2" name="Text Box 1757">
          <a:extLst>
            <a:ext uri="{FF2B5EF4-FFF2-40B4-BE49-F238E27FC236}">
              <a16:creationId xmlns:a16="http://schemas.microsoft.com/office/drawing/2014/main" id="{00000000-0008-0000-0000-000034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3" name="Text Box 1758">
          <a:extLst>
            <a:ext uri="{FF2B5EF4-FFF2-40B4-BE49-F238E27FC236}">
              <a16:creationId xmlns:a16="http://schemas.microsoft.com/office/drawing/2014/main" id="{00000000-0008-0000-0000-000035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4" name="Text Box 1759">
          <a:extLst>
            <a:ext uri="{FF2B5EF4-FFF2-40B4-BE49-F238E27FC236}">
              <a16:creationId xmlns:a16="http://schemas.microsoft.com/office/drawing/2014/main" id="{00000000-0008-0000-0000-000036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5" name="Text Box 1755">
          <a:extLst>
            <a:ext uri="{FF2B5EF4-FFF2-40B4-BE49-F238E27FC236}">
              <a16:creationId xmlns:a16="http://schemas.microsoft.com/office/drawing/2014/main" id="{00000000-0008-0000-0000-000037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6" name="Text Box 1756">
          <a:extLst>
            <a:ext uri="{FF2B5EF4-FFF2-40B4-BE49-F238E27FC236}">
              <a16:creationId xmlns:a16="http://schemas.microsoft.com/office/drawing/2014/main" id="{00000000-0008-0000-0000-000038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7" name="Text Box 1757">
          <a:extLst>
            <a:ext uri="{FF2B5EF4-FFF2-40B4-BE49-F238E27FC236}">
              <a16:creationId xmlns:a16="http://schemas.microsoft.com/office/drawing/2014/main" id="{00000000-0008-0000-0000-000039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8" name="Text Box 1758">
          <a:extLst>
            <a:ext uri="{FF2B5EF4-FFF2-40B4-BE49-F238E27FC236}">
              <a16:creationId xmlns:a16="http://schemas.microsoft.com/office/drawing/2014/main" id="{00000000-0008-0000-0000-00003A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579" name="Text Box 1759">
          <a:extLst>
            <a:ext uri="{FF2B5EF4-FFF2-40B4-BE49-F238E27FC236}">
              <a16:creationId xmlns:a16="http://schemas.microsoft.com/office/drawing/2014/main" id="{00000000-0008-0000-0000-00003B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0" name="Text Box 1755">
          <a:extLst>
            <a:ext uri="{FF2B5EF4-FFF2-40B4-BE49-F238E27FC236}">
              <a16:creationId xmlns:a16="http://schemas.microsoft.com/office/drawing/2014/main" id="{00000000-0008-0000-0000-00003C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1" name="Text Box 1756">
          <a:extLst>
            <a:ext uri="{FF2B5EF4-FFF2-40B4-BE49-F238E27FC236}">
              <a16:creationId xmlns:a16="http://schemas.microsoft.com/office/drawing/2014/main" id="{00000000-0008-0000-0000-00003D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2" name="Text Box 1757">
          <a:extLst>
            <a:ext uri="{FF2B5EF4-FFF2-40B4-BE49-F238E27FC236}">
              <a16:creationId xmlns:a16="http://schemas.microsoft.com/office/drawing/2014/main" id="{00000000-0008-0000-0000-00003E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3" name="Text Box 1758">
          <a:extLst>
            <a:ext uri="{FF2B5EF4-FFF2-40B4-BE49-F238E27FC236}">
              <a16:creationId xmlns:a16="http://schemas.microsoft.com/office/drawing/2014/main" id="{00000000-0008-0000-0000-00003F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4" name="Text Box 1759">
          <a:extLst>
            <a:ext uri="{FF2B5EF4-FFF2-40B4-BE49-F238E27FC236}">
              <a16:creationId xmlns:a16="http://schemas.microsoft.com/office/drawing/2014/main" id="{00000000-0008-0000-0000-000040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5" name="Text Box 1755">
          <a:extLst>
            <a:ext uri="{FF2B5EF4-FFF2-40B4-BE49-F238E27FC236}">
              <a16:creationId xmlns:a16="http://schemas.microsoft.com/office/drawing/2014/main" id="{00000000-0008-0000-0000-000041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6" name="Text Box 1756">
          <a:extLst>
            <a:ext uri="{FF2B5EF4-FFF2-40B4-BE49-F238E27FC236}">
              <a16:creationId xmlns:a16="http://schemas.microsoft.com/office/drawing/2014/main" id="{00000000-0008-0000-0000-000042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7" name="Text Box 1757">
          <a:extLst>
            <a:ext uri="{FF2B5EF4-FFF2-40B4-BE49-F238E27FC236}">
              <a16:creationId xmlns:a16="http://schemas.microsoft.com/office/drawing/2014/main" id="{00000000-0008-0000-0000-000043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8" name="Text Box 1758">
          <a:extLst>
            <a:ext uri="{FF2B5EF4-FFF2-40B4-BE49-F238E27FC236}">
              <a16:creationId xmlns:a16="http://schemas.microsoft.com/office/drawing/2014/main" id="{00000000-0008-0000-0000-000044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89" name="Text Box 1759">
          <a:extLst>
            <a:ext uri="{FF2B5EF4-FFF2-40B4-BE49-F238E27FC236}">
              <a16:creationId xmlns:a16="http://schemas.microsoft.com/office/drawing/2014/main" id="{00000000-0008-0000-0000-000045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0" name="Text Box 1755">
          <a:extLst>
            <a:ext uri="{FF2B5EF4-FFF2-40B4-BE49-F238E27FC236}">
              <a16:creationId xmlns:a16="http://schemas.microsoft.com/office/drawing/2014/main" id="{00000000-0008-0000-0000-000046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1" name="Text Box 1756">
          <a:extLst>
            <a:ext uri="{FF2B5EF4-FFF2-40B4-BE49-F238E27FC236}">
              <a16:creationId xmlns:a16="http://schemas.microsoft.com/office/drawing/2014/main" id="{00000000-0008-0000-0000-000047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2" name="Text Box 1757">
          <a:extLst>
            <a:ext uri="{FF2B5EF4-FFF2-40B4-BE49-F238E27FC236}">
              <a16:creationId xmlns:a16="http://schemas.microsoft.com/office/drawing/2014/main" id="{00000000-0008-0000-0000-000048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3" name="Text Box 1758">
          <a:extLst>
            <a:ext uri="{FF2B5EF4-FFF2-40B4-BE49-F238E27FC236}">
              <a16:creationId xmlns:a16="http://schemas.microsoft.com/office/drawing/2014/main" id="{00000000-0008-0000-0000-000049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4" name="Text Box 1759">
          <a:extLst>
            <a:ext uri="{FF2B5EF4-FFF2-40B4-BE49-F238E27FC236}">
              <a16:creationId xmlns:a16="http://schemas.microsoft.com/office/drawing/2014/main" id="{00000000-0008-0000-0000-00004A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5" name="Text Box 1755">
          <a:extLst>
            <a:ext uri="{FF2B5EF4-FFF2-40B4-BE49-F238E27FC236}">
              <a16:creationId xmlns:a16="http://schemas.microsoft.com/office/drawing/2014/main" id="{00000000-0008-0000-0000-00004B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6" name="Text Box 1756">
          <a:extLst>
            <a:ext uri="{FF2B5EF4-FFF2-40B4-BE49-F238E27FC236}">
              <a16:creationId xmlns:a16="http://schemas.microsoft.com/office/drawing/2014/main" id="{00000000-0008-0000-0000-00004C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7" name="Text Box 1757">
          <a:extLst>
            <a:ext uri="{FF2B5EF4-FFF2-40B4-BE49-F238E27FC236}">
              <a16:creationId xmlns:a16="http://schemas.microsoft.com/office/drawing/2014/main" id="{00000000-0008-0000-0000-00004D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8" name="Text Box 1758">
          <a:extLst>
            <a:ext uri="{FF2B5EF4-FFF2-40B4-BE49-F238E27FC236}">
              <a16:creationId xmlns:a16="http://schemas.microsoft.com/office/drawing/2014/main" id="{00000000-0008-0000-0000-00004E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599" name="Text Box 1759">
          <a:extLst>
            <a:ext uri="{FF2B5EF4-FFF2-40B4-BE49-F238E27FC236}">
              <a16:creationId xmlns:a16="http://schemas.microsoft.com/office/drawing/2014/main" id="{00000000-0008-0000-0000-00004F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0" name="Text Box 1755">
          <a:extLst>
            <a:ext uri="{FF2B5EF4-FFF2-40B4-BE49-F238E27FC236}">
              <a16:creationId xmlns:a16="http://schemas.microsoft.com/office/drawing/2014/main" id="{00000000-0008-0000-0000-00005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1" name="Text Box 1756">
          <a:extLst>
            <a:ext uri="{FF2B5EF4-FFF2-40B4-BE49-F238E27FC236}">
              <a16:creationId xmlns:a16="http://schemas.microsoft.com/office/drawing/2014/main" id="{00000000-0008-0000-0000-00005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2" name="Text Box 1757">
          <a:extLst>
            <a:ext uri="{FF2B5EF4-FFF2-40B4-BE49-F238E27FC236}">
              <a16:creationId xmlns:a16="http://schemas.microsoft.com/office/drawing/2014/main" id="{00000000-0008-0000-0000-00005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3" name="Text Box 1758">
          <a:extLst>
            <a:ext uri="{FF2B5EF4-FFF2-40B4-BE49-F238E27FC236}">
              <a16:creationId xmlns:a16="http://schemas.microsoft.com/office/drawing/2014/main" id="{00000000-0008-0000-0000-00005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4" name="Text Box 1759">
          <a:extLst>
            <a:ext uri="{FF2B5EF4-FFF2-40B4-BE49-F238E27FC236}">
              <a16:creationId xmlns:a16="http://schemas.microsoft.com/office/drawing/2014/main" id="{00000000-0008-0000-0000-00005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5" name="Text Box 1755">
          <a:extLst>
            <a:ext uri="{FF2B5EF4-FFF2-40B4-BE49-F238E27FC236}">
              <a16:creationId xmlns:a16="http://schemas.microsoft.com/office/drawing/2014/main" id="{00000000-0008-0000-0000-00005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6" name="Text Box 1756">
          <a:extLst>
            <a:ext uri="{FF2B5EF4-FFF2-40B4-BE49-F238E27FC236}">
              <a16:creationId xmlns:a16="http://schemas.microsoft.com/office/drawing/2014/main" id="{00000000-0008-0000-0000-00005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7" name="Text Box 1757">
          <a:extLst>
            <a:ext uri="{FF2B5EF4-FFF2-40B4-BE49-F238E27FC236}">
              <a16:creationId xmlns:a16="http://schemas.microsoft.com/office/drawing/2014/main" id="{00000000-0008-0000-0000-00005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8" name="Text Box 1758">
          <a:extLst>
            <a:ext uri="{FF2B5EF4-FFF2-40B4-BE49-F238E27FC236}">
              <a16:creationId xmlns:a16="http://schemas.microsoft.com/office/drawing/2014/main" id="{00000000-0008-0000-0000-00005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09" name="Text Box 1759">
          <a:extLst>
            <a:ext uri="{FF2B5EF4-FFF2-40B4-BE49-F238E27FC236}">
              <a16:creationId xmlns:a16="http://schemas.microsoft.com/office/drawing/2014/main" id="{00000000-0008-0000-0000-00005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0" name="Text Box 1755">
          <a:extLst>
            <a:ext uri="{FF2B5EF4-FFF2-40B4-BE49-F238E27FC236}">
              <a16:creationId xmlns:a16="http://schemas.microsoft.com/office/drawing/2014/main" id="{00000000-0008-0000-0000-00005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1" name="Text Box 1756">
          <a:extLst>
            <a:ext uri="{FF2B5EF4-FFF2-40B4-BE49-F238E27FC236}">
              <a16:creationId xmlns:a16="http://schemas.microsoft.com/office/drawing/2014/main" id="{00000000-0008-0000-0000-00005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2" name="Text Box 1757">
          <a:extLst>
            <a:ext uri="{FF2B5EF4-FFF2-40B4-BE49-F238E27FC236}">
              <a16:creationId xmlns:a16="http://schemas.microsoft.com/office/drawing/2014/main" id="{00000000-0008-0000-0000-00005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3" name="Text Box 1758">
          <a:extLst>
            <a:ext uri="{FF2B5EF4-FFF2-40B4-BE49-F238E27FC236}">
              <a16:creationId xmlns:a16="http://schemas.microsoft.com/office/drawing/2014/main" id="{00000000-0008-0000-0000-00005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4" name="Text Box 1759">
          <a:extLst>
            <a:ext uri="{FF2B5EF4-FFF2-40B4-BE49-F238E27FC236}">
              <a16:creationId xmlns:a16="http://schemas.microsoft.com/office/drawing/2014/main" id="{00000000-0008-0000-0000-00005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5" name="Text Box 1755">
          <a:extLst>
            <a:ext uri="{FF2B5EF4-FFF2-40B4-BE49-F238E27FC236}">
              <a16:creationId xmlns:a16="http://schemas.microsoft.com/office/drawing/2014/main" id="{00000000-0008-0000-0000-00005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6" name="Text Box 1756">
          <a:extLst>
            <a:ext uri="{FF2B5EF4-FFF2-40B4-BE49-F238E27FC236}">
              <a16:creationId xmlns:a16="http://schemas.microsoft.com/office/drawing/2014/main" id="{00000000-0008-0000-0000-00006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7" name="Text Box 1757">
          <a:extLst>
            <a:ext uri="{FF2B5EF4-FFF2-40B4-BE49-F238E27FC236}">
              <a16:creationId xmlns:a16="http://schemas.microsoft.com/office/drawing/2014/main" id="{00000000-0008-0000-0000-00006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8" name="Text Box 1758">
          <a:extLst>
            <a:ext uri="{FF2B5EF4-FFF2-40B4-BE49-F238E27FC236}">
              <a16:creationId xmlns:a16="http://schemas.microsoft.com/office/drawing/2014/main" id="{00000000-0008-0000-0000-00006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19" name="Text Box 1759">
          <a:extLst>
            <a:ext uri="{FF2B5EF4-FFF2-40B4-BE49-F238E27FC236}">
              <a16:creationId xmlns:a16="http://schemas.microsoft.com/office/drawing/2014/main" id="{00000000-0008-0000-0000-00006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0" name="Text Box 1755">
          <a:extLst>
            <a:ext uri="{FF2B5EF4-FFF2-40B4-BE49-F238E27FC236}">
              <a16:creationId xmlns:a16="http://schemas.microsoft.com/office/drawing/2014/main" id="{00000000-0008-0000-0000-00006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1" name="Text Box 1756">
          <a:extLst>
            <a:ext uri="{FF2B5EF4-FFF2-40B4-BE49-F238E27FC236}">
              <a16:creationId xmlns:a16="http://schemas.microsoft.com/office/drawing/2014/main" id="{00000000-0008-0000-0000-00006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2" name="Text Box 1757">
          <a:extLst>
            <a:ext uri="{FF2B5EF4-FFF2-40B4-BE49-F238E27FC236}">
              <a16:creationId xmlns:a16="http://schemas.microsoft.com/office/drawing/2014/main" id="{00000000-0008-0000-0000-00006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3" name="Text Box 1758">
          <a:extLst>
            <a:ext uri="{FF2B5EF4-FFF2-40B4-BE49-F238E27FC236}">
              <a16:creationId xmlns:a16="http://schemas.microsoft.com/office/drawing/2014/main" id="{00000000-0008-0000-0000-00006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4" name="Text Box 1759">
          <a:extLst>
            <a:ext uri="{FF2B5EF4-FFF2-40B4-BE49-F238E27FC236}">
              <a16:creationId xmlns:a16="http://schemas.microsoft.com/office/drawing/2014/main" id="{00000000-0008-0000-0000-00006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5" name="Text Box 1755">
          <a:extLst>
            <a:ext uri="{FF2B5EF4-FFF2-40B4-BE49-F238E27FC236}">
              <a16:creationId xmlns:a16="http://schemas.microsoft.com/office/drawing/2014/main" id="{00000000-0008-0000-0000-00006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6" name="Text Box 1756">
          <a:extLst>
            <a:ext uri="{FF2B5EF4-FFF2-40B4-BE49-F238E27FC236}">
              <a16:creationId xmlns:a16="http://schemas.microsoft.com/office/drawing/2014/main" id="{00000000-0008-0000-0000-00006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7" name="Text Box 1757">
          <a:extLst>
            <a:ext uri="{FF2B5EF4-FFF2-40B4-BE49-F238E27FC236}">
              <a16:creationId xmlns:a16="http://schemas.microsoft.com/office/drawing/2014/main" id="{00000000-0008-0000-0000-00006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8" name="Text Box 1758">
          <a:extLst>
            <a:ext uri="{FF2B5EF4-FFF2-40B4-BE49-F238E27FC236}">
              <a16:creationId xmlns:a16="http://schemas.microsoft.com/office/drawing/2014/main" id="{00000000-0008-0000-0000-00006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29" name="Text Box 1759">
          <a:extLst>
            <a:ext uri="{FF2B5EF4-FFF2-40B4-BE49-F238E27FC236}">
              <a16:creationId xmlns:a16="http://schemas.microsoft.com/office/drawing/2014/main" id="{00000000-0008-0000-0000-00006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0" name="Text Box 1755">
          <a:extLst>
            <a:ext uri="{FF2B5EF4-FFF2-40B4-BE49-F238E27FC236}">
              <a16:creationId xmlns:a16="http://schemas.microsoft.com/office/drawing/2014/main" id="{00000000-0008-0000-0000-00006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1" name="Text Box 1756">
          <a:extLst>
            <a:ext uri="{FF2B5EF4-FFF2-40B4-BE49-F238E27FC236}">
              <a16:creationId xmlns:a16="http://schemas.microsoft.com/office/drawing/2014/main" id="{00000000-0008-0000-0000-00006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2" name="Text Box 1757">
          <a:extLst>
            <a:ext uri="{FF2B5EF4-FFF2-40B4-BE49-F238E27FC236}">
              <a16:creationId xmlns:a16="http://schemas.microsoft.com/office/drawing/2014/main" id="{00000000-0008-0000-0000-00007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3" name="Text Box 1758">
          <a:extLst>
            <a:ext uri="{FF2B5EF4-FFF2-40B4-BE49-F238E27FC236}">
              <a16:creationId xmlns:a16="http://schemas.microsoft.com/office/drawing/2014/main" id="{00000000-0008-0000-0000-00007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4" name="Text Box 1759">
          <a:extLst>
            <a:ext uri="{FF2B5EF4-FFF2-40B4-BE49-F238E27FC236}">
              <a16:creationId xmlns:a16="http://schemas.microsoft.com/office/drawing/2014/main" id="{00000000-0008-0000-0000-00007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5" name="Text Box 1755">
          <a:extLst>
            <a:ext uri="{FF2B5EF4-FFF2-40B4-BE49-F238E27FC236}">
              <a16:creationId xmlns:a16="http://schemas.microsoft.com/office/drawing/2014/main" id="{00000000-0008-0000-0000-00007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6" name="Text Box 1756">
          <a:extLst>
            <a:ext uri="{FF2B5EF4-FFF2-40B4-BE49-F238E27FC236}">
              <a16:creationId xmlns:a16="http://schemas.microsoft.com/office/drawing/2014/main" id="{00000000-0008-0000-0000-00007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7" name="Text Box 1757">
          <a:extLst>
            <a:ext uri="{FF2B5EF4-FFF2-40B4-BE49-F238E27FC236}">
              <a16:creationId xmlns:a16="http://schemas.microsoft.com/office/drawing/2014/main" id="{00000000-0008-0000-0000-00007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8" name="Text Box 1758">
          <a:extLst>
            <a:ext uri="{FF2B5EF4-FFF2-40B4-BE49-F238E27FC236}">
              <a16:creationId xmlns:a16="http://schemas.microsoft.com/office/drawing/2014/main" id="{00000000-0008-0000-0000-00007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39" name="Text Box 1759">
          <a:extLst>
            <a:ext uri="{FF2B5EF4-FFF2-40B4-BE49-F238E27FC236}">
              <a16:creationId xmlns:a16="http://schemas.microsoft.com/office/drawing/2014/main" id="{00000000-0008-0000-0000-00007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0" name="Text Box 1755">
          <a:extLst>
            <a:ext uri="{FF2B5EF4-FFF2-40B4-BE49-F238E27FC236}">
              <a16:creationId xmlns:a16="http://schemas.microsoft.com/office/drawing/2014/main" id="{00000000-0008-0000-0000-00007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1" name="Text Box 1756">
          <a:extLst>
            <a:ext uri="{FF2B5EF4-FFF2-40B4-BE49-F238E27FC236}">
              <a16:creationId xmlns:a16="http://schemas.microsoft.com/office/drawing/2014/main" id="{00000000-0008-0000-0000-00007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2" name="Text Box 1757">
          <a:extLst>
            <a:ext uri="{FF2B5EF4-FFF2-40B4-BE49-F238E27FC236}">
              <a16:creationId xmlns:a16="http://schemas.microsoft.com/office/drawing/2014/main" id="{00000000-0008-0000-0000-00007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3" name="Text Box 1758">
          <a:extLst>
            <a:ext uri="{FF2B5EF4-FFF2-40B4-BE49-F238E27FC236}">
              <a16:creationId xmlns:a16="http://schemas.microsoft.com/office/drawing/2014/main" id="{00000000-0008-0000-0000-00007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4" name="Text Box 1759">
          <a:extLst>
            <a:ext uri="{FF2B5EF4-FFF2-40B4-BE49-F238E27FC236}">
              <a16:creationId xmlns:a16="http://schemas.microsoft.com/office/drawing/2014/main" id="{00000000-0008-0000-0000-00007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5" name="Text Box 1755">
          <a:extLst>
            <a:ext uri="{FF2B5EF4-FFF2-40B4-BE49-F238E27FC236}">
              <a16:creationId xmlns:a16="http://schemas.microsoft.com/office/drawing/2014/main" id="{00000000-0008-0000-0000-00007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6" name="Text Box 1756">
          <a:extLst>
            <a:ext uri="{FF2B5EF4-FFF2-40B4-BE49-F238E27FC236}">
              <a16:creationId xmlns:a16="http://schemas.microsoft.com/office/drawing/2014/main" id="{00000000-0008-0000-0000-00007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7" name="Text Box 1757">
          <a:extLst>
            <a:ext uri="{FF2B5EF4-FFF2-40B4-BE49-F238E27FC236}">
              <a16:creationId xmlns:a16="http://schemas.microsoft.com/office/drawing/2014/main" id="{00000000-0008-0000-0000-00007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8" name="Text Box 1758">
          <a:extLst>
            <a:ext uri="{FF2B5EF4-FFF2-40B4-BE49-F238E27FC236}">
              <a16:creationId xmlns:a16="http://schemas.microsoft.com/office/drawing/2014/main" id="{00000000-0008-0000-0000-00008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49" name="Text Box 1759">
          <a:extLst>
            <a:ext uri="{FF2B5EF4-FFF2-40B4-BE49-F238E27FC236}">
              <a16:creationId xmlns:a16="http://schemas.microsoft.com/office/drawing/2014/main" id="{00000000-0008-0000-0000-00008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0" name="Text Box 1755">
          <a:extLst>
            <a:ext uri="{FF2B5EF4-FFF2-40B4-BE49-F238E27FC236}">
              <a16:creationId xmlns:a16="http://schemas.microsoft.com/office/drawing/2014/main" id="{00000000-0008-0000-0000-00008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1" name="Text Box 1756">
          <a:extLst>
            <a:ext uri="{FF2B5EF4-FFF2-40B4-BE49-F238E27FC236}">
              <a16:creationId xmlns:a16="http://schemas.microsoft.com/office/drawing/2014/main" id="{00000000-0008-0000-0000-00008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2" name="Text Box 1757">
          <a:extLst>
            <a:ext uri="{FF2B5EF4-FFF2-40B4-BE49-F238E27FC236}">
              <a16:creationId xmlns:a16="http://schemas.microsoft.com/office/drawing/2014/main" id="{00000000-0008-0000-0000-00008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3" name="Text Box 1758">
          <a:extLst>
            <a:ext uri="{FF2B5EF4-FFF2-40B4-BE49-F238E27FC236}">
              <a16:creationId xmlns:a16="http://schemas.microsoft.com/office/drawing/2014/main" id="{00000000-0008-0000-0000-00008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4" name="Text Box 1759">
          <a:extLst>
            <a:ext uri="{FF2B5EF4-FFF2-40B4-BE49-F238E27FC236}">
              <a16:creationId xmlns:a16="http://schemas.microsoft.com/office/drawing/2014/main" id="{00000000-0008-0000-0000-00008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5" name="Text Box 1755">
          <a:extLst>
            <a:ext uri="{FF2B5EF4-FFF2-40B4-BE49-F238E27FC236}">
              <a16:creationId xmlns:a16="http://schemas.microsoft.com/office/drawing/2014/main" id="{00000000-0008-0000-0000-00008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6" name="Text Box 1756">
          <a:extLst>
            <a:ext uri="{FF2B5EF4-FFF2-40B4-BE49-F238E27FC236}">
              <a16:creationId xmlns:a16="http://schemas.microsoft.com/office/drawing/2014/main" id="{00000000-0008-0000-0000-00008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7" name="Text Box 1757">
          <a:extLst>
            <a:ext uri="{FF2B5EF4-FFF2-40B4-BE49-F238E27FC236}">
              <a16:creationId xmlns:a16="http://schemas.microsoft.com/office/drawing/2014/main" id="{00000000-0008-0000-0000-00008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8" name="Text Box 1758">
          <a:extLst>
            <a:ext uri="{FF2B5EF4-FFF2-40B4-BE49-F238E27FC236}">
              <a16:creationId xmlns:a16="http://schemas.microsoft.com/office/drawing/2014/main" id="{00000000-0008-0000-0000-00008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59" name="Text Box 1759">
          <a:extLst>
            <a:ext uri="{FF2B5EF4-FFF2-40B4-BE49-F238E27FC236}">
              <a16:creationId xmlns:a16="http://schemas.microsoft.com/office/drawing/2014/main" id="{00000000-0008-0000-0000-00008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0" name="Text Box 1755">
          <a:extLst>
            <a:ext uri="{FF2B5EF4-FFF2-40B4-BE49-F238E27FC236}">
              <a16:creationId xmlns:a16="http://schemas.microsoft.com/office/drawing/2014/main" id="{00000000-0008-0000-0000-00008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1" name="Text Box 1756">
          <a:extLst>
            <a:ext uri="{FF2B5EF4-FFF2-40B4-BE49-F238E27FC236}">
              <a16:creationId xmlns:a16="http://schemas.microsoft.com/office/drawing/2014/main" id="{00000000-0008-0000-0000-00008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2" name="Text Box 1757">
          <a:extLst>
            <a:ext uri="{FF2B5EF4-FFF2-40B4-BE49-F238E27FC236}">
              <a16:creationId xmlns:a16="http://schemas.microsoft.com/office/drawing/2014/main" id="{00000000-0008-0000-0000-00008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3" name="Text Box 1758">
          <a:extLst>
            <a:ext uri="{FF2B5EF4-FFF2-40B4-BE49-F238E27FC236}">
              <a16:creationId xmlns:a16="http://schemas.microsoft.com/office/drawing/2014/main" id="{00000000-0008-0000-0000-00008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4" name="Text Box 1759">
          <a:extLst>
            <a:ext uri="{FF2B5EF4-FFF2-40B4-BE49-F238E27FC236}">
              <a16:creationId xmlns:a16="http://schemas.microsoft.com/office/drawing/2014/main" id="{00000000-0008-0000-0000-00009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5" name="Text Box 1755">
          <a:extLst>
            <a:ext uri="{FF2B5EF4-FFF2-40B4-BE49-F238E27FC236}">
              <a16:creationId xmlns:a16="http://schemas.microsoft.com/office/drawing/2014/main" id="{00000000-0008-0000-0000-00009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6" name="Text Box 1756">
          <a:extLst>
            <a:ext uri="{FF2B5EF4-FFF2-40B4-BE49-F238E27FC236}">
              <a16:creationId xmlns:a16="http://schemas.microsoft.com/office/drawing/2014/main" id="{00000000-0008-0000-0000-00009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7" name="Text Box 1757">
          <a:extLst>
            <a:ext uri="{FF2B5EF4-FFF2-40B4-BE49-F238E27FC236}">
              <a16:creationId xmlns:a16="http://schemas.microsoft.com/office/drawing/2014/main" id="{00000000-0008-0000-0000-00009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8" name="Text Box 1758">
          <a:extLst>
            <a:ext uri="{FF2B5EF4-FFF2-40B4-BE49-F238E27FC236}">
              <a16:creationId xmlns:a16="http://schemas.microsoft.com/office/drawing/2014/main" id="{00000000-0008-0000-0000-00009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69" name="Text Box 1759">
          <a:extLst>
            <a:ext uri="{FF2B5EF4-FFF2-40B4-BE49-F238E27FC236}">
              <a16:creationId xmlns:a16="http://schemas.microsoft.com/office/drawing/2014/main" id="{00000000-0008-0000-0000-00009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0" name="Text Box 1755">
          <a:extLst>
            <a:ext uri="{FF2B5EF4-FFF2-40B4-BE49-F238E27FC236}">
              <a16:creationId xmlns:a16="http://schemas.microsoft.com/office/drawing/2014/main" id="{00000000-0008-0000-0000-00009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1" name="Text Box 1756">
          <a:extLst>
            <a:ext uri="{FF2B5EF4-FFF2-40B4-BE49-F238E27FC236}">
              <a16:creationId xmlns:a16="http://schemas.microsoft.com/office/drawing/2014/main" id="{00000000-0008-0000-0000-00009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2" name="Text Box 1757">
          <a:extLst>
            <a:ext uri="{FF2B5EF4-FFF2-40B4-BE49-F238E27FC236}">
              <a16:creationId xmlns:a16="http://schemas.microsoft.com/office/drawing/2014/main" id="{00000000-0008-0000-0000-00009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3" name="Text Box 1758">
          <a:extLst>
            <a:ext uri="{FF2B5EF4-FFF2-40B4-BE49-F238E27FC236}">
              <a16:creationId xmlns:a16="http://schemas.microsoft.com/office/drawing/2014/main" id="{00000000-0008-0000-0000-00009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4" name="Text Box 1759">
          <a:extLst>
            <a:ext uri="{FF2B5EF4-FFF2-40B4-BE49-F238E27FC236}">
              <a16:creationId xmlns:a16="http://schemas.microsoft.com/office/drawing/2014/main" id="{00000000-0008-0000-0000-00009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5" name="Text Box 1755">
          <a:extLst>
            <a:ext uri="{FF2B5EF4-FFF2-40B4-BE49-F238E27FC236}">
              <a16:creationId xmlns:a16="http://schemas.microsoft.com/office/drawing/2014/main" id="{00000000-0008-0000-0000-00009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6" name="Text Box 1756">
          <a:extLst>
            <a:ext uri="{FF2B5EF4-FFF2-40B4-BE49-F238E27FC236}">
              <a16:creationId xmlns:a16="http://schemas.microsoft.com/office/drawing/2014/main" id="{00000000-0008-0000-0000-00009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7" name="Text Box 1757">
          <a:extLst>
            <a:ext uri="{FF2B5EF4-FFF2-40B4-BE49-F238E27FC236}">
              <a16:creationId xmlns:a16="http://schemas.microsoft.com/office/drawing/2014/main" id="{00000000-0008-0000-0000-00009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8" name="Text Box 1758">
          <a:extLst>
            <a:ext uri="{FF2B5EF4-FFF2-40B4-BE49-F238E27FC236}">
              <a16:creationId xmlns:a16="http://schemas.microsoft.com/office/drawing/2014/main" id="{00000000-0008-0000-0000-00009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679" name="Text Box 1759">
          <a:extLst>
            <a:ext uri="{FF2B5EF4-FFF2-40B4-BE49-F238E27FC236}">
              <a16:creationId xmlns:a16="http://schemas.microsoft.com/office/drawing/2014/main" id="{00000000-0008-0000-0000-00009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0" name="Text Box 1755">
          <a:extLst>
            <a:ext uri="{FF2B5EF4-FFF2-40B4-BE49-F238E27FC236}">
              <a16:creationId xmlns:a16="http://schemas.microsoft.com/office/drawing/2014/main" id="{00000000-0008-0000-0000-0000A0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1" name="Text Box 1756">
          <a:extLst>
            <a:ext uri="{FF2B5EF4-FFF2-40B4-BE49-F238E27FC236}">
              <a16:creationId xmlns:a16="http://schemas.microsoft.com/office/drawing/2014/main" id="{00000000-0008-0000-0000-0000A1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2" name="Text Box 1757">
          <a:extLst>
            <a:ext uri="{FF2B5EF4-FFF2-40B4-BE49-F238E27FC236}">
              <a16:creationId xmlns:a16="http://schemas.microsoft.com/office/drawing/2014/main" id="{00000000-0008-0000-0000-0000A2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3" name="Text Box 1758">
          <a:extLst>
            <a:ext uri="{FF2B5EF4-FFF2-40B4-BE49-F238E27FC236}">
              <a16:creationId xmlns:a16="http://schemas.microsoft.com/office/drawing/2014/main" id="{00000000-0008-0000-0000-0000A3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4" name="Text Box 1759">
          <a:extLst>
            <a:ext uri="{FF2B5EF4-FFF2-40B4-BE49-F238E27FC236}">
              <a16:creationId xmlns:a16="http://schemas.microsoft.com/office/drawing/2014/main" id="{00000000-0008-0000-0000-0000A4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5" name="Text Box 1755">
          <a:extLst>
            <a:ext uri="{FF2B5EF4-FFF2-40B4-BE49-F238E27FC236}">
              <a16:creationId xmlns:a16="http://schemas.microsoft.com/office/drawing/2014/main" id="{00000000-0008-0000-0000-0000A5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6" name="Text Box 1756">
          <a:extLst>
            <a:ext uri="{FF2B5EF4-FFF2-40B4-BE49-F238E27FC236}">
              <a16:creationId xmlns:a16="http://schemas.microsoft.com/office/drawing/2014/main" id="{00000000-0008-0000-0000-0000A6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7" name="Text Box 1757">
          <a:extLst>
            <a:ext uri="{FF2B5EF4-FFF2-40B4-BE49-F238E27FC236}">
              <a16:creationId xmlns:a16="http://schemas.microsoft.com/office/drawing/2014/main" id="{00000000-0008-0000-0000-0000A7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8" name="Text Box 1758">
          <a:extLst>
            <a:ext uri="{FF2B5EF4-FFF2-40B4-BE49-F238E27FC236}">
              <a16:creationId xmlns:a16="http://schemas.microsoft.com/office/drawing/2014/main" id="{00000000-0008-0000-0000-0000A8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89" name="Text Box 1759">
          <a:extLst>
            <a:ext uri="{FF2B5EF4-FFF2-40B4-BE49-F238E27FC236}">
              <a16:creationId xmlns:a16="http://schemas.microsoft.com/office/drawing/2014/main" id="{00000000-0008-0000-0000-0000A9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0" name="Text Box 1755">
          <a:extLst>
            <a:ext uri="{FF2B5EF4-FFF2-40B4-BE49-F238E27FC236}">
              <a16:creationId xmlns:a16="http://schemas.microsoft.com/office/drawing/2014/main" id="{00000000-0008-0000-0000-0000AA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1" name="Text Box 1756">
          <a:extLst>
            <a:ext uri="{FF2B5EF4-FFF2-40B4-BE49-F238E27FC236}">
              <a16:creationId xmlns:a16="http://schemas.microsoft.com/office/drawing/2014/main" id="{00000000-0008-0000-0000-0000AB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2" name="Text Box 1757">
          <a:extLst>
            <a:ext uri="{FF2B5EF4-FFF2-40B4-BE49-F238E27FC236}">
              <a16:creationId xmlns:a16="http://schemas.microsoft.com/office/drawing/2014/main" id="{00000000-0008-0000-0000-0000AC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3" name="Text Box 1758">
          <a:extLst>
            <a:ext uri="{FF2B5EF4-FFF2-40B4-BE49-F238E27FC236}">
              <a16:creationId xmlns:a16="http://schemas.microsoft.com/office/drawing/2014/main" id="{00000000-0008-0000-0000-0000AD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4" name="Text Box 1759">
          <a:extLst>
            <a:ext uri="{FF2B5EF4-FFF2-40B4-BE49-F238E27FC236}">
              <a16:creationId xmlns:a16="http://schemas.microsoft.com/office/drawing/2014/main" id="{00000000-0008-0000-0000-0000AE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5" name="Text Box 1755">
          <a:extLst>
            <a:ext uri="{FF2B5EF4-FFF2-40B4-BE49-F238E27FC236}">
              <a16:creationId xmlns:a16="http://schemas.microsoft.com/office/drawing/2014/main" id="{00000000-0008-0000-0000-0000AF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6" name="Text Box 1756">
          <a:extLst>
            <a:ext uri="{FF2B5EF4-FFF2-40B4-BE49-F238E27FC236}">
              <a16:creationId xmlns:a16="http://schemas.microsoft.com/office/drawing/2014/main" id="{00000000-0008-0000-0000-0000B0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7" name="Text Box 1757">
          <a:extLst>
            <a:ext uri="{FF2B5EF4-FFF2-40B4-BE49-F238E27FC236}">
              <a16:creationId xmlns:a16="http://schemas.microsoft.com/office/drawing/2014/main" id="{00000000-0008-0000-0000-0000B1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8" name="Text Box 1758">
          <a:extLst>
            <a:ext uri="{FF2B5EF4-FFF2-40B4-BE49-F238E27FC236}">
              <a16:creationId xmlns:a16="http://schemas.microsoft.com/office/drawing/2014/main" id="{00000000-0008-0000-0000-0000B2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699" name="Text Box 1759">
          <a:extLst>
            <a:ext uri="{FF2B5EF4-FFF2-40B4-BE49-F238E27FC236}">
              <a16:creationId xmlns:a16="http://schemas.microsoft.com/office/drawing/2014/main" id="{00000000-0008-0000-0000-0000B32D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0" name="Text Box 1755">
          <a:extLst>
            <a:ext uri="{FF2B5EF4-FFF2-40B4-BE49-F238E27FC236}">
              <a16:creationId xmlns:a16="http://schemas.microsoft.com/office/drawing/2014/main" id="{00000000-0008-0000-0000-0000B4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1" name="Text Box 1756">
          <a:extLst>
            <a:ext uri="{FF2B5EF4-FFF2-40B4-BE49-F238E27FC236}">
              <a16:creationId xmlns:a16="http://schemas.microsoft.com/office/drawing/2014/main" id="{00000000-0008-0000-0000-0000B5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2" name="Text Box 1757">
          <a:extLst>
            <a:ext uri="{FF2B5EF4-FFF2-40B4-BE49-F238E27FC236}">
              <a16:creationId xmlns:a16="http://schemas.microsoft.com/office/drawing/2014/main" id="{00000000-0008-0000-0000-0000B6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3" name="Text Box 1758">
          <a:extLst>
            <a:ext uri="{FF2B5EF4-FFF2-40B4-BE49-F238E27FC236}">
              <a16:creationId xmlns:a16="http://schemas.microsoft.com/office/drawing/2014/main" id="{00000000-0008-0000-0000-0000B7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4" name="Text Box 1759">
          <a:extLst>
            <a:ext uri="{FF2B5EF4-FFF2-40B4-BE49-F238E27FC236}">
              <a16:creationId xmlns:a16="http://schemas.microsoft.com/office/drawing/2014/main" id="{00000000-0008-0000-0000-0000B8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5" name="Text Box 1755">
          <a:extLst>
            <a:ext uri="{FF2B5EF4-FFF2-40B4-BE49-F238E27FC236}">
              <a16:creationId xmlns:a16="http://schemas.microsoft.com/office/drawing/2014/main" id="{00000000-0008-0000-0000-0000B9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6" name="Text Box 1756">
          <a:extLst>
            <a:ext uri="{FF2B5EF4-FFF2-40B4-BE49-F238E27FC236}">
              <a16:creationId xmlns:a16="http://schemas.microsoft.com/office/drawing/2014/main" id="{00000000-0008-0000-0000-0000BA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7" name="Text Box 1757">
          <a:extLst>
            <a:ext uri="{FF2B5EF4-FFF2-40B4-BE49-F238E27FC236}">
              <a16:creationId xmlns:a16="http://schemas.microsoft.com/office/drawing/2014/main" id="{00000000-0008-0000-0000-0000BB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8" name="Text Box 1758">
          <a:extLst>
            <a:ext uri="{FF2B5EF4-FFF2-40B4-BE49-F238E27FC236}">
              <a16:creationId xmlns:a16="http://schemas.microsoft.com/office/drawing/2014/main" id="{00000000-0008-0000-0000-0000BC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09" name="Text Box 1759">
          <a:extLst>
            <a:ext uri="{FF2B5EF4-FFF2-40B4-BE49-F238E27FC236}">
              <a16:creationId xmlns:a16="http://schemas.microsoft.com/office/drawing/2014/main" id="{00000000-0008-0000-0000-0000BD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0" name="Text Box 1755">
          <a:extLst>
            <a:ext uri="{FF2B5EF4-FFF2-40B4-BE49-F238E27FC236}">
              <a16:creationId xmlns:a16="http://schemas.microsoft.com/office/drawing/2014/main" id="{00000000-0008-0000-0000-0000BE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1" name="Text Box 1756">
          <a:extLst>
            <a:ext uri="{FF2B5EF4-FFF2-40B4-BE49-F238E27FC236}">
              <a16:creationId xmlns:a16="http://schemas.microsoft.com/office/drawing/2014/main" id="{00000000-0008-0000-0000-0000BF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2" name="Text Box 1757">
          <a:extLst>
            <a:ext uri="{FF2B5EF4-FFF2-40B4-BE49-F238E27FC236}">
              <a16:creationId xmlns:a16="http://schemas.microsoft.com/office/drawing/2014/main" id="{00000000-0008-0000-0000-0000C0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3" name="Text Box 1758">
          <a:extLst>
            <a:ext uri="{FF2B5EF4-FFF2-40B4-BE49-F238E27FC236}">
              <a16:creationId xmlns:a16="http://schemas.microsoft.com/office/drawing/2014/main" id="{00000000-0008-0000-0000-0000C1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4" name="Text Box 1759">
          <a:extLst>
            <a:ext uri="{FF2B5EF4-FFF2-40B4-BE49-F238E27FC236}">
              <a16:creationId xmlns:a16="http://schemas.microsoft.com/office/drawing/2014/main" id="{00000000-0008-0000-0000-0000C2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5" name="Text Box 1755">
          <a:extLst>
            <a:ext uri="{FF2B5EF4-FFF2-40B4-BE49-F238E27FC236}">
              <a16:creationId xmlns:a16="http://schemas.microsoft.com/office/drawing/2014/main" id="{00000000-0008-0000-0000-0000C3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6" name="Text Box 1756">
          <a:extLst>
            <a:ext uri="{FF2B5EF4-FFF2-40B4-BE49-F238E27FC236}">
              <a16:creationId xmlns:a16="http://schemas.microsoft.com/office/drawing/2014/main" id="{00000000-0008-0000-0000-0000C4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7" name="Text Box 1757">
          <a:extLst>
            <a:ext uri="{FF2B5EF4-FFF2-40B4-BE49-F238E27FC236}">
              <a16:creationId xmlns:a16="http://schemas.microsoft.com/office/drawing/2014/main" id="{00000000-0008-0000-0000-0000C5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8" name="Text Box 1758">
          <a:extLst>
            <a:ext uri="{FF2B5EF4-FFF2-40B4-BE49-F238E27FC236}">
              <a16:creationId xmlns:a16="http://schemas.microsoft.com/office/drawing/2014/main" id="{00000000-0008-0000-0000-0000C6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19" name="Text Box 1759">
          <a:extLst>
            <a:ext uri="{FF2B5EF4-FFF2-40B4-BE49-F238E27FC236}">
              <a16:creationId xmlns:a16="http://schemas.microsoft.com/office/drawing/2014/main" id="{00000000-0008-0000-0000-0000C72D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0" name="Text Box 1755">
          <a:extLst>
            <a:ext uri="{FF2B5EF4-FFF2-40B4-BE49-F238E27FC236}">
              <a16:creationId xmlns:a16="http://schemas.microsoft.com/office/drawing/2014/main" id="{00000000-0008-0000-0000-0000C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1" name="Text Box 1756">
          <a:extLst>
            <a:ext uri="{FF2B5EF4-FFF2-40B4-BE49-F238E27FC236}">
              <a16:creationId xmlns:a16="http://schemas.microsoft.com/office/drawing/2014/main" id="{00000000-0008-0000-0000-0000C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2" name="Text Box 1757">
          <a:extLst>
            <a:ext uri="{FF2B5EF4-FFF2-40B4-BE49-F238E27FC236}">
              <a16:creationId xmlns:a16="http://schemas.microsoft.com/office/drawing/2014/main" id="{00000000-0008-0000-0000-0000C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3" name="Text Box 1758">
          <a:extLst>
            <a:ext uri="{FF2B5EF4-FFF2-40B4-BE49-F238E27FC236}">
              <a16:creationId xmlns:a16="http://schemas.microsoft.com/office/drawing/2014/main" id="{00000000-0008-0000-0000-0000C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4" name="Text Box 1759">
          <a:extLst>
            <a:ext uri="{FF2B5EF4-FFF2-40B4-BE49-F238E27FC236}">
              <a16:creationId xmlns:a16="http://schemas.microsoft.com/office/drawing/2014/main" id="{00000000-0008-0000-0000-0000C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5" name="Text Box 1755">
          <a:extLst>
            <a:ext uri="{FF2B5EF4-FFF2-40B4-BE49-F238E27FC236}">
              <a16:creationId xmlns:a16="http://schemas.microsoft.com/office/drawing/2014/main" id="{00000000-0008-0000-0000-0000C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6" name="Text Box 1756">
          <a:extLst>
            <a:ext uri="{FF2B5EF4-FFF2-40B4-BE49-F238E27FC236}">
              <a16:creationId xmlns:a16="http://schemas.microsoft.com/office/drawing/2014/main" id="{00000000-0008-0000-0000-0000C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7" name="Text Box 1757">
          <a:extLst>
            <a:ext uri="{FF2B5EF4-FFF2-40B4-BE49-F238E27FC236}">
              <a16:creationId xmlns:a16="http://schemas.microsoft.com/office/drawing/2014/main" id="{00000000-0008-0000-0000-0000C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8" name="Text Box 1758">
          <a:extLst>
            <a:ext uri="{FF2B5EF4-FFF2-40B4-BE49-F238E27FC236}">
              <a16:creationId xmlns:a16="http://schemas.microsoft.com/office/drawing/2014/main" id="{00000000-0008-0000-0000-0000D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29" name="Text Box 1759">
          <a:extLst>
            <a:ext uri="{FF2B5EF4-FFF2-40B4-BE49-F238E27FC236}">
              <a16:creationId xmlns:a16="http://schemas.microsoft.com/office/drawing/2014/main" id="{00000000-0008-0000-0000-0000D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0" name="Text Box 1755">
          <a:extLst>
            <a:ext uri="{FF2B5EF4-FFF2-40B4-BE49-F238E27FC236}">
              <a16:creationId xmlns:a16="http://schemas.microsoft.com/office/drawing/2014/main" id="{00000000-0008-0000-0000-0000D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1" name="Text Box 1756">
          <a:extLst>
            <a:ext uri="{FF2B5EF4-FFF2-40B4-BE49-F238E27FC236}">
              <a16:creationId xmlns:a16="http://schemas.microsoft.com/office/drawing/2014/main" id="{00000000-0008-0000-0000-0000D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2" name="Text Box 1757">
          <a:extLst>
            <a:ext uri="{FF2B5EF4-FFF2-40B4-BE49-F238E27FC236}">
              <a16:creationId xmlns:a16="http://schemas.microsoft.com/office/drawing/2014/main" id="{00000000-0008-0000-0000-0000D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3" name="Text Box 1758">
          <a:extLst>
            <a:ext uri="{FF2B5EF4-FFF2-40B4-BE49-F238E27FC236}">
              <a16:creationId xmlns:a16="http://schemas.microsoft.com/office/drawing/2014/main" id="{00000000-0008-0000-0000-0000D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4" name="Text Box 1759">
          <a:extLst>
            <a:ext uri="{FF2B5EF4-FFF2-40B4-BE49-F238E27FC236}">
              <a16:creationId xmlns:a16="http://schemas.microsoft.com/office/drawing/2014/main" id="{00000000-0008-0000-0000-0000D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5" name="Text Box 1755">
          <a:extLst>
            <a:ext uri="{FF2B5EF4-FFF2-40B4-BE49-F238E27FC236}">
              <a16:creationId xmlns:a16="http://schemas.microsoft.com/office/drawing/2014/main" id="{00000000-0008-0000-0000-0000D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6" name="Text Box 1756">
          <a:extLst>
            <a:ext uri="{FF2B5EF4-FFF2-40B4-BE49-F238E27FC236}">
              <a16:creationId xmlns:a16="http://schemas.microsoft.com/office/drawing/2014/main" id="{00000000-0008-0000-0000-0000D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7" name="Text Box 1757">
          <a:extLst>
            <a:ext uri="{FF2B5EF4-FFF2-40B4-BE49-F238E27FC236}">
              <a16:creationId xmlns:a16="http://schemas.microsoft.com/office/drawing/2014/main" id="{00000000-0008-0000-0000-0000D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8" name="Text Box 1758">
          <a:extLst>
            <a:ext uri="{FF2B5EF4-FFF2-40B4-BE49-F238E27FC236}">
              <a16:creationId xmlns:a16="http://schemas.microsoft.com/office/drawing/2014/main" id="{00000000-0008-0000-0000-0000D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39" name="Text Box 1759">
          <a:extLst>
            <a:ext uri="{FF2B5EF4-FFF2-40B4-BE49-F238E27FC236}">
              <a16:creationId xmlns:a16="http://schemas.microsoft.com/office/drawing/2014/main" id="{00000000-0008-0000-0000-0000D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0" name="Text Box 1755">
          <a:extLst>
            <a:ext uri="{FF2B5EF4-FFF2-40B4-BE49-F238E27FC236}">
              <a16:creationId xmlns:a16="http://schemas.microsoft.com/office/drawing/2014/main" id="{00000000-0008-0000-0000-0000D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1" name="Text Box 1756">
          <a:extLst>
            <a:ext uri="{FF2B5EF4-FFF2-40B4-BE49-F238E27FC236}">
              <a16:creationId xmlns:a16="http://schemas.microsoft.com/office/drawing/2014/main" id="{00000000-0008-0000-0000-0000D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2" name="Text Box 1757">
          <a:extLst>
            <a:ext uri="{FF2B5EF4-FFF2-40B4-BE49-F238E27FC236}">
              <a16:creationId xmlns:a16="http://schemas.microsoft.com/office/drawing/2014/main" id="{00000000-0008-0000-0000-0000D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3" name="Text Box 1758">
          <a:extLst>
            <a:ext uri="{FF2B5EF4-FFF2-40B4-BE49-F238E27FC236}">
              <a16:creationId xmlns:a16="http://schemas.microsoft.com/office/drawing/2014/main" id="{00000000-0008-0000-0000-0000D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4" name="Text Box 1759">
          <a:extLst>
            <a:ext uri="{FF2B5EF4-FFF2-40B4-BE49-F238E27FC236}">
              <a16:creationId xmlns:a16="http://schemas.microsoft.com/office/drawing/2014/main" id="{00000000-0008-0000-0000-0000E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5" name="Text Box 1755">
          <a:extLst>
            <a:ext uri="{FF2B5EF4-FFF2-40B4-BE49-F238E27FC236}">
              <a16:creationId xmlns:a16="http://schemas.microsoft.com/office/drawing/2014/main" id="{00000000-0008-0000-0000-0000E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6" name="Text Box 1756">
          <a:extLst>
            <a:ext uri="{FF2B5EF4-FFF2-40B4-BE49-F238E27FC236}">
              <a16:creationId xmlns:a16="http://schemas.microsoft.com/office/drawing/2014/main" id="{00000000-0008-0000-0000-0000E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7" name="Text Box 1757">
          <a:extLst>
            <a:ext uri="{FF2B5EF4-FFF2-40B4-BE49-F238E27FC236}">
              <a16:creationId xmlns:a16="http://schemas.microsoft.com/office/drawing/2014/main" id="{00000000-0008-0000-0000-0000E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8" name="Text Box 1758">
          <a:extLst>
            <a:ext uri="{FF2B5EF4-FFF2-40B4-BE49-F238E27FC236}">
              <a16:creationId xmlns:a16="http://schemas.microsoft.com/office/drawing/2014/main" id="{00000000-0008-0000-0000-0000E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49" name="Text Box 1759">
          <a:extLst>
            <a:ext uri="{FF2B5EF4-FFF2-40B4-BE49-F238E27FC236}">
              <a16:creationId xmlns:a16="http://schemas.microsoft.com/office/drawing/2014/main" id="{00000000-0008-0000-0000-0000E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0" name="Text Box 1755">
          <a:extLst>
            <a:ext uri="{FF2B5EF4-FFF2-40B4-BE49-F238E27FC236}">
              <a16:creationId xmlns:a16="http://schemas.microsoft.com/office/drawing/2014/main" id="{00000000-0008-0000-0000-0000E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1" name="Text Box 1756">
          <a:extLst>
            <a:ext uri="{FF2B5EF4-FFF2-40B4-BE49-F238E27FC236}">
              <a16:creationId xmlns:a16="http://schemas.microsoft.com/office/drawing/2014/main" id="{00000000-0008-0000-0000-0000E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2" name="Text Box 1757">
          <a:extLst>
            <a:ext uri="{FF2B5EF4-FFF2-40B4-BE49-F238E27FC236}">
              <a16:creationId xmlns:a16="http://schemas.microsoft.com/office/drawing/2014/main" id="{00000000-0008-0000-0000-0000E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3" name="Text Box 1758">
          <a:extLst>
            <a:ext uri="{FF2B5EF4-FFF2-40B4-BE49-F238E27FC236}">
              <a16:creationId xmlns:a16="http://schemas.microsoft.com/office/drawing/2014/main" id="{00000000-0008-0000-0000-0000E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4" name="Text Box 1759">
          <a:extLst>
            <a:ext uri="{FF2B5EF4-FFF2-40B4-BE49-F238E27FC236}">
              <a16:creationId xmlns:a16="http://schemas.microsoft.com/office/drawing/2014/main" id="{00000000-0008-0000-0000-0000E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5" name="Text Box 1755">
          <a:extLst>
            <a:ext uri="{FF2B5EF4-FFF2-40B4-BE49-F238E27FC236}">
              <a16:creationId xmlns:a16="http://schemas.microsoft.com/office/drawing/2014/main" id="{00000000-0008-0000-0000-0000E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6" name="Text Box 1756">
          <a:extLst>
            <a:ext uri="{FF2B5EF4-FFF2-40B4-BE49-F238E27FC236}">
              <a16:creationId xmlns:a16="http://schemas.microsoft.com/office/drawing/2014/main" id="{00000000-0008-0000-0000-0000E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7" name="Text Box 1757">
          <a:extLst>
            <a:ext uri="{FF2B5EF4-FFF2-40B4-BE49-F238E27FC236}">
              <a16:creationId xmlns:a16="http://schemas.microsoft.com/office/drawing/2014/main" id="{00000000-0008-0000-0000-0000E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8" name="Text Box 1758">
          <a:extLst>
            <a:ext uri="{FF2B5EF4-FFF2-40B4-BE49-F238E27FC236}">
              <a16:creationId xmlns:a16="http://schemas.microsoft.com/office/drawing/2014/main" id="{00000000-0008-0000-0000-0000E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59" name="Text Box 1759">
          <a:extLst>
            <a:ext uri="{FF2B5EF4-FFF2-40B4-BE49-F238E27FC236}">
              <a16:creationId xmlns:a16="http://schemas.microsoft.com/office/drawing/2014/main" id="{00000000-0008-0000-0000-0000E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0" name="Text Box 1755">
          <a:extLst>
            <a:ext uri="{FF2B5EF4-FFF2-40B4-BE49-F238E27FC236}">
              <a16:creationId xmlns:a16="http://schemas.microsoft.com/office/drawing/2014/main" id="{00000000-0008-0000-0000-0000F0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1" name="Text Box 1756">
          <a:extLst>
            <a:ext uri="{FF2B5EF4-FFF2-40B4-BE49-F238E27FC236}">
              <a16:creationId xmlns:a16="http://schemas.microsoft.com/office/drawing/2014/main" id="{00000000-0008-0000-0000-0000F1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2" name="Text Box 1757">
          <a:extLst>
            <a:ext uri="{FF2B5EF4-FFF2-40B4-BE49-F238E27FC236}">
              <a16:creationId xmlns:a16="http://schemas.microsoft.com/office/drawing/2014/main" id="{00000000-0008-0000-0000-0000F2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3" name="Text Box 1758">
          <a:extLst>
            <a:ext uri="{FF2B5EF4-FFF2-40B4-BE49-F238E27FC236}">
              <a16:creationId xmlns:a16="http://schemas.microsoft.com/office/drawing/2014/main" id="{00000000-0008-0000-0000-0000F3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4" name="Text Box 1759">
          <a:extLst>
            <a:ext uri="{FF2B5EF4-FFF2-40B4-BE49-F238E27FC236}">
              <a16:creationId xmlns:a16="http://schemas.microsoft.com/office/drawing/2014/main" id="{00000000-0008-0000-0000-0000F4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5" name="Text Box 1755">
          <a:extLst>
            <a:ext uri="{FF2B5EF4-FFF2-40B4-BE49-F238E27FC236}">
              <a16:creationId xmlns:a16="http://schemas.microsoft.com/office/drawing/2014/main" id="{00000000-0008-0000-0000-0000F5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6" name="Text Box 1756">
          <a:extLst>
            <a:ext uri="{FF2B5EF4-FFF2-40B4-BE49-F238E27FC236}">
              <a16:creationId xmlns:a16="http://schemas.microsoft.com/office/drawing/2014/main" id="{00000000-0008-0000-0000-0000F6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7" name="Text Box 1757">
          <a:extLst>
            <a:ext uri="{FF2B5EF4-FFF2-40B4-BE49-F238E27FC236}">
              <a16:creationId xmlns:a16="http://schemas.microsoft.com/office/drawing/2014/main" id="{00000000-0008-0000-0000-0000F7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8" name="Text Box 1758">
          <a:extLst>
            <a:ext uri="{FF2B5EF4-FFF2-40B4-BE49-F238E27FC236}">
              <a16:creationId xmlns:a16="http://schemas.microsoft.com/office/drawing/2014/main" id="{00000000-0008-0000-0000-0000F8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69" name="Text Box 1759">
          <a:extLst>
            <a:ext uri="{FF2B5EF4-FFF2-40B4-BE49-F238E27FC236}">
              <a16:creationId xmlns:a16="http://schemas.microsoft.com/office/drawing/2014/main" id="{00000000-0008-0000-0000-0000F9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0" name="Text Box 1755">
          <a:extLst>
            <a:ext uri="{FF2B5EF4-FFF2-40B4-BE49-F238E27FC236}">
              <a16:creationId xmlns:a16="http://schemas.microsoft.com/office/drawing/2014/main" id="{00000000-0008-0000-0000-0000FA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1" name="Text Box 1756">
          <a:extLst>
            <a:ext uri="{FF2B5EF4-FFF2-40B4-BE49-F238E27FC236}">
              <a16:creationId xmlns:a16="http://schemas.microsoft.com/office/drawing/2014/main" id="{00000000-0008-0000-0000-0000FB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2" name="Text Box 1757">
          <a:extLst>
            <a:ext uri="{FF2B5EF4-FFF2-40B4-BE49-F238E27FC236}">
              <a16:creationId xmlns:a16="http://schemas.microsoft.com/office/drawing/2014/main" id="{00000000-0008-0000-0000-0000FC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3" name="Text Box 1758">
          <a:extLst>
            <a:ext uri="{FF2B5EF4-FFF2-40B4-BE49-F238E27FC236}">
              <a16:creationId xmlns:a16="http://schemas.microsoft.com/office/drawing/2014/main" id="{00000000-0008-0000-0000-0000FD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4" name="Text Box 1759">
          <a:extLst>
            <a:ext uri="{FF2B5EF4-FFF2-40B4-BE49-F238E27FC236}">
              <a16:creationId xmlns:a16="http://schemas.microsoft.com/office/drawing/2014/main" id="{00000000-0008-0000-0000-0000FE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5" name="Text Box 1755">
          <a:extLst>
            <a:ext uri="{FF2B5EF4-FFF2-40B4-BE49-F238E27FC236}">
              <a16:creationId xmlns:a16="http://schemas.microsoft.com/office/drawing/2014/main" id="{00000000-0008-0000-0000-0000FF2D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6" name="Text Box 1756">
          <a:extLst>
            <a:ext uri="{FF2B5EF4-FFF2-40B4-BE49-F238E27FC236}">
              <a16:creationId xmlns:a16="http://schemas.microsoft.com/office/drawing/2014/main" id="{00000000-0008-0000-0000-000000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7" name="Text Box 1757">
          <a:extLst>
            <a:ext uri="{FF2B5EF4-FFF2-40B4-BE49-F238E27FC236}">
              <a16:creationId xmlns:a16="http://schemas.microsoft.com/office/drawing/2014/main" id="{00000000-0008-0000-0000-000001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8" name="Text Box 1758">
          <a:extLst>
            <a:ext uri="{FF2B5EF4-FFF2-40B4-BE49-F238E27FC236}">
              <a16:creationId xmlns:a16="http://schemas.microsoft.com/office/drawing/2014/main" id="{00000000-0008-0000-0000-000002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779" name="Text Box 1759">
          <a:extLst>
            <a:ext uri="{FF2B5EF4-FFF2-40B4-BE49-F238E27FC236}">
              <a16:creationId xmlns:a16="http://schemas.microsoft.com/office/drawing/2014/main" id="{00000000-0008-0000-0000-000003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0" name="Text Box 1755">
          <a:extLst>
            <a:ext uri="{FF2B5EF4-FFF2-40B4-BE49-F238E27FC236}">
              <a16:creationId xmlns:a16="http://schemas.microsoft.com/office/drawing/2014/main" id="{00000000-0008-0000-0000-000004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1" name="Text Box 1756">
          <a:extLst>
            <a:ext uri="{FF2B5EF4-FFF2-40B4-BE49-F238E27FC236}">
              <a16:creationId xmlns:a16="http://schemas.microsoft.com/office/drawing/2014/main" id="{00000000-0008-0000-0000-000005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2" name="Text Box 1757">
          <a:extLst>
            <a:ext uri="{FF2B5EF4-FFF2-40B4-BE49-F238E27FC236}">
              <a16:creationId xmlns:a16="http://schemas.microsoft.com/office/drawing/2014/main" id="{00000000-0008-0000-0000-000006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3" name="Text Box 1758">
          <a:extLst>
            <a:ext uri="{FF2B5EF4-FFF2-40B4-BE49-F238E27FC236}">
              <a16:creationId xmlns:a16="http://schemas.microsoft.com/office/drawing/2014/main" id="{00000000-0008-0000-0000-000007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4" name="Text Box 1759">
          <a:extLst>
            <a:ext uri="{FF2B5EF4-FFF2-40B4-BE49-F238E27FC236}">
              <a16:creationId xmlns:a16="http://schemas.microsoft.com/office/drawing/2014/main" id="{00000000-0008-0000-0000-000008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5" name="Text Box 1755">
          <a:extLst>
            <a:ext uri="{FF2B5EF4-FFF2-40B4-BE49-F238E27FC236}">
              <a16:creationId xmlns:a16="http://schemas.microsoft.com/office/drawing/2014/main" id="{00000000-0008-0000-0000-000009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6" name="Text Box 1756">
          <a:extLst>
            <a:ext uri="{FF2B5EF4-FFF2-40B4-BE49-F238E27FC236}">
              <a16:creationId xmlns:a16="http://schemas.microsoft.com/office/drawing/2014/main" id="{00000000-0008-0000-0000-00000A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7" name="Text Box 1757">
          <a:extLst>
            <a:ext uri="{FF2B5EF4-FFF2-40B4-BE49-F238E27FC236}">
              <a16:creationId xmlns:a16="http://schemas.microsoft.com/office/drawing/2014/main" id="{00000000-0008-0000-0000-00000B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8" name="Text Box 1758">
          <a:extLst>
            <a:ext uri="{FF2B5EF4-FFF2-40B4-BE49-F238E27FC236}">
              <a16:creationId xmlns:a16="http://schemas.microsoft.com/office/drawing/2014/main" id="{00000000-0008-0000-0000-00000C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89" name="Text Box 1759">
          <a:extLst>
            <a:ext uri="{FF2B5EF4-FFF2-40B4-BE49-F238E27FC236}">
              <a16:creationId xmlns:a16="http://schemas.microsoft.com/office/drawing/2014/main" id="{00000000-0008-0000-0000-00000D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0" name="Text Box 1755">
          <a:extLst>
            <a:ext uri="{FF2B5EF4-FFF2-40B4-BE49-F238E27FC236}">
              <a16:creationId xmlns:a16="http://schemas.microsoft.com/office/drawing/2014/main" id="{00000000-0008-0000-0000-00000E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1" name="Text Box 1756">
          <a:extLst>
            <a:ext uri="{FF2B5EF4-FFF2-40B4-BE49-F238E27FC236}">
              <a16:creationId xmlns:a16="http://schemas.microsoft.com/office/drawing/2014/main" id="{00000000-0008-0000-0000-00000F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2" name="Text Box 1757">
          <a:extLst>
            <a:ext uri="{FF2B5EF4-FFF2-40B4-BE49-F238E27FC236}">
              <a16:creationId xmlns:a16="http://schemas.microsoft.com/office/drawing/2014/main" id="{00000000-0008-0000-0000-000010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3" name="Text Box 1758">
          <a:extLst>
            <a:ext uri="{FF2B5EF4-FFF2-40B4-BE49-F238E27FC236}">
              <a16:creationId xmlns:a16="http://schemas.microsoft.com/office/drawing/2014/main" id="{00000000-0008-0000-0000-000011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4" name="Text Box 1759">
          <a:extLst>
            <a:ext uri="{FF2B5EF4-FFF2-40B4-BE49-F238E27FC236}">
              <a16:creationId xmlns:a16="http://schemas.microsoft.com/office/drawing/2014/main" id="{00000000-0008-0000-0000-000012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5" name="Text Box 1755">
          <a:extLst>
            <a:ext uri="{FF2B5EF4-FFF2-40B4-BE49-F238E27FC236}">
              <a16:creationId xmlns:a16="http://schemas.microsoft.com/office/drawing/2014/main" id="{00000000-0008-0000-0000-000013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6" name="Text Box 1756">
          <a:extLst>
            <a:ext uri="{FF2B5EF4-FFF2-40B4-BE49-F238E27FC236}">
              <a16:creationId xmlns:a16="http://schemas.microsoft.com/office/drawing/2014/main" id="{00000000-0008-0000-0000-000014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7" name="Text Box 1757">
          <a:extLst>
            <a:ext uri="{FF2B5EF4-FFF2-40B4-BE49-F238E27FC236}">
              <a16:creationId xmlns:a16="http://schemas.microsoft.com/office/drawing/2014/main" id="{00000000-0008-0000-0000-000015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8" name="Text Box 1758">
          <a:extLst>
            <a:ext uri="{FF2B5EF4-FFF2-40B4-BE49-F238E27FC236}">
              <a16:creationId xmlns:a16="http://schemas.microsoft.com/office/drawing/2014/main" id="{00000000-0008-0000-0000-000016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799" name="Text Box 1759">
          <a:extLst>
            <a:ext uri="{FF2B5EF4-FFF2-40B4-BE49-F238E27FC236}">
              <a16:creationId xmlns:a16="http://schemas.microsoft.com/office/drawing/2014/main" id="{00000000-0008-0000-0000-000017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00" name="Text Box 1755">
          <a:extLst>
            <a:ext uri="{FF2B5EF4-FFF2-40B4-BE49-F238E27FC236}">
              <a16:creationId xmlns:a16="http://schemas.microsoft.com/office/drawing/2014/main" id="{00000000-0008-0000-0000-000018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01" name="Text Box 1756">
          <a:extLst>
            <a:ext uri="{FF2B5EF4-FFF2-40B4-BE49-F238E27FC236}">
              <a16:creationId xmlns:a16="http://schemas.microsoft.com/office/drawing/2014/main" id="{00000000-0008-0000-0000-000019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02" name="Text Box 1757">
          <a:extLst>
            <a:ext uri="{FF2B5EF4-FFF2-40B4-BE49-F238E27FC236}">
              <a16:creationId xmlns:a16="http://schemas.microsoft.com/office/drawing/2014/main" id="{00000000-0008-0000-0000-00001A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03" name="Text Box 1758">
          <a:extLst>
            <a:ext uri="{FF2B5EF4-FFF2-40B4-BE49-F238E27FC236}">
              <a16:creationId xmlns:a16="http://schemas.microsoft.com/office/drawing/2014/main" id="{00000000-0008-0000-0000-00001B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04" name="Text Box 1759">
          <a:extLst>
            <a:ext uri="{FF2B5EF4-FFF2-40B4-BE49-F238E27FC236}">
              <a16:creationId xmlns:a16="http://schemas.microsoft.com/office/drawing/2014/main" id="{00000000-0008-0000-0000-00001C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05" name="Text Box 1755">
          <a:extLst>
            <a:ext uri="{FF2B5EF4-FFF2-40B4-BE49-F238E27FC236}">
              <a16:creationId xmlns:a16="http://schemas.microsoft.com/office/drawing/2014/main" id="{00000000-0008-0000-0000-00001D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06" name="Text Box 1756">
          <a:extLst>
            <a:ext uri="{FF2B5EF4-FFF2-40B4-BE49-F238E27FC236}">
              <a16:creationId xmlns:a16="http://schemas.microsoft.com/office/drawing/2014/main" id="{00000000-0008-0000-0000-00001E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07" name="Text Box 1757">
          <a:extLst>
            <a:ext uri="{FF2B5EF4-FFF2-40B4-BE49-F238E27FC236}">
              <a16:creationId xmlns:a16="http://schemas.microsoft.com/office/drawing/2014/main" id="{00000000-0008-0000-0000-00001F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08" name="Text Box 1758">
          <a:extLst>
            <a:ext uri="{FF2B5EF4-FFF2-40B4-BE49-F238E27FC236}">
              <a16:creationId xmlns:a16="http://schemas.microsoft.com/office/drawing/2014/main" id="{00000000-0008-0000-0000-000020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09" name="Text Box 1759">
          <a:extLst>
            <a:ext uri="{FF2B5EF4-FFF2-40B4-BE49-F238E27FC236}">
              <a16:creationId xmlns:a16="http://schemas.microsoft.com/office/drawing/2014/main" id="{00000000-0008-0000-0000-000021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10" name="Text Box 1755">
          <a:extLst>
            <a:ext uri="{FF2B5EF4-FFF2-40B4-BE49-F238E27FC236}">
              <a16:creationId xmlns:a16="http://schemas.microsoft.com/office/drawing/2014/main" id="{00000000-0008-0000-0000-000022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11" name="Text Box 1756">
          <a:extLst>
            <a:ext uri="{FF2B5EF4-FFF2-40B4-BE49-F238E27FC236}">
              <a16:creationId xmlns:a16="http://schemas.microsoft.com/office/drawing/2014/main" id="{00000000-0008-0000-0000-000023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12" name="Text Box 1757">
          <a:extLst>
            <a:ext uri="{FF2B5EF4-FFF2-40B4-BE49-F238E27FC236}">
              <a16:creationId xmlns:a16="http://schemas.microsoft.com/office/drawing/2014/main" id="{00000000-0008-0000-0000-000024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13" name="Text Box 1758">
          <a:extLst>
            <a:ext uri="{FF2B5EF4-FFF2-40B4-BE49-F238E27FC236}">
              <a16:creationId xmlns:a16="http://schemas.microsoft.com/office/drawing/2014/main" id="{00000000-0008-0000-0000-000025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814" name="Text Box 1759">
          <a:extLst>
            <a:ext uri="{FF2B5EF4-FFF2-40B4-BE49-F238E27FC236}">
              <a16:creationId xmlns:a16="http://schemas.microsoft.com/office/drawing/2014/main" id="{00000000-0008-0000-0000-000026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15" name="Text Box 1755">
          <a:extLst>
            <a:ext uri="{FF2B5EF4-FFF2-40B4-BE49-F238E27FC236}">
              <a16:creationId xmlns:a16="http://schemas.microsoft.com/office/drawing/2014/main" id="{00000000-0008-0000-0000-000027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16" name="Text Box 1756">
          <a:extLst>
            <a:ext uri="{FF2B5EF4-FFF2-40B4-BE49-F238E27FC236}">
              <a16:creationId xmlns:a16="http://schemas.microsoft.com/office/drawing/2014/main" id="{00000000-0008-0000-0000-000028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17" name="Text Box 1757">
          <a:extLst>
            <a:ext uri="{FF2B5EF4-FFF2-40B4-BE49-F238E27FC236}">
              <a16:creationId xmlns:a16="http://schemas.microsoft.com/office/drawing/2014/main" id="{00000000-0008-0000-0000-000029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18" name="Text Box 1758">
          <a:extLst>
            <a:ext uri="{FF2B5EF4-FFF2-40B4-BE49-F238E27FC236}">
              <a16:creationId xmlns:a16="http://schemas.microsoft.com/office/drawing/2014/main" id="{00000000-0008-0000-0000-00002A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1819" name="Text Box 1759">
          <a:extLst>
            <a:ext uri="{FF2B5EF4-FFF2-40B4-BE49-F238E27FC236}">
              <a16:creationId xmlns:a16="http://schemas.microsoft.com/office/drawing/2014/main" id="{00000000-0008-0000-0000-00002B2E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0" name="Text Box 1755">
          <a:extLst>
            <a:ext uri="{FF2B5EF4-FFF2-40B4-BE49-F238E27FC236}">
              <a16:creationId xmlns:a16="http://schemas.microsoft.com/office/drawing/2014/main" id="{00000000-0008-0000-0000-00002C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1" name="Text Box 1756">
          <a:extLst>
            <a:ext uri="{FF2B5EF4-FFF2-40B4-BE49-F238E27FC236}">
              <a16:creationId xmlns:a16="http://schemas.microsoft.com/office/drawing/2014/main" id="{00000000-0008-0000-0000-00002D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2" name="Text Box 1757">
          <a:extLst>
            <a:ext uri="{FF2B5EF4-FFF2-40B4-BE49-F238E27FC236}">
              <a16:creationId xmlns:a16="http://schemas.microsoft.com/office/drawing/2014/main" id="{00000000-0008-0000-0000-00002E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3" name="Text Box 1758">
          <a:extLst>
            <a:ext uri="{FF2B5EF4-FFF2-40B4-BE49-F238E27FC236}">
              <a16:creationId xmlns:a16="http://schemas.microsoft.com/office/drawing/2014/main" id="{00000000-0008-0000-0000-00002F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4" name="Text Box 1759">
          <a:extLst>
            <a:ext uri="{FF2B5EF4-FFF2-40B4-BE49-F238E27FC236}">
              <a16:creationId xmlns:a16="http://schemas.microsoft.com/office/drawing/2014/main" id="{00000000-0008-0000-0000-000030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5" name="Text Box 1755">
          <a:extLst>
            <a:ext uri="{FF2B5EF4-FFF2-40B4-BE49-F238E27FC236}">
              <a16:creationId xmlns:a16="http://schemas.microsoft.com/office/drawing/2014/main" id="{00000000-0008-0000-0000-000031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6" name="Text Box 1756">
          <a:extLst>
            <a:ext uri="{FF2B5EF4-FFF2-40B4-BE49-F238E27FC236}">
              <a16:creationId xmlns:a16="http://schemas.microsoft.com/office/drawing/2014/main" id="{00000000-0008-0000-0000-000032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7" name="Text Box 1757">
          <a:extLst>
            <a:ext uri="{FF2B5EF4-FFF2-40B4-BE49-F238E27FC236}">
              <a16:creationId xmlns:a16="http://schemas.microsoft.com/office/drawing/2014/main" id="{00000000-0008-0000-0000-000033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8" name="Text Box 1758">
          <a:extLst>
            <a:ext uri="{FF2B5EF4-FFF2-40B4-BE49-F238E27FC236}">
              <a16:creationId xmlns:a16="http://schemas.microsoft.com/office/drawing/2014/main" id="{00000000-0008-0000-0000-000034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29" name="Text Box 1759">
          <a:extLst>
            <a:ext uri="{FF2B5EF4-FFF2-40B4-BE49-F238E27FC236}">
              <a16:creationId xmlns:a16="http://schemas.microsoft.com/office/drawing/2014/main" id="{00000000-0008-0000-0000-000035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0" name="Text Box 1755">
          <a:extLst>
            <a:ext uri="{FF2B5EF4-FFF2-40B4-BE49-F238E27FC236}">
              <a16:creationId xmlns:a16="http://schemas.microsoft.com/office/drawing/2014/main" id="{00000000-0008-0000-0000-000036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1" name="Text Box 1756">
          <a:extLst>
            <a:ext uri="{FF2B5EF4-FFF2-40B4-BE49-F238E27FC236}">
              <a16:creationId xmlns:a16="http://schemas.microsoft.com/office/drawing/2014/main" id="{00000000-0008-0000-0000-000037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2" name="Text Box 1757">
          <a:extLst>
            <a:ext uri="{FF2B5EF4-FFF2-40B4-BE49-F238E27FC236}">
              <a16:creationId xmlns:a16="http://schemas.microsoft.com/office/drawing/2014/main" id="{00000000-0008-0000-0000-000038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3" name="Text Box 1758">
          <a:extLst>
            <a:ext uri="{FF2B5EF4-FFF2-40B4-BE49-F238E27FC236}">
              <a16:creationId xmlns:a16="http://schemas.microsoft.com/office/drawing/2014/main" id="{00000000-0008-0000-0000-000039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4" name="Text Box 1759">
          <a:extLst>
            <a:ext uri="{FF2B5EF4-FFF2-40B4-BE49-F238E27FC236}">
              <a16:creationId xmlns:a16="http://schemas.microsoft.com/office/drawing/2014/main" id="{00000000-0008-0000-0000-00003A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5" name="Text Box 1755">
          <a:extLst>
            <a:ext uri="{FF2B5EF4-FFF2-40B4-BE49-F238E27FC236}">
              <a16:creationId xmlns:a16="http://schemas.microsoft.com/office/drawing/2014/main" id="{00000000-0008-0000-0000-00003B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6" name="Text Box 1756">
          <a:extLst>
            <a:ext uri="{FF2B5EF4-FFF2-40B4-BE49-F238E27FC236}">
              <a16:creationId xmlns:a16="http://schemas.microsoft.com/office/drawing/2014/main" id="{00000000-0008-0000-0000-00003C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7" name="Text Box 1757">
          <a:extLst>
            <a:ext uri="{FF2B5EF4-FFF2-40B4-BE49-F238E27FC236}">
              <a16:creationId xmlns:a16="http://schemas.microsoft.com/office/drawing/2014/main" id="{00000000-0008-0000-0000-00003D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8" name="Text Box 1758">
          <a:extLst>
            <a:ext uri="{FF2B5EF4-FFF2-40B4-BE49-F238E27FC236}">
              <a16:creationId xmlns:a16="http://schemas.microsoft.com/office/drawing/2014/main" id="{00000000-0008-0000-0000-00003E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839" name="Text Box 1759">
          <a:extLst>
            <a:ext uri="{FF2B5EF4-FFF2-40B4-BE49-F238E27FC236}">
              <a16:creationId xmlns:a16="http://schemas.microsoft.com/office/drawing/2014/main" id="{00000000-0008-0000-0000-00003F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0" name="Text Box 1755">
          <a:extLst>
            <a:ext uri="{FF2B5EF4-FFF2-40B4-BE49-F238E27FC236}">
              <a16:creationId xmlns:a16="http://schemas.microsoft.com/office/drawing/2014/main" id="{00000000-0008-0000-0000-000040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1" name="Text Box 1756">
          <a:extLst>
            <a:ext uri="{FF2B5EF4-FFF2-40B4-BE49-F238E27FC236}">
              <a16:creationId xmlns:a16="http://schemas.microsoft.com/office/drawing/2014/main" id="{00000000-0008-0000-0000-000041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2" name="Text Box 1757">
          <a:extLst>
            <a:ext uri="{FF2B5EF4-FFF2-40B4-BE49-F238E27FC236}">
              <a16:creationId xmlns:a16="http://schemas.microsoft.com/office/drawing/2014/main" id="{00000000-0008-0000-0000-000042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3" name="Text Box 1758">
          <a:extLst>
            <a:ext uri="{FF2B5EF4-FFF2-40B4-BE49-F238E27FC236}">
              <a16:creationId xmlns:a16="http://schemas.microsoft.com/office/drawing/2014/main" id="{00000000-0008-0000-0000-000043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4" name="Text Box 1759">
          <a:extLst>
            <a:ext uri="{FF2B5EF4-FFF2-40B4-BE49-F238E27FC236}">
              <a16:creationId xmlns:a16="http://schemas.microsoft.com/office/drawing/2014/main" id="{00000000-0008-0000-0000-000044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5" name="Text Box 1755">
          <a:extLst>
            <a:ext uri="{FF2B5EF4-FFF2-40B4-BE49-F238E27FC236}">
              <a16:creationId xmlns:a16="http://schemas.microsoft.com/office/drawing/2014/main" id="{00000000-0008-0000-0000-000045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6" name="Text Box 1756">
          <a:extLst>
            <a:ext uri="{FF2B5EF4-FFF2-40B4-BE49-F238E27FC236}">
              <a16:creationId xmlns:a16="http://schemas.microsoft.com/office/drawing/2014/main" id="{00000000-0008-0000-0000-000046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7" name="Text Box 1757">
          <a:extLst>
            <a:ext uri="{FF2B5EF4-FFF2-40B4-BE49-F238E27FC236}">
              <a16:creationId xmlns:a16="http://schemas.microsoft.com/office/drawing/2014/main" id="{00000000-0008-0000-0000-000047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8" name="Text Box 1758">
          <a:extLst>
            <a:ext uri="{FF2B5EF4-FFF2-40B4-BE49-F238E27FC236}">
              <a16:creationId xmlns:a16="http://schemas.microsoft.com/office/drawing/2014/main" id="{00000000-0008-0000-0000-00004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49" name="Text Box 1759">
          <a:extLst>
            <a:ext uri="{FF2B5EF4-FFF2-40B4-BE49-F238E27FC236}">
              <a16:creationId xmlns:a16="http://schemas.microsoft.com/office/drawing/2014/main" id="{00000000-0008-0000-0000-00004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0" name="Text Box 1755">
          <a:extLst>
            <a:ext uri="{FF2B5EF4-FFF2-40B4-BE49-F238E27FC236}">
              <a16:creationId xmlns:a16="http://schemas.microsoft.com/office/drawing/2014/main" id="{00000000-0008-0000-0000-00004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1" name="Text Box 1756">
          <a:extLst>
            <a:ext uri="{FF2B5EF4-FFF2-40B4-BE49-F238E27FC236}">
              <a16:creationId xmlns:a16="http://schemas.microsoft.com/office/drawing/2014/main" id="{00000000-0008-0000-0000-00004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2" name="Text Box 1757">
          <a:extLst>
            <a:ext uri="{FF2B5EF4-FFF2-40B4-BE49-F238E27FC236}">
              <a16:creationId xmlns:a16="http://schemas.microsoft.com/office/drawing/2014/main" id="{00000000-0008-0000-0000-00004C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3" name="Text Box 1758">
          <a:extLst>
            <a:ext uri="{FF2B5EF4-FFF2-40B4-BE49-F238E27FC236}">
              <a16:creationId xmlns:a16="http://schemas.microsoft.com/office/drawing/2014/main" id="{00000000-0008-0000-0000-00004D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4" name="Text Box 1759">
          <a:extLst>
            <a:ext uri="{FF2B5EF4-FFF2-40B4-BE49-F238E27FC236}">
              <a16:creationId xmlns:a16="http://schemas.microsoft.com/office/drawing/2014/main" id="{00000000-0008-0000-0000-00004E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5" name="Text Box 1755">
          <a:extLst>
            <a:ext uri="{FF2B5EF4-FFF2-40B4-BE49-F238E27FC236}">
              <a16:creationId xmlns:a16="http://schemas.microsoft.com/office/drawing/2014/main" id="{00000000-0008-0000-0000-00004F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6" name="Text Box 1756">
          <a:extLst>
            <a:ext uri="{FF2B5EF4-FFF2-40B4-BE49-F238E27FC236}">
              <a16:creationId xmlns:a16="http://schemas.microsoft.com/office/drawing/2014/main" id="{00000000-0008-0000-0000-000050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7" name="Text Box 1757">
          <a:extLst>
            <a:ext uri="{FF2B5EF4-FFF2-40B4-BE49-F238E27FC236}">
              <a16:creationId xmlns:a16="http://schemas.microsoft.com/office/drawing/2014/main" id="{00000000-0008-0000-0000-000051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8" name="Text Box 1758">
          <a:extLst>
            <a:ext uri="{FF2B5EF4-FFF2-40B4-BE49-F238E27FC236}">
              <a16:creationId xmlns:a16="http://schemas.microsoft.com/office/drawing/2014/main" id="{00000000-0008-0000-0000-000052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59" name="Text Box 1759">
          <a:extLst>
            <a:ext uri="{FF2B5EF4-FFF2-40B4-BE49-F238E27FC236}">
              <a16:creationId xmlns:a16="http://schemas.microsoft.com/office/drawing/2014/main" id="{00000000-0008-0000-0000-000053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0" name="Text Box 1755">
          <a:extLst>
            <a:ext uri="{FF2B5EF4-FFF2-40B4-BE49-F238E27FC236}">
              <a16:creationId xmlns:a16="http://schemas.microsoft.com/office/drawing/2014/main" id="{00000000-0008-0000-0000-000054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1" name="Text Box 1756">
          <a:extLst>
            <a:ext uri="{FF2B5EF4-FFF2-40B4-BE49-F238E27FC236}">
              <a16:creationId xmlns:a16="http://schemas.microsoft.com/office/drawing/2014/main" id="{00000000-0008-0000-0000-000055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2" name="Text Box 1757">
          <a:extLst>
            <a:ext uri="{FF2B5EF4-FFF2-40B4-BE49-F238E27FC236}">
              <a16:creationId xmlns:a16="http://schemas.microsoft.com/office/drawing/2014/main" id="{00000000-0008-0000-0000-000056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3" name="Text Box 1758">
          <a:extLst>
            <a:ext uri="{FF2B5EF4-FFF2-40B4-BE49-F238E27FC236}">
              <a16:creationId xmlns:a16="http://schemas.microsoft.com/office/drawing/2014/main" id="{00000000-0008-0000-0000-000057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4" name="Text Box 1759">
          <a:extLst>
            <a:ext uri="{FF2B5EF4-FFF2-40B4-BE49-F238E27FC236}">
              <a16:creationId xmlns:a16="http://schemas.microsoft.com/office/drawing/2014/main" id="{00000000-0008-0000-0000-00005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5" name="Text Box 1755">
          <a:extLst>
            <a:ext uri="{FF2B5EF4-FFF2-40B4-BE49-F238E27FC236}">
              <a16:creationId xmlns:a16="http://schemas.microsoft.com/office/drawing/2014/main" id="{00000000-0008-0000-0000-00005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6" name="Text Box 1756">
          <a:extLst>
            <a:ext uri="{FF2B5EF4-FFF2-40B4-BE49-F238E27FC236}">
              <a16:creationId xmlns:a16="http://schemas.microsoft.com/office/drawing/2014/main" id="{00000000-0008-0000-0000-00005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7" name="Text Box 1757">
          <a:extLst>
            <a:ext uri="{FF2B5EF4-FFF2-40B4-BE49-F238E27FC236}">
              <a16:creationId xmlns:a16="http://schemas.microsoft.com/office/drawing/2014/main" id="{00000000-0008-0000-0000-00005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8" name="Text Box 1758">
          <a:extLst>
            <a:ext uri="{FF2B5EF4-FFF2-40B4-BE49-F238E27FC236}">
              <a16:creationId xmlns:a16="http://schemas.microsoft.com/office/drawing/2014/main" id="{00000000-0008-0000-0000-00005C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69" name="Text Box 1759">
          <a:extLst>
            <a:ext uri="{FF2B5EF4-FFF2-40B4-BE49-F238E27FC236}">
              <a16:creationId xmlns:a16="http://schemas.microsoft.com/office/drawing/2014/main" id="{00000000-0008-0000-0000-00005D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0" name="Text Box 1755">
          <a:extLst>
            <a:ext uri="{FF2B5EF4-FFF2-40B4-BE49-F238E27FC236}">
              <a16:creationId xmlns:a16="http://schemas.microsoft.com/office/drawing/2014/main" id="{00000000-0008-0000-0000-00005E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1" name="Text Box 1756">
          <a:extLst>
            <a:ext uri="{FF2B5EF4-FFF2-40B4-BE49-F238E27FC236}">
              <a16:creationId xmlns:a16="http://schemas.microsoft.com/office/drawing/2014/main" id="{00000000-0008-0000-0000-00005F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2" name="Text Box 1757">
          <a:extLst>
            <a:ext uri="{FF2B5EF4-FFF2-40B4-BE49-F238E27FC236}">
              <a16:creationId xmlns:a16="http://schemas.microsoft.com/office/drawing/2014/main" id="{00000000-0008-0000-0000-000060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3" name="Text Box 1758">
          <a:extLst>
            <a:ext uri="{FF2B5EF4-FFF2-40B4-BE49-F238E27FC236}">
              <a16:creationId xmlns:a16="http://schemas.microsoft.com/office/drawing/2014/main" id="{00000000-0008-0000-0000-000061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4" name="Text Box 1759">
          <a:extLst>
            <a:ext uri="{FF2B5EF4-FFF2-40B4-BE49-F238E27FC236}">
              <a16:creationId xmlns:a16="http://schemas.microsoft.com/office/drawing/2014/main" id="{00000000-0008-0000-0000-000062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5" name="Text Box 1755">
          <a:extLst>
            <a:ext uri="{FF2B5EF4-FFF2-40B4-BE49-F238E27FC236}">
              <a16:creationId xmlns:a16="http://schemas.microsoft.com/office/drawing/2014/main" id="{00000000-0008-0000-0000-000063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6" name="Text Box 1756">
          <a:extLst>
            <a:ext uri="{FF2B5EF4-FFF2-40B4-BE49-F238E27FC236}">
              <a16:creationId xmlns:a16="http://schemas.microsoft.com/office/drawing/2014/main" id="{00000000-0008-0000-0000-000064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7" name="Text Box 1757">
          <a:extLst>
            <a:ext uri="{FF2B5EF4-FFF2-40B4-BE49-F238E27FC236}">
              <a16:creationId xmlns:a16="http://schemas.microsoft.com/office/drawing/2014/main" id="{00000000-0008-0000-0000-000065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8" name="Text Box 1758">
          <a:extLst>
            <a:ext uri="{FF2B5EF4-FFF2-40B4-BE49-F238E27FC236}">
              <a16:creationId xmlns:a16="http://schemas.microsoft.com/office/drawing/2014/main" id="{00000000-0008-0000-0000-000066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79" name="Text Box 1759">
          <a:extLst>
            <a:ext uri="{FF2B5EF4-FFF2-40B4-BE49-F238E27FC236}">
              <a16:creationId xmlns:a16="http://schemas.microsoft.com/office/drawing/2014/main" id="{00000000-0008-0000-0000-000067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0" name="Text Box 1755">
          <a:extLst>
            <a:ext uri="{FF2B5EF4-FFF2-40B4-BE49-F238E27FC236}">
              <a16:creationId xmlns:a16="http://schemas.microsoft.com/office/drawing/2014/main" id="{00000000-0008-0000-0000-00006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1" name="Text Box 1756">
          <a:extLst>
            <a:ext uri="{FF2B5EF4-FFF2-40B4-BE49-F238E27FC236}">
              <a16:creationId xmlns:a16="http://schemas.microsoft.com/office/drawing/2014/main" id="{00000000-0008-0000-0000-00006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2" name="Text Box 1757">
          <a:extLst>
            <a:ext uri="{FF2B5EF4-FFF2-40B4-BE49-F238E27FC236}">
              <a16:creationId xmlns:a16="http://schemas.microsoft.com/office/drawing/2014/main" id="{00000000-0008-0000-0000-00006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3" name="Text Box 1758">
          <a:extLst>
            <a:ext uri="{FF2B5EF4-FFF2-40B4-BE49-F238E27FC236}">
              <a16:creationId xmlns:a16="http://schemas.microsoft.com/office/drawing/2014/main" id="{00000000-0008-0000-0000-00006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4" name="Text Box 1759">
          <a:extLst>
            <a:ext uri="{FF2B5EF4-FFF2-40B4-BE49-F238E27FC236}">
              <a16:creationId xmlns:a16="http://schemas.microsoft.com/office/drawing/2014/main" id="{00000000-0008-0000-0000-00006C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5" name="Text Box 1755">
          <a:extLst>
            <a:ext uri="{FF2B5EF4-FFF2-40B4-BE49-F238E27FC236}">
              <a16:creationId xmlns:a16="http://schemas.microsoft.com/office/drawing/2014/main" id="{00000000-0008-0000-0000-00006D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6" name="Text Box 1756">
          <a:extLst>
            <a:ext uri="{FF2B5EF4-FFF2-40B4-BE49-F238E27FC236}">
              <a16:creationId xmlns:a16="http://schemas.microsoft.com/office/drawing/2014/main" id="{00000000-0008-0000-0000-00006E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7" name="Text Box 1757">
          <a:extLst>
            <a:ext uri="{FF2B5EF4-FFF2-40B4-BE49-F238E27FC236}">
              <a16:creationId xmlns:a16="http://schemas.microsoft.com/office/drawing/2014/main" id="{00000000-0008-0000-0000-00006F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8" name="Text Box 1758">
          <a:extLst>
            <a:ext uri="{FF2B5EF4-FFF2-40B4-BE49-F238E27FC236}">
              <a16:creationId xmlns:a16="http://schemas.microsoft.com/office/drawing/2014/main" id="{00000000-0008-0000-0000-000070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89" name="Text Box 1759">
          <a:extLst>
            <a:ext uri="{FF2B5EF4-FFF2-40B4-BE49-F238E27FC236}">
              <a16:creationId xmlns:a16="http://schemas.microsoft.com/office/drawing/2014/main" id="{00000000-0008-0000-0000-000071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0" name="Text Box 1755">
          <a:extLst>
            <a:ext uri="{FF2B5EF4-FFF2-40B4-BE49-F238E27FC236}">
              <a16:creationId xmlns:a16="http://schemas.microsoft.com/office/drawing/2014/main" id="{00000000-0008-0000-0000-000072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1" name="Text Box 1756">
          <a:extLst>
            <a:ext uri="{FF2B5EF4-FFF2-40B4-BE49-F238E27FC236}">
              <a16:creationId xmlns:a16="http://schemas.microsoft.com/office/drawing/2014/main" id="{00000000-0008-0000-0000-000073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2" name="Text Box 1757">
          <a:extLst>
            <a:ext uri="{FF2B5EF4-FFF2-40B4-BE49-F238E27FC236}">
              <a16:creationId xmlns:a16="http://schemas.microsoft.com/office/drawing/2014/main" id="{00000000-0008-0000-0000-000074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3" name="Text Box 1758">
          <a:extLst>
            <a:ext uri="{FF2B5EF4-FFF2-40B4-BE49-F238E27FC236}">
              <a16:creationId xmlns:a16="http://schemas.microsoft.com/office/drawing/2014/main" id="{00000000-0008-0000-0000-000075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4" name="Text Box 1759">
          <a:extLst>
            <a:ext uri="{FF2B5EF4-FFF2-40B4-BE49-F238E27FC236}">
              <a16:creationId xmlns:a16="http://schemas.microsoft.com/office/drawing/2014/main" id="{00000000-0008-0000-0000-000076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5" name="Text Box 1755">
          <a:extLst>
            <a:ext uri="{FF2B5EF4-FFF2-40B4-BE49-F238E27FC236}">
              <a16:creationId xmlns:a16="http://schemas.microsoft.com/office/drawing/2014/main" id="{00000000-0008-0000-0000-000077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6" name="Text Box 1756">
          <a:extLst>
            <a:ext uri="{FF2B5EF4-FFF2-40B4-BE49-F238E27FC236}">
              <a16:creationId xmlns:a16="http://schemas.microsoft.com/office/drawing/2014/main" id="{00000000-0008-0000-0000-00007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7" name="Text Box 1757">
          <a:extLst>
            <a:ext uri="{FF2B5EF4-FFF2-40B4-BE49-F238E27FC236}">
              <a16:creationId xmlns:a16="http://schemas.microsoft.com/office/drawing/2014/main" id="{00000000-0008-0000-0000-00007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8" name="Text Box 1758">
          <a:extLst>
            <a:ext uri="{FF2B5EF4-FFF2-40B4-BE49-F238E27FC236}">
              <a16:creationId xmlns:a16="http://schemas.microsoft.com/office/drawing/2014/main" id="{00000000-0008-0000-0000-00007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899" name="Text Box 1759">
          <a:extLst>
            <a:ext uri="{FF2B5EF4-FFF2-40B4-BE49-F238E27FC236}">
              <a16:creationId xmlns:a16="http://schemas.microsoft.com/office/drawing/2014/main" id="{00000000-0008-0000-0000-00007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0" name="Text Box 1755">
          <a:extLst>
            <a:ext uri="{FF2B5EF4-FFF2-40B4-BE49-F238E27FC236}">
              <a16:creationId xmlns:a16="http://schemas.microsoft.com/office/drawing/2014/main" id="{00000000-0008-0000-0000-00007C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1" name="Text Box 1756">
          <a:extLst>
            <a:ext uri="{FF2B5EF4-FFF2-40B4-BE49-F238E27FC236}">
              <a16:creationId xmlns:a16="http://schemas.microsoft.com/office/drawing/2014/main" id="{00000000-0008-0000-0000-00007D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2" name="Text Box 1757">
          <a:extLst>
            <a:ext uri="{FF2B5EF4-FFF2-40B4-BE49-F238E27FC236}">
              <a16:creationId xmlns:a16="http://schemas.microsoft.com/office/drawing/2014/main" id="{00000000-0008-0000-0000-00007E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3" name="Text Box 1758">
          <a:extLst>
            <a:ext uri="{FF2B5EF4-FFF2-40B4-BE49-F238E27FC236}">
              <a16:creationId xmlns:a16="http://schemas.microsoft.com/office/drawing/2014/main" id="{00000000-0008-0000-0000-00007F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4" name="Text Box 1759">
          <a:extLst>
            <a:ext uri="{FF2B5EF4-FFF2-40B4-BE49-F238E27FC236}">
              <a16:creationId xmlns:a16="http://schemas.microsoft.com/office/drawing/2014/main" id="{00000000-0008-0000-0000-000080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5" name="Text Box 1755">
          <a:extLst>
            <a:ext uri="{FF2B5EF4-FFF2-40B4-BE49-F238E27FC236}">
              <a16:creationId xmlns:a16="http://schemas.microsoft.com/office/drawing/2014/main" id="{00000000-0008-0000-0000-000081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6" name="Text Box 1756">
          <a:extLst>
            <a:ext uri="{FF2B5EF4-FFF2-40B4-BE49-F238E27FC236}">
              <a16:creationId xmlns:a16="http://schemas.microsoft.com/office/drawing/2014/main" id="{00000000-0008-0000-0000-000082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7" name="Text Box 1757">
          <a:extLst>
            <a:ext uri="{FF2B5EF4-FFF2-40B4-BE49-F238E27FC236}">
              <a16:creationId xmlns:a16="http://schemas.microsoft.com/office/drawing/2014/main" id="{00000000-0008-0000-0000-000083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8" name="Text Box 1758">
          <a:extLst>
            <a:ext uri="{FF2B5EF4-FFF2-40B4-BE49-F238E27FC236}">
              <a16:creationId xmlns:a16="http://schemas.microsoft.com/office/drawing/2014/main" id="{00000000-0008-0000-0000-000084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09" name="Text Box 1759">
          <a:extLst>
            <a:ext uri="{FF2B5EF4-FFF2-40B4-BE49-F238E27FC236}">
              <a16:creationId xmlns:a16="http://schemas.microsoft.com/office/drawing/2014/main" id="{00000000-0008-0000-0000-000085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0" name="Text Box 1755">
          <a:extLst>
            <a:ext uri="{FF2B5EF4-FFF2-40B4-BE49-F238E27FC236}">
              <a16:creationId xmlns:a16="http://schemas.microsoft.com/office/drawing/2014/main" id="{00000000-0008-0000-0000-000086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1" name="Text Box 1756">
          <a:extLst>
            <a:ext uri="{FF2B5EF4-FFF2-40B4-BE49-F238E27FC236}">
              <a16:creationId xmlns:a16="http://schemas.microsoft.com/office/drawing/2014/main" id="{00000000-0008-0000-0000-000087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2" name="Text Box 1757">
          <a:extLst>
            <a:ext uri="{FF2B5EF4-FFF2-40B4-BE49-F238E27FC236}">
              <a16:creationId xmlns:a16="http://schemas.microsoft.com/office/drawing/2014/main" id="{00000000-0008-0000-0000-000088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3" name="Text Box 1758">
          <a:extLst>
            <a:ext uri="{FF2B5EF4-FFF2-40B4-BE49-F238E27FC236}">
              <a16:creationId xmlns:a16="http://schemas.microsoft.com/office/drawing/2014/main" id="{00000000-0008-0000-0000-000089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4" name="Text Box 1759">
          <a:extLst>
            <a:ext uri="{FF2B5EF4-FFF2-40B4-BE49-F238E27FC236}">
              <a16:creationId xmlns:a16="http://schemas.microsoft.com/office/drawing/2014/main" id="{00000000-0008-0000-0000-00008A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5" name="Text Box 1755">
          <a:extLst>
            <a:ext uri="{FF2B5EF4-FFF2-40B4-BE49-F238E27FC236}">
              <a16:creationId xmlns:a16="http://schemas.microsoft.com/office/drawing/2014/main" id="{00000000-0008-0000-0000-00008B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6" name="Text Box 1756">
          <a:extLst>
            <a:ext uri="{FF2B5EF4-FFF2-40B4-BE49-F238E27FC236}">
              <a16:creationId xmlns:a16="http://schemas.microsoft.com/office/drawing/2014/main" id="{00000000-0008-0000-0000-00008C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7" name="Text Box 1757">
          <a:extLst>
            <a:ext uri="{FF2B5EF4-FFF2-40B4-BE49-F238E27FC236}">
              <a16:creationId xmlns:a16="http://schemas.microsoft.com/office/drawing/2014/main" id="{00000000-0008-0000-0000-00008D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8" name="Text Box 1758">
          <a:extLst>
            <a:ext uri="{FF2B5EF4-FFF2-40B4-BE49-F238E27FC236}">
              <a16:creationId xmlns:a16="http://schemas.microsoft.com/office/drawing/2014/main" id="{00000000-0008-0000-0000-00008E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19" name="Text Box 1759">
          <a:extLst>
            <a:ext uri="{FF2B5EF4-FFF2-40B4-BE49-F238E27FC236}">
              <a16:creationId xmlns:a16="http://schemas.microsoft.com/office/drawing/2014/main" id="{00000000-0008-0000-0000-00008F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0" name="Text Box 1755">
          <a:extLst>
            <a:ext uri="{FF2B5EF4-FFF2-40B4-BE49-F238E27FC236}">
              <a16:creationId xmlns:a16="http://schemas.microsoft.com/office/drawing/2014/main" id="{00000000-0008-0000-0000-000090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1" name="Text Box 1756">
          <a:extLst>
            <a:ext uri="{FF2B5EF4-FFF2-40B4-BE49-F238E27FC236}">
              <a16:creationId xmlns:a16="http://schemas.microsoft.com/office/drawing/2014/main" id="{00000000-0008-0000-0000-000091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2" name="Text Box 1757">
          <a:extLst>
            <a:ext uri="{FF2B5EF4-FFF2-40B4-BE49-F238E27FC236}">
              <a16:creationId xmlns:a16="http://schemas.microsoft.com/office/drawing/2014/main" id="{00000000-0008-0000-0000-000092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3" name="Text Box 1758">
          <a:extLst>
            <a:ext uri="{FF2B5EF4-FFF2-40B4-BE49-F238E27FC236}">
              <a16:creationId xmlns:a16="http://schemas.microsoft.com/office/drawing/2014/main" id="{00000000-0008-0000-0000-000093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4" name="Text Box 1759">
          <a:extLst>
            <a:ext uri="{FF2B5EF4-FFF2-40B4-BE49-F238E27FC236}">
              <a16:creationId xmlns:a16="http://schemas.microsoft.com/office/drawing/2014/main" id="{00000000-0008-0000-0000-000094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5" name="Text Box 1755">
          <a:extLst>
            <a:ext uri="{FF2B5EF4-FFF2-40B4-BE49-F238E27FC236}">
              <a16:creationId xmlns:a16="http://schemas.microsoft.com/office/drawing/2014/main" id="{00000000-0008-0000-0000-000095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6" name="Text Box 1756">
          <a:extLst>
            <a:ext uri="{FF2B5EF4-FFF2-40B4-BE49-F238E27FC236}">
              <a16:creationId xmlns:a16="http://schemas.microsoft.com/office/drawing/2014/main" id="{00000000-0008-0000-0000-000096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7" name="Text Box 1757">
          <a:extLst>
            <a:ext uri="{FF2B5EF4-FFF2-40B4-BE49-F238E27FC236}">
              <a16:creationId xmlns:a16="http://schemas.microsoft.com/office/drawing/2014/main" id="{00000000-0008-0000-0000-000097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8" name="Text Box 1758">
          <a:extLst>
            <a:ext uri="{FF2B5EF4-FFF2-40B4-BE49-F238E27FC236}">
              <a16:creationId xmlns:a16="http://schemas.microsoft.com/office/drawing/2014/main" id="{00000000-0008-0000-0000-000098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29" name="Text Box 1759">
          <a:extLst>
            <a:ext uri="{FF2B5EF4-FFF2-40B4-BE49-F238E27FC236}">
              <a16:creationId xmlns:a16="http://schemas.microsoft.com/office/drawing/2014/main" id="{00000000-0008-0000-0000-000099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0" name="Text Box 1755">
          <a:extLst>
            <a:ext uri="{FF2B5EF4-FFF2-40B4-BE49-F238E27FC236}">
              <a16:creationId xmlns:a16="http://schemas.microsoft.com/office/drawing/2014/main" id="{00000000-0008-0000-0000-00009A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1" name="Text Box 1756">
          <a:extLst>
            <a:ext uri="{FF2B5EF4-FFF2-40B4-BE49-F238E27FC236}">
              <a16:creationId xmlns:a16="http://schemas.microsoft.com/office/drawing/2014/main" id="{00000000-0008-0000-0000-00009B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2" name="Text Box 1757">
          <a:extLst>
            <a:ext uri="{FF2B5EF4-FFF2-40B4-BE49-F238E27FC236}">
              <a16:creationId xmlns:a16="http://schemas.microsoft.com/office/drawing/2014/main" id="{00000000-0008-0000-0000-00009C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3" name="Text Box 1758">
          <a:extLst>
            <a:ext uri="{FF2B5EF4-FFF2-40B4-BE49-F238E27FC236}">
              <a16:creationId xmlns:a16="http://schemas.microsoft.com/office/drawing/2014/main" id="{00000000-0008-0000-0000-00009D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4" name="Text Box 1759">
          <a:extLst>
            <a:ext uri="{FF2B5EF4-FFF2-40B4-BE49-F238E27FC236}">
              <a16:creationId xmlns:a16="http://schemas.microsoft.com/office/drawing/2014/main" id="{00000000-0008-0000-0000-00009E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5" name="Text Box 1755">
          <a:extLst>
            <a:ext uri="{FF2B5EF4-FFF2-40B4-BE49-F238E27FC236}">
              <a16:creationId xmlns:a16="http://schemas.microsoft.com/office/drawing/2014/main" id="{00000000-0008-0000-0000-00009F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6" name="Text Box 1756">
          <a:extLst>
            <a:ext uri="{FF2B5EF4-FFF2-40B4-BE49-F238E27FC236}">
              <a16:creationId xmlns:a16="http://schemas.microsoft.com/office/drawing/2014/main" id="{00000000-0008-0000-0000-0000A0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7" name="Text Box 1757">
          <a:extLst>
            <a:ext uri="{FF2B5EF4-FFF2-40B4-BE49-F238E27FC236}">
              <a16:creationId xmlns:a16="http://schemas.microsoft.com/office/drawing/2014/main" id="{00000000-0008-0000-0000-0000A1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8" name="Text Box 1758">
          <a:extLst>
            <a:ext uri="{FF2B5EF4-FFF2-40B4-BE49-F238E27FC236}">
              <a16:creationId xmlns:a16="http://schemas.microsoft.com/office/drawing/2014/main" id="{00000000-0008-0000-0000-0000A2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1939" name="Text Box 1759">
          <a:extLst>
            <a:ext uri="{FF2B5EF4-FFF2-40B4-BE49-F238E27FC236}">
              <a16:creationId xmlns:a16="http://schemas.microsoft.com/office/drawing/2014/main" id="{00000000-0008-0000-0000-0000A32E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0" name="Text Box 1755">
          <a:extLst>
            <a:ext uri="{FF2B5EF4-FFF2-40B4-BE49-F238E27FC236}">
              <a16:creationId xmlns:a16="http://schemas.microsoft.com/office/drawing/2014/main" id="{00000000-0008-0000-0000-0000A4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1" name="Text Box 1756">
          <a:extLst>
            <a:ext uri="{FF2B5EF4-FFF2-40B4-BE49-F238E27FC236}">
              <a16:creationId xmlns:a16="http://schemas.microsoft.com/office/drawing/2014/main" id="{00000000-0008-0000-0000-0000A5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2" name="Text Box 1757">
          <a:extLst>
            <a:ext uri="{FF2B5EF4-FFF2-40B4-BE49-F238E27FC236}">
              <a16:creationId xmlns:a16="http://schemas.microsoft.com/office/drawing/2014/main" id="{00000000-0008-0000-0000-0000A6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3" name="Text Box 1758">
          <a:extLst>
            <a:ext uri="{FF2B5EF4-FFF2-40B4-BE49-F238E27FC236}">
              <a16:creationId xmlns:a16="http://schemas.microsoft.com/office/drawing/2014/main" id="{00000000-0008-0000-0000-0000A7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4" name="Text Box 1759">
          <a:extLst>
            <a:ext uri="{FF2B5EF4-FFF2-40B4-BE49-F238E27FC236}">
              <a16:creationId xmlns:a16="http://schemas.microsoft.com/office/drawing/2014/main" id="{00000000-0008-0000-0000-0000A8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5" name="Text Box 1755">
          <a:extLst>
            <a:ext uri="{FF2B5EF4-FFF2-40B4-BE49-F238E27FC236}">
              <a16:creationId xmlns:a16="http://schemas.microsoft.com/office/drawing/2014/main" id="{00000000-0008-0000-0000-0000A9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6" name="Text Box 1756">
          <a:extLst>
            <a:ext uri="{FF2B5EF4-FFF2-40B4-BE49-F238E27FC236}">
              <a16:creationId xmlns:a16="http://schemas.microsoft.com/office/drawing/2014/main" id="{00000000-0008-0000-0000-0000AA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7" name="Text Box 1757">
          <a:extLst>
            <a:ext uri="{FF2B5EF4-FFF2-40B4-BE49-F238E27FC236}">
              <a16:creationId xmlns:a16="http://schemas.microsoft.com/office/drawing/2014/main" id="{00000000-0008-0000-0000-0000AB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8" name="Text Box 1758">
          <a:extLst>
            <a:ext uri="{FF2B5EF4-FFF2-40B4-BE49-F238E27FC236}">
              <a16:creationId xmlns:a16="http://schemas.microsoft.com/office/drawing/2014/main" id="{00000000-0008-0000-0000-0000AC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49" name="Text Box 1759">
          <a:extLst>
            <a:ext uri="{FF2B5EF4-FFF2-40B4-BE49-F238E27FC236}">
              <a16:creationId xmlns:a16="http://schemas.microsoft.com/office/drawing/2014/main" id="{00000000-0008-0000-0000-0000AD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0" name="Text Box 1755">
          <a:extLst>
            <a:ext uri="{FF2B5EF4-FFF2-40B4-BE49-F238E27FC236}">
              <a16:creationId xmlns:a16="http://schemas.microsoft.com/office/drawing/2014/main" id="{00000000-0008-0000-0000-0000AE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1" name="Text Box 1756">
          <a:extLst>
            <a:ext uri="{FF2B5EF4-FFF2-40B4-BE49-F238E27FC236}">
              <a16:creationId xmlns:a16="http://schemas.microsoft.com/office/drawing/2014/main" id="{00000000-0008-0000-0000-0000AF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2" name="Text Box 1757">
          <a:extLst>
            <a:ext uri="{FF2B5EF4-FFF2-40B4-BE49-F238E27FC236}">
              <a16:creationId xmlns:a16="http://schemas.microsoft.com/office/drawing/2014/main" id="{00000000-0008-0000-0000-0000B0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3" name="Text Box 1758">
          <a:extLst>
            <a:ext uri="{FF2B5EF4-FFF2-40B4-BE49-F238E27FC236}">
              <a16:creationId xmlns:a16="http://schemas.microsoft.com/office/drawing/2014/main" id="{00000000-0008-0000-0000-0000B1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4" name="Text Box 1759">
          <a:extLst>
            <a:ext uri="{FF2B5EF4-FFF2-40B4-BE49-F238E27FC236}">
              <a16:creationId xmlns:a16="http://schemas.microsoft.com/office/drawing/2014/main" id="{00000000-0008-0000-0000-0000B2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5" name="Text Box 1755">
          <a:extLst>
            <a:ext uri="{FF2B5EF4-FFF2-40B4-BE49-F238E27FC236}">
              <a16:creationId xmlns:a16="http://schemas.microsoft.com/office/drawing/2014/main" id="{00000000-0008-0000-0000-0000B3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6" name="Text Box 1756">
          <a:extLst>
            <a:ext uri="{FF2B5EF4-FFF2-40B4-BE49-F238E27FC236}">
              <a16:creationId xmlns:a16="http://schemas.microsoft.com/office/drawing/2014/main" id="{00000000-0008-0000-0000-0000B4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7" name="Text Box 1757">
          <a:extLst>
            <a:ext uri="{FF2B5EF4-FFF2-40B4-BE49-F238E27FC236}">
              <a16:creationId xmlns:a16="http://schemas.microsoft.com/office/drawing/2014/main" id="{00000000-0008-0000-0000-0000B5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8" name="Text Box 1758">
          <a:extLst>
            <a:ext uri="{FF2B5EF4-FFF2-40B4-BE49-F238E27FC236}">
              <a16:creationId xmlns:a16="http://schemas.microsoft.com/office/drawing/2014/main" id="{00000000-0008-0000-0000-0000B6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1959" name="Text Box 1759">
          <a:extLst>
            <a:ext uri="{FF2B5EF4-FFF2-40B4-BE49-F238E27FC236}">
              <a16:creationId xmlns:a16="http://schemas.microsoft.com/office/drawing/2014/main" id="{00000000-0008-0000-0000-0000B7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0" name="Text Box 1755">
          <a:extLst>
            <a:ext uri="{FF2B5EF4-FFF2-40B4-BE49-F238E27FC236}">
              <a16:creationId xmlns:a16="http://schemas.microsoft.com/office/drawing/2014/main" id="{00000000-0008-0000-0000-0000B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1" name="Text Box 1756">
          <a:extLst>
            <a:ext uri="{FF2B5EF4-FFF2-40B4-BE49-F238E27FC236}">
              <a16:creationId xmlns:a16="http://schemas.microsoft.com/office/drawing/2014/main" id="{00000000-0008-0000-0000-0000B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2" name="Text Box 1757">
          <a:extLst>
            <a:ext uri="{FF2B5EF4-FFF2-40B4-BE49-F238E27FC236}">
              <a16:creationId xmlns:a16="http://schemas.microsoft.com/office/drawing/2014/main" id="{00000000-0008-0000-0000-0000B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3" name="Text Box 1758">
          <a:extLst>
            <a:ext uri="{FF2B5EF4-FFF2-40B4-BE49-F238E27FC236}">
              <a16:creationId xmlns:a16="http://schemas.microsoft.com/office/drawing/2014/main" id="{00000000-0008-0000-0000-0000B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4" name="Text Box 1759">
          <a:extLst>
            <a:ext uri="{FF2B5EF4-FFF2-40B4-BE49-F238E27FC236}">
              <a16:creationId xmlns:a16="http://schemas.microsoft.com/office/drawing/2014/main" id="{00000000-0008-0000-0000-0000BC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5" name="Text Box 1755">
          <a:extLst>
            <a:ext uri="{FF2B5EF4-FFF2-40B4-BE49-F238E27FC236}">
              <a16:creationId xmlns:a16="http://schemas.microsoft.com/office/drawing/2014/main" id="{00000000-0008-0000-0000-0000BD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6" name="Text Box 1756">
          <a:extLst>
            <a:ext uri="{FF2B5EF4-FFF2-40B4-BE49-F238E27FC236}">
              <a16:creationId xmlns:a16="http://schemas.microsoft.com/office/drawing/2014/main" id="{00000000-0008-0000-0000-0000BE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7" name="Text Box 1757">
          <a:extLst>
            <a:ext uri="{FF2B5EF4-FFF2-40B4-BE49-F238E27FC236}">
              <a16:creationId xmlns:a16="http://schemas.microsoft.com/office/drawing/2014/main" id="{00000000-0008-0000-0000-0000BF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8" name="Text Box 1758">
          <a:extLst>
            <a:ext uri="{FF2B5EF4-FFF2-40B4-BE49-F238E27FC236}">
              <a16:creationId xmlns:a16="http://schemas.microsoft.com/office/drawing/2014/main" id="{00000000-0008-0000-0000-0000C0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69" name="Text Box 1759">
          <a:extLst>
            <a:ext uri="{FF2B5EF4-FFF2-40B4-BE49-F238E27FC236}">
              <a16:creationId xmlns:a16="http://schemas.microsoft.com/office/drawing/2014/main" id="{00000000-0008-0000-0000-0000C1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0" name="Text Box 1755">
          <a:extLst>
            <a:ext uri="{FF2B5EF4-FFF2-40B4-BE49-F238E27FC236}">
              <a16:creationId xmlns:a16="http://schemas.microsoft.com/office/drawing/2014/main" id="{00000000-0008-0000-0000-0000C2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1" name="Text Box 1756">
          <a:extLst>
            <a:ext uri="{FF2B5EF4-FFF2-40B4-BE49-F238E27FC236}">
              <a16:creationId xmlns:a16="http://schemas.microsoft.com/office/drawing/2014/main" id="{00000000-0008-0000-0000-0000C3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2" name="Text Box 1757">
          <a:extLst>
            <a:ext uri="{FF2B5EF4-FFF2-40B4-BE49-F238E27FC236}">
              <a16:creationId xmlns:a16="http://schemas.microsoft.com/office/drawing/2014/main" id="{00000000-0008-0000-0000-0000C4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3" name="Text Box 1758">
          <a:extLst>
            <a:ext uri="{FF2B5EF4-FFF2-40B4-BE49-F238E27FC236}">
              <a16:creationId xmlns:a16="http://schemas.microsoft.com/office/drawing/2014/main" id="{00000000-0008-0000-0000-0000C5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4" name="Text Box 1759">
          <a:extLst>
            <a:ext uri="{FF2B5EF4-FFF2-40B4-BE49-F238E27FC236}">
              <a16:creationId xmlns:a16="http://schemas.microsoft.com/office/drawing/2014/main" id="{00000000-0008-0000-0000-0000C6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5" name="Text Box 1755">
          <a:extLst>
            <a:ext uri="{FF2B5EF4-FFF2-40B4-BE49-F238E27FC236}">
              <a16:creationId xmlns:a16="http://schemas.microsoft.com/office/drawing/2014/main" id="{00000000-0008-0000-0000-0000C7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6" name="Text Box 1756">
          <a:extLst>
            <a:ext uri="{FF2B5EF4-FFF2-40B4-BE49-F238E27FC236}">
              <a16:creationId xmlns:a16="http://schemas.microsoft.com/office/drawing/2014/main" id="{00000000-0008-0000-0000-0000C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7" name="Text Box 1757">
          <a:extLst>
            <a:ext uri="{FF2B5EF4-FFF2-40B4-BE49-F238E27FC236}">
              <a16:creationId xmlns:a16="http://schemas.microsoft.com/office/drawing/2014/main" id="{00000000-0008-0000-0000-0000C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8" name="Text Box 1758">
          <a:extLst>
            <a:ext uri="{FF2B5EF4-FFF2-40B4-BE49-F238E27FC236}">
              <a16:creationId xmlns:a16="http://schemas.microsoft.com/office/drawing/2014/main" id="{00000000-0008-0000-0000-0000C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1979" name="Text Box 1759">
          <a:extLst>
            <a:ext uri="{FF2B5EF4-FFF2-40B4-BE49-F238E27FC236}">
              <a16:creationId xmlns:a16="http://schemas.microsoft.com/office/drawing/2014/main" id="{00000000-0008-0000-0000-0000C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0" name="Text Box 1755">
          <a:extLst>
            <a:ext uri="{FF2B5EF4-FFF2-40B4-BE49-F238E27FC236}">
              <a16:creationId xmlns:a16="http://schemas.microsoft.com/office/drawing/2014/main" id="{00000000-0008-0000-0000-0000CC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1" name="Text Box 1756">
          <a:extLst>
            <a:ext uri="{FF2B5EF4-FFF2-40B4-BE49-F238E27FC236}">
              <a16:creationId xmlns:a16="http://schemas.microsoft.com/office/drawing/2014/main" id="{00000000-0008-0000-0000-0000CD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2" name="Text Box 1757">
          <a:extLst>
            <a:ext uri="{FF2B5EF4-FFF2-40B4-BE49-F238E27FC236}">
              <a16:creationId xmlns:a16="http://schemas.microsoft.com/office/drawing/2014/main" id="{00000000-0008-0000-0000-0000CE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3" name="Text Box 1758">
          <a:extLst>
            <a:ext uri="{FF2B5EF4-FFF2-40B4-BE49-F238E27FC236}">
              <a16:creationId xmlns:a16="http://schemas.microsoft.com/office/drawing/2014/main" id="{00000000-0008-0000-0000-0000CF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4" name="Text Box 1759">
          <a:extLst>
            <a:ext uri="{FF2B5EF4-FFF2-40B4-BE49-F238E27FC236}">
              <a16:creationId xmlns:a16="http://schemas.microsoft.com/office/drawing/2014/main" id="{00000000-0008-0000-0000-0000D0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5" name="Text Box 1755">
          <a:extLst>
            <a:ext uri="{FF2B5EF4-FFF2-40B4-BE49-F238E27FC236}">
              <a16:creationId xmlns:a16="http://schemas.microsoft.com/office/drawing/2014/main" id="{00000000-0008-0000-0000-0000D1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6" name="Text Box 1756">
          <a:extLst>
            <a:ext uri="{FF2B5EF4-FFF2-40B4-BE49-F238E27FC236}">
              <a16:creationId xmlns:a16="http://schemas.microsoft.com/office/drawing/2014/main" id="{00000000-0008-0000-0000-0000D2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7" name="Text Box 1757">
          <a:extLst>
            <a:ext uri="{FF2B5EF4-FFF2-40B4-BE49-F238E27FC236}">
              <a16:creationId xmlns:a16="http://schemas.microsoft.com/office/drawing/2014/main" id="{00000000-0008-0000-0000-0000D3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8" name="Text Box 1758">
          <a:extLst>
            <a:ext uri="{FF2B5EF4-FFF2-40B4-BE49-F238E27FC236}">
              <a16:creationId xmlns:a16="http://schemas.microsoft.com/office/drawing/2014/main" id="{00000000-0008-0000-0000-0000D4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89" name="Text Box 1759">
          <a:extLst>
            <a:ext uri="{FF2B5EF4-FFF2-40B4-BE49-F238E27FC236}">
              <a16:creationId xmlns:a16="http://schemas.microsoft.com/office/drawing/2014/main" id="{00000000-0008-0000-0000-0000D5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0" name="Text Box 1755">
          <a:extLst>
            <a:ext uri="{FF2B5EF4-FFF2-40B4-BE49-F238E27FC236}">
              <a16:creationId xmlns:a16="http://schemas.microsoft.com/office/drawing/2014/main" id="{00000000-0008-0000-0000-0000D6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1" name="Text Box 1756">
          <a:extLst>
            <a:ext uri="{FF2B5EF4-FFF2-40B4-BE49-F238E27FC236}">
              <a16:creationId xmlns:a16="http://schemas.microsoft.com/office/drawing/2014/main" id="{00000000-0008-0000-0000-0000D7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2" name="Text Box 1757">
          <a:extLst>
            <a:ext uri="{FF2B5EF4-FFF2-40B4-BE49-F238E27FC236}">
              <a16:creationId xmlns:a16="http://schemas.microsoft.com/office/drawing/2014/main" id="{00000000-0008-0000-0000-0000D8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3" name="Text Box 1758">
          <a:extLst>
            <a:ext uri="{FF2B5EF4-FFF2-40B4-BE49-F238E27FC236}">
              <a16:creationId xmlns:a16="http://schemas.microsoft.com/office/drawing/2014/main" id="{00000000-0008-0000-0000-0000D9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4" name="Text Box 1759">
          <a:extLst>
            <a:ext uri="{FF2B5EF4-FFF2-40B4-BE49-F238E27FC236}">
              <a16:creationId xmlns:a16="http://schemas.microsoft.com/office/drawing/2014/main" id="{00000000-0008-0000-0000-0000DA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5" name="Text Box 1755">
          <a:extLst>
            <a:ext uri="{FF2B5EF4-FFF2-40B4-BE49-F238E27FC236}">
              <a16:creationId xmlns:a16="http://schemas.microsoft.com/office/drawing/2014/main" id="{00000000-0008-0000-0000-0000DB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6" name="Text Box 1756">
          <a:extLst>
            <a:ext uri="{FF2B5EF4-FFF2-40B4-BE49-F238E27FC236}">
              <a16:creationId xmlns:a16="http://schemas.microsoft.com/office/drawing/2014/main" id="{00000000-0008-0000-0000-0000DC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7" name="Text Box 1757">
          <a:extLst>
            <a:ext uri="{FF2B5EF4-FFF2-40B4-BE49-F238E27FC236}">
              <a16:creationId xmlns:a16="http://schemas.microsoft.com/office/drawing/2014/main" id="{00000000-0008-0000-0000-0000DD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8" name="Text Box 1758">
          <a:extLst>
            <a:ext uri="{FF2B5EF4-FFF2-40B4-BE49-F238E27FC236}">
              <a16:creationId xmlns:a16="http://schemas.microsoft.com/office/drawing/2014/main" id="{00000000-0008-0000-0000-0000DE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1999" name="Text Box 1759">
          <a:extLst>
            <a:ext uri="{FF2B5EF4-FFF2-40B4-BE49-F238E27FC236}">
              <a16:creationId xmlns:a16="http://schemas.microsoft.com/office/drawing/2014/main" id="{00000000-0008-0000-0000-0000DF2E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0" name="Text Box 1755">
          <a:extLst>
            <a:ext uri="{FF2B5EF4-FFF2-40B4-BE49-F238E27FC236}">
              <a16:creationId xmlns:a16="http://schemas.microsoft.com/office/drawing/2014/main" id="{00000000-0008-0000-0000-0000E0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1" name="Text Box 1756">
          <a:extLst>
            <a:ext uri="{FF2B5EF4-FFF2-40B4-BE49-F238E27FC236}">
              <a16:creationId xmlns:a16="http://schemas.microsoft.com/office/drawing/2014/main" id="{00000000-0008-0000-0000-0000E1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2" name="Text Box 1757">
          <a:extLst>
            <a:ext uri="{FF2B5EF4-FFF2-40B4-BE49-F238E27FC236}">
              <a16:creationId xmlns:a16="http://schemas.microsoft.com/office/drawing/2014/main" id="{00000000-0008-0000-0000-0000E2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3" name="Text Box 1758">
          <a:extLst>
            <a:ext uri="{FF2B5EF4-FFF2-40B4-BE49-F238E27FC236}">
              <a16:creationId xmlns:a16="http://schemas.microsoft.com/office/drawing/2014/main" id="{00000000-0008-0000-0000-0000E3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4" name="Text Box 1759">
          <a:extLst>
            <a:ext uri="{FF2B5EF4-FFF2-40B4-BE49-F238E27FC236}">
              <a16:creationId xmlns:a16="http://schemas.microsoft.com/office/drawing/2014/main" id="{00000000-0008-0000-0000-0000E4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5" name="Text Box 1755">
          <a:extLst>
            <a:ext uri="{FF2B5EF4-FFF2-40B4-BE49-F238E27FC236}">
              <a16:creationId xmlns:a16="http://schemas.microsoft.com/office/drawing/2014/main" id="{00000000-0008-0000-0000-0000E5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6" name="Text Box 1756">
          <a:extLst>
            <a:ext uri="{FF2B5EF4-FFF2-40B4-BE49-F238E27FC236}">
              <a16:creationId xmlns:a16="http://schemas.microsoft.com/office/drawing/2014/main" id="{00000000-0008-0000-0000-0000E6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7" name="Text Box 1757">
          <a:extLst>
            <a:ext uri="{FF2B5EF4-FFF2-40B4-BE49-F238E27FC236}">
              <a16:creationId xmlns:a16="http://schemas.microsoft.com/office/drawing/2014/main" id="{00000000-0008-0000-0000-0000E7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8" name="Text Box 1758">
          <a:extLst>
            <a:ext uri="{FF2B5EF4-FFF2-40B4-BE49-F238E27FC236}">
              <a16:creationId xmlns:a16="http://schemas.microsoft.com/office/drawing/2014/main" id="{00000000-0008-0000-0000-0000E8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09" name="Text Box 1759">
          <a:extLst>
            <a:ext uri="{FF2B5EF4-FFF2-40B4-BE49-F238E27FC236}">
              <a16:creationId xmlns:a16="http://schemas.microsoft.com/office/drawing/2014/main" id="{00000000-0008-0000-0000-0000E9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0" name="Text Box 1755">
          <a:extLst>
            <a:ext uri="{FF2B5EF4-FFF2-40B4-BE49-F238E27FC236}">
              <a16:creationId xmlns:a16="http://schemas.microsoft.com/office/drawing/2014/main" id="{00000000-0008-0000-0000-0000EA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1" name="Text Box 1756">
          <a:extLst>
            <a:ext uri="{FF2B5EF4-FFF2-40B4-BE49-F238E27FC236}">
              <a16:creationId xmlns:a16="http://schemas.microsoft.com/office/drawing/2014/main" id="{00000000-0008-0000-0000-0000EB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2" name="Text Box 1757">
          <a:extLst>
            <a:ext uri="{FF2B5EF4-FFF2-40B4-BE49-F238E27FC236}">
              <a16:creationId xmlns:a16="http://schemas.microsoft.com/office/drawing/2014/main" id="{00000000-0008-0000-0000-0000EC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3" name="Text Box 1758">
          <a:extLst>
            <a:ext uri="{FF2B5EF4-FFF2-40B4-BE49-F238E27FC236}">
              <a16:creationId xmlns:a16="http://schemas.microsoft.com/office/drawing/2014/main" id="{00000000-0008-0000-0000-0000ED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4" name="Text Box 1759">
          <a:extLst>
            <a:ext uri="{FF2B5EF4-FFF2-40B4-BE49-F238E27FC236}">
              <a16:creationId xmlns:a16="http://schemas.microsoft.com/office/drawing/2014/main" id="{00000000-0008-0000-0000-0000EE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5" name="Text Box 1755">
          <a:extLst>
            <a:ext uri="{FF2B5EF4-FFF2-40B4-BE49-F238E27FC236}">
              <a16:creationId xmlns:a16="http://schemas.microsoft.com/office/drawing/2014/main" id="{00000000-0008-0000-0000-0000EF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6" name="Text Box 1756">
          <a:extLst>
            <a:ext uri="{FF2B5EF4-FFF2-40B4-BE49-F238E27FC236}">
              <a16:creationId xmlns:a16="http://schemas.microsoft.com/office/drawing/2014/main" id="{00000000-0008-0000-0000-0000F0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7" name="Text Box 1757">
          <a:extLst>
            <a:ext uri="{FF2B5EF4-FFF2-40B4-BE49-F238E27FC236}">
              <a16:creationId xmlns:a16="http://schemas.microsoft.com/office/drawing/2014/main" id="{00000000-0008-0000-0000-0000F1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8" name="Text Box 1758">
          <a:extLst>
            <a:ext uri="{FF2B5EF4-FFF2-40B4-BE49-F238E27FC236}">
              <a16:creationId xmlns:a16="http://schemas.microsoft.com/office/drawing/2014/main" id="{00000000-0008-0000-0000-0000F2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019" name="Text Box 1759">
          <a:extLst>
            <a:ext uri="{FF2B5EF4-FFF2-40B4-BE49-F238E27FC236}">
              <a16:creationId xmlns:a16="http://schemas.microsoft.com/office/drawing/2014/main" id="{00000000-0008-0000-0000-0000F32E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0" name="Text Box 1755">
          <a:extLst>
            <a:ext uri="{FF2B5EF4-FFF2-40B4-BE49-F238E27FC236}">
              <a16:creationId xmlns:a16="http://schemas.microsoft.com/office/drawing/2014/main" id="{00000000-0008-0000-0000-0000F4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1" name="Text Box 1756">
          <a:extLst>
            <a:ext uri="{FF2B5EF4-FFF2-40B4-BE49-F238E27FC236}">
              <a16:creationId xmlns:a16="http://schemas.microsoft.com/office/drawing/2014/main" id="{00000000-0008-0000-0000-0000F5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2" name="Text Box 1757">
          <a:extLst>
            <a:ext uri="{FF2B5EF4-FFF2-40B4-BE49-F238E27FC236}">
              <a16:creationId xmlns:a16="http://schemas.microsoft.com/office/drawing/2014/main" id="{00000000-0008-0000-0000-0000F6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3" name="Text Box 1758">
          <a:extLst>
            <a:ext uri="{FF2B5EF4-FFF2-40B4-BE49-F238E27FC236}">
              <a16:creationId xmlns:a16="http://schemas.microsoft.com/office/drawing/2014/main" id="{00000000-0008-0000-0000-0000F7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4" name="Text Box 1759">
          <a:extLst>
            <a:ext uri="{FF2B5EF4-FFF2-40B4-BE49-F238E27FC236}">
              <a16:creationId xmlns:a16="http://schemas.microsoft.com/office/drawing/2014/main" id="{00000000-0008-0000-0000-0000F8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5" name="Text Box 1755">
          <a:extLst>
            <a:ext uri="{FF2B5EF4-FFF2-40B4-BE49-F238E27FC236}">
              <a16:creationId xmlns:a16="http://schemas.microsoft.com/office/drawing/2014/main" id="{00000000-0008-0000-0000-0000F9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6" name="Text Box 1756">
          <a:extLst>
            <a:ext uri="{FF2B5EF4-FFF2-40B4-BE49-F238E27FC236}">
              <a16:creationId xmlns:a16="http://schemas.microsoft.com/office/drawing/2014/main" id="{00000000-0008-0000-0000-0000FA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7" name="Text Box 1757">
          <a:extLst>
            <a:ext uri="{FF2B5EF4-FFF2-40B4-BE49-F238E27FC236}">
              <a16:creationId xmlns:a16="http://schemas.microsoft.com/office/drawing/2014/main" id="{00000000-0008-0000-0000-0000FB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8" name="Text Box 1758">
          <a:extLst>
            <a:ext uri="{FF2B5EF4-FFF2-40B4-BE49-F238E27FC236}">
              <a16:creationId xmlns:a16="http://schemas.microsoft.com/office/drawing/2014/main" id="{00000000-0008-0000-0000-0000FC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29" name="Text Box 1759">
          <a:extLst>
            <a:ext uri="{FF2B5EF4-FFF2-40B4-BE49-F238E27FC236}">
              <a16:creationId xmlns:a16="http://schemas.microsoft.com/office/drawing/2014/main" id="{00000000-0008-0000-0000-0000FD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0" name="Text Box 1755">
          <a:extLst>
            <a:ext uri="{FF2B5EF4-FFF2-40B4-BE49-F238E27FC236}">
              <a16:creationId xmlns:a16="http://schemas.microsoft.com/office/drawing/2014/main" id="{00000000-0008-0000-0000-0000FE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1" name="Text Box 1756">
          <a:extLst>
            <a:ext uri="{FF2B5EF4-FFF2-40B4-BE49-F238E27FC236}">
              <a16:creationId xmlns:a16="http://schemas.microsoft.com/office/drawing/2014/main" id="{00000000-0008-0000-0000-0000FF2E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2" name="Text Box 1757">
          <a:extLst>
            <a:ext uri="{FF2B5EF4-FFF2-40B4-BE49-F238E27FC236}">
              <a16:creationId xmlns:a16="http://schemas.microsoft.com/office/drawing/2014/main" id="{00000000-0008-0000-0000-00000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3" name="Text Box 1758">
          <a:extLst>
            <a:ext uri="{FF2B5EF4-FFF2-40B4-BE49-F238E27FC236}">
              <a16:creationId xmlns:a16="http://schemas.microsoft.com/office/drawing/2014/main" id="{00000000-0008-0000-0000-00000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4" name="Text Box 1759">
          <a:extLst>
            <a:ext uri="{FF2B5EF4-FFF2-40B4-BE49-F238E27FC236}">
              <a16:creationId xmlns:a16="http://schemas.microsoft.com/office/drawing/2014/main" id="{00000000-0008-0000-0000-00000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5" name="Text Box 1755">
          <a:extLst>
            <a:ext uri="{FF2B5EF4-FFF2-40B4-BE49-F238E27FC236}">
              <a16:creationId xmlns:a16="http://schemas.microsoft.com/office/drawing/2014/main" id="{00000000-0008-0000-0000-00000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6" name="Text Box 1756">
          <a:extLst>
            <a:ext uri="{FF2B5EF4-FFF2-40B4-BE49-F238E27FC236}">
              <a16:creationId xmlns:a16="http://schemas.microsoft.com/office/drawing/2014/main" id="{00000000-0008-0000-0000-00000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7" name="Text Box 1757">
          <a:extLst>
            <a:ext uri="{FF2B5EF4-FFF2-40B4-BE49-F238E27FC236}">
              <a16:creationId xmlns:a16="http://schemas.microsoft.com/office/drawing/2014/main" id="{00000000-0008-0000-0000-00000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8" name="Text Box 1758">
          <a:extLst>
            <a:ext uri="{FF2B5EF4-FFF2-40B4-BE49-F238E27FC236}">
              <a16:creationId xmlns:a16="http://schemas.microsoft.com/office/drawing/2014/main" id="{00000000-0008-0000-0000-00000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39" name="Text Box 1759">
          <a:extLst>
            <a:ext uri="{FF2B5EF4-FFF2-40B4-BE49-F238E27FC236}">
              <a16:creationId xmlns:a16="http://schemas.microsoft.com/office/drawing/2014/main" id="{00000000-0008-0000-0000-00000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0" name="Text Box 1755">
          <a:extLst>
            <a:ext uri="{FF2B5EF4-FFF2-40B4-BE49-F238E27FC236}">
              <a16:creationId xmlns:a16="http://schemas.microsoft.com/office/drawing/2014/main" id="{00000000-0008-0000-0000-00000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1" name="Text Box 1756">
          <a:extLst>
            <a:ext uri="{FF2B5EF4-FFF2-40B4-BE49-F238E27FC236}">
              <a16:creationId xmlns:a16="http://schemas.microsoft.com/office/drawing/2014/main" id="{00000000-0008-0000-0000-00000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2" name="Text Box 1757">
          <a:extLst>
            <a:ext uri="{FF2B5EF4-FFF2-40B4-BE49-F238E27FC236}">
              <a16:creationId xmlns:a16="http://schemas.microsoft.com/office/drawing/2014/main" id="{00000000-0008-0000-0000-00000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3" name="Text Box 1758">
          <a:extLst>
            <a:ext uri="{FF2B5EF4-FFF2-40B4-BE49-F238E27FC236}">
              <a16:creationId xmlns:a16="http://schemas.microsoft.com/office/drawing/2014/main" id="{00000000-0008-0000-0000-00000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4" name="Text Box 1759">
          <a:extLst>
            <a:ext uri="{FF2B5EF4-FFF2-40B4-BE49-F238E27FC236}">
              <a16:creationId xmlns:a16="http://schemas.microsoft.com/office/drawing/2014/main" id="{00000000-0008-0000-0000-00000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5" name="Text Box 1755">
          <a:extLst>
            <a:ext uri="{FF2B5EF4-FFF2-40B4-BE49-F238E27FC236}">
              <a16:creationId xmlns:a16="http://schemas.microsoft.com/office/drawing/2014/main" id="{00000000-0008-0000-0000-00000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6" name="Text Box 1756">
          <a:extLst>
            <a:ext uri="{FF2B5EF4-FFF2-40B4-BE49-F238E27FC236}">
              <a16:creationId xmlns:a16="http://schemas.microsoft.com/office/drawing/2014/main" id="{00000000-0008-0000-0000-00000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7" name="Text Box 1757">
          <a:extLst>
            <a:ext uri="{FF2B5EF4-FFF2-40B4-BE49-F238E27FC236}">
              <a16:creationId xmlns:a16="http://schemas.microsoft.com/office/drawing/2014/main" id="{00000000-0008-0000-0000-00000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8" name="Text Box 1758">
          <a:extLst>
            <a:ext uri="{FF2B5EF4-FFF2-40B4-BE49-F238E27FC236}">
              <a16:creationId xmlns:a16="http://schemas.microsoft.com/office/drawing/2014/main" id="{00000000-0008-0000-0000-00001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49" name="Text Box 1759">
          <a:extLst>
            <a:ext uri="{FF2B5EF4-FFF2-40B4-BE49-F238E27FC236}">
              <a16:creationId xmlns:a16="http://schemas.microsoft.com/office/drawing/2014/main" id="{00000000-0008-0000-0000-00001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0" name="Text Box 1755">
          <a:extLst>
            <a:ext uri="{FF2B5EF4-FFF2-40B4-BE49-F238E27FC236}">
              <a16:creationId xmlns:a16="http://schemas.microsoft.com/office/drawing/2014/main" id="{00000000-0008-0000-0000-00001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1" name="Text Box 1756">
          <a:extLst>
            <a:ext uri="{FF2B5EF4-FFF2-40B4-BE49-F238E27FC236}">
              <a16:creationId xmlns:a16="http://schemas.microsoft.com/office/drawing/2014/main" id="{00000000-0008-0000-0000-00001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2" name="Text Box 1757">
          <a:extLst>
            <a:ext uri="{FF2B5EF4-FFF2-40B4-BE49-F238E27FC236}">
              <a16:creationId xmlns:a16="http://schemas.microsoft.com/office/drawing/2014/main" id="{00000000-0008-0000-0000-00001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3" name="Text Box 1758">
          <a:extLst>
            <a:ext uri="{FF2B5EF4-FFF2-40B4-BE49-F238E27FC236}">
              <a16:creationId xmlns:a16="http://schemas.microsoft.com/office/drawing/2014/main" id="{00000000-0008-0000-0000-00001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4" name="Text Box 1759">
          <a:extLst>
            <a:ext uri="{FF2B5EF4-FFF2-40B4-BE49-F238E27FC236}">
              <a16:creationId xmlns:a16="http://schemas.microsoft.com/office/drawing/2014/main" id="{00000000-0008-0000-0000-00001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5" name="Text Box 1755">
          <a:extLst>
            <a:ext uri="{FF2B5EF4-FFF2-40B4-BE49-F238E27FC236}">
              <a16:creationId xmlns:a16="http://schemas.microsoft.com/office/drawing/2014/main" id="{00000000-0008-0000-0000-00001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6" name="Text Box 1756">
          <a:extLst>
            <a:ext uri="{FF2B5EF4-FFF2-40B4-BE49-F238E27FC236}">
              <a16:creationId xmlns:a16="http://schemas.microsoft.com/office/drawing/2014/main" id="{00000000-0008-0000-0000-00001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7" name="Text Box 1757">
          <a:extLst>
            <a:ext uri="{FF2B5EF4-FFF2-40B4-BE49-F238E27FC236}">
              <a16:creationId xmlns:a16="http://schemas.microsoft.com/office/drawing/2014/main" id="{00000000-0008-0000-0000-00001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8" name="Text Box 1758">
          <a:extLst>
            <a:ext uri="{FF2B5EF4-FFF2-40B4-BE49-F238E27FC236}">
              <a16:creationId xmlns:a16="http://schemas.microsoft.com/office/drawing/2014/main" id="{00000000-0008-0000-0000-00001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59" name="Text Box 1759">
          <a:extLst>
            <a:ext uri="{FF2B5EF4-FFF2-40B4-BE49-F238E27FC236}">
              <a16:creationId xmlns:a16="http://schemas.microsoft.com/office/drawing/2014/main" id="{00000000-0008-0000-0000-00001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0" name="Text Box 1755">
          <a:extLst>
            <a:ext uri="{FF2B5EF4-FFF2-40B4-BE49-F238E27FC236}">
              <a16:creationId xmlns:a16="http://schemas.microsoft.com/office/drawing/2014/main" id="{00000000-0008-0000-0000-00001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1" name="Text Box 1756">
          <a:extLst>
            <a:ext uri="{FF2B5EF4-FFF2-40B4-BE49-F238E27FC236}">
              <a16:creationId xmlns:a16="http://schemas.microsoft.com/office/drawing/2014/main" id="{00000000-0008-0000-0000-00001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2" name="Text Box 1757">
          <a:extLst>
            <a:ext uri="{FF2B5EF4-FFF2-40B4-BE49-F238E27FC236}">
              <a16:creationId xmlns:a16="http://schemas.microsoft.com/office/drawing/2014/main" id="{00000000-0008-0000-0000-00001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3" name="Text Box 1758">
          <a:extLst>
            <a:ext uri="{FF2B5EF4-FFF2-40B4-BE49-F238E27FC236}">
              <a16:creationId xmlns:a16="http://schemas.microsoft.com/office/drawing/2014/main" id="{00000000-0008-0000-0000-00001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4" name="Text Box 1759">
          <a:extLst>
            <a:ext uri="{FF2B5EF4-FFF2-40B4-BE49-F238E27FC236}">
              <a16:creationId xmlns:a16="http://schemas.microsoft.com/office/drawing/2014/main" id="{00000000-0008-0000-0000-00002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5" name="Text Box 1755">
          <a:extLst>
            <a:ext uri="{FF2B5EF4-FFF2-40B4-BE49-F238E27FC236}">
              <a16:creationId xmlns:a16="http://schemas.microsoft.com/office/drawing/2014/main" id="{00000000-0008-0000-0000-00002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6" name="Text Box 1756">
          <a:extLst>
            <a:ext uri="{FF2B5EF4-FFF2-40B4-BE49-F238E27FC236}">
              <a16:creationId xmlns:a16="http://schemas.microsoft.com/office/drawing/2014/main" id="{00000000-0008-0000-0000-00002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7" name="Text Box 1757">
          <a:extLst>
            <a:ext uri="{FF2B5EF4-FFF2-40B4-BE49-F238E27FC236}">
              <a16:creationId xmlns:a16="http://schemas.microsoft.com/office/drawing/2014/main" id="{00000000-0008-0000-0000-00002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8" name="Text Box 1758">
          <a:extLst>
            <a:ext uri="{FF2B5EF4-FFF2-40B4-BE49-F238E27FC236}">
              <a16:creationId xmlns:a16="http://schemas.microsoft.com/office/drawing/2014/main" id="{00000000-0008-0000-0000-00002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69" name="Text Box 1759">
          <a:extLst>
            <a:ext uri="{FF2B5EF4-FFF2-40B4-BE49-F238E27FC236}">
              <a16:creationId xmlns:a16="http://schemas.microsoft.com/office/drawing/2014/main" id="{00000000-0008-0000-0000-00002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0" name="Text Box 1755">
          <a:extLst>
            <a:ext uri="{FF2B5EF4-FFF2-40B4-BE49-F238E27FC236}">
              <a16:creationId xmlns:a16="http://schemas.microsoft.com/office/drawing/2014/main" id="{00000000-0008-0000-0000-00002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1" name="Text Box 1756">
          <a:extLst>
            <a:ext uri="{FF2B5EF4-FFF2-40B4-BE49-F238E27FC236}">
              <a16:creationId xmlns:a16="http://schemas.microsoft.com/office/drawing/2014/main" id="{00000000-0008-0000-0000-00002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2" name="Text Box 1757">
          <a:extLst>
            <a:ext uri="{FF2B5EF4-FFF2-40B4-BE49-F238E27FC236}">
              <a16:creationId xmlns:a16="http://schemas.microsoft.com/office/drawing/2014/main" id="{00000000-0008-0000-0000-00002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3" name="Text Box 1758">
          <a:extLst>
            <a:ext uri="{FF2B5EF4-FFF2-40B4-BE49-F238E27FC236}">
              <a16:creationId xmlns:a16="http://schemas.microsoft.com/office/drawing/2014/main" id="{00000000-0008-0000-0000-00002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4" name="Text Box 1759">
          <a:extLst>
            <a:ext uri="{FF2B5EF4-FFF2-40B4-BE49-F238E27FC236}">
              <a16:creationId xmlns:a16="http://schemas.microsoft.com/office/drawing/2014/main" id="{00000000-0008-0000-0000-00002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5" name="Text Box 1755">
          <a:extLst>
            <a:ext uri="{FF2B5EF4-FFF2-40B4-BE49-F238E27FC236}">
              <a16:creationId xmlns:a16="http://schemas.microsoft.com/office/drawing/2014/main" id="{00000000-0008-0000-0000-00002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6" name="Text Box 1756">
          <a:extLst>
            <a:ext uri="{FF2B5EF4-FFF2-40B4-BE49-F238E27FC236}">
              <a16:creationId xmlns:a16="http://schemas.microsoft.com/office/drawing/2014/main" id="{00000000-0008-0000-0000-00002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7" name="Text Box 1757">
          <a:extLst>
            <a:ext uri="{FF2B5EF4-FFF2-40B4-BE49-F238E27FC236}">
              <a16:creationId xmlns:a16="http://schemas.microsoft.com/office/drawing/2014/main" id="{00000000-0008-0000-0000-00002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8" name="Text Box 1758">
          <a:extLst>
            <a:ext uri="{FF2B5EF4-FFF2-40B4-BE49-F238E27FC236}">
              <a16:creationId xmlns:a16="http://schemas.microsoft.com/office/drawing/2014/main" id="{00000000-0008-0000-0000-00002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79" name="Text Box 1759">
          <a:extLst>
            <a:ext uri="{FF2B5EF4-FFF2-40B4-BE49-F238E27FC236}">
              <a16:creationId xmlns:a16="http://schemas.microsoft.com/office/drawing/2014/main" id="{00000000-0008-0000-0000-00002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0" name="Text Box 1755">
          <a:extLst>
            <a:ext uri="{FF2B5EF4-FFF2-40B4-BE49-F238E27FC236}">
              <a16:creationId xmlns:a16="http://schemas.microsoft.com/office/drawing/2014/main" id="{00000000-0008-0000-0000-00003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1" name="Text Box 1756">
          <a:extLst>
            <a:ext uri="{FF2B5EF4-FFF2-40B4-BE49-F238E27FC236}">
              <a16:creationId xmlns:a16="http://schemas.microsoft.com/office/drawing/2014/main" id="{00000000-0008-0000-0000-00003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2" name="Text Box 1757">
          <a:extLst>
            <a:ext uri="{FF2B5EF4-FFF2-40B4-BE49-F238E27FC236}">
              <a16:creationId xmlns:a16="http://schemas.microsoft.com/office/drawing/2014/main" id="{00000000-0008-0000-0000-00003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3" name="Text Box 1758">
          <a:extLst>
            <a:ext uri="{FF2B5EF4-FFF2-40B4-BE49-F238E27FC236}">
              <a16:creationId xmlns:a16="http://schemas.microsoft.com/office/drawing/2014/main" id="{00000000-0008-0000-0000-00003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4" name="Text Box 1759">
          <a:extLst>
            <a:ext uri="{FF2B5EF4-FFF2-40B4-BE49-F238E27FC236}">
              <a16:creationId xmlns:a16="http://schemas.microsoft.com/office/drawing/2014/main" id="{00000000-0008-0000-0000-00003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5" name="Text Box 1755">
          <a:extLst>
            <a:ext uri="{FF2B5EF4-FFF2-40B4-BE49-F238E27FC236}">
              <a16:creationId xmlns:a16="http://schemas.microsoft.com/office/drawing/2014/main" id="{00000000-0008-0000-0000-00003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6" name="Text Box 1756">
          <a:extLst>
            <a:ext uri="{FF2B5EF4-FFF2-40B4-BE49-F238E27FC236}">
              <a16:creationId xmlns:a16="http://schemas.microsoft.com/office/drawing/2014/main" id="{00000000-0008-0000-0000-00003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7" name="Text Box 1757">
          <a:extLst>
            <a:ext uri="{FF2B5EF4-FFF2-40B4-BE49-F238E27FC236}">
              <a16:creationId xmlns:a16="http://schemas.microsoft.com/office/drawing/2014/main" id="{00000000-0008-0000-0000-00003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8" name="Text Box 1758">
          <a:extLst>
            <a:ext uri="{FF2B5EF4-FFF2-40B4-BE49-F238E27FC236}">
              <a16:creationId xmlns:a16="http://schemas.microsoft.com/office/drawing/2014/main" id="{00000000-0008-0000-0000-00003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89" name="Text Box 1759">
          <a:extLst>
            <a:ext uri="{FF2B5EF4-FFF2-40B4-BE49-F238E27FC236}">
              <a16:creationId xmlns:a16="http://schemas.microsoft.com/office/drawing/2014/main" id="{00000000-0008-0000-0000-00003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0" name="Text Box 1755">
          <a:extLst>
            <a:ext uri="{FF2B5EF4-FFF2-40B4-BE49-F238E27FC236}">
              <a16:creationId xmlns:a16="http://schemas.microsoft.com/office/drawing/2014/main" id="{00000000-0008-0000-0000-00003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1" name="Text Box 1756">
          <a:extLst>
            <a:ext uri="{FF2B5EF4-FFF2-40B4-BE49-F238E27FC236}">
              <a16:creationId xmlns:a16="http://schemas.microsoft.com/office/drawing/2014/main" id="{00000000-0008-0000-0000-00003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2" name="Text Box 1757">
          <a:extLst>
            <a:ext uri="{FF2B5EF4-FFF2-40B4-BE49-F238E27FC236}">
              <a16:creationId xmlns:a16="http://schemas.microsoft.com/office/drawing/2014/main" id="{00000000-0008-0000-0000-00003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3" name="Text Box 1758">
          <a:extLst>
            <a:ext uri="{FF2B5EF4-FFF2-40B4-BE49-F238E27FC236}">
              <a16:creationId xmlns:a16="http://schemas.microsoft.com/office/drawing/2014/main" id="{00000000-0008-0000-0000-00003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4" name="Text Box 1759">
          <a:extLst>
            <a:ext uri="{FF2B5EF4-FFF2-40B4-BE49-F238E27FC236}">
              <a16:creationId xmlns:a16="http://schemas.microsoft.com/office/drawing/2014/main" id="{00000000-0008-0000-0000-00003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5" name="Text Box 1755">
          <a:extLst>
            <a:ext uri="{FF2B5EF4-FFF2-40B4-BE49-F238E27FC236}">
              <a16:creationId xmlns:a16="http://schemas.microsoft.com/office/drawing/2014/main" id="{00000000-0008-0000-0000-00003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6" name="Text Box 1756">
          <a:extLst>
            <a:ext uri="{FF2B5EF4-FFF2-40B4-BE49-F238E27FC236}">
              <a16:creationId xmlns:a16="http://schemas.microsoft.com/office/drawing/2014/main" id="{00000000-0008-0000-0000-00004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7" name="Text Box 1757">
          <a:extLst>
            <a:ext uri="{FF2B5EF4-FFF2-40B4-BE49-F238E27FC236}">
              <a16:creationId xmlns:a16="http://schemas.microsoft.com/office/drawing/2014/main" id="{00000000-0008-0000-0000-00004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8" name="Text Box 1758">
          <a:extLst>
            <a:ext uri="{FF2B5EF4-FFF2-40B4-BE49-F238E27FC236}">
              <a16:creationId xmlns:a16="http://schemas.microsoft.com/office/drawing/2014/main" id="{00000000-0008-0000-0000-00004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099" name="Text Box 1759">
          <a:extLst>
            <a:ext uri="{FF2B5EF4-FFF2-40B4-BE49-F238E27FC236}">
              <a16:creationId xmlns:a16="http://schemas.microsoft.com/office/drawing/2014/main" id="{00000000-0008-0000-0000-00004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0" name="Text Box 1755">
          <a:extLst>
            <a:ext uri="{FF2B5EF4-FFF2-40B4-BE49-F238E27FC236}">
              <a16:creationId xmlns:a16="http://schemas.microsoft.com/office/drawing/2014/main" id="{00000000-0008-0000-0000-000044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1" name="Text Box 1756">
          <a:extLst>
            <a:ext uri="{FF2B5EF4-FFF2-40B4-BE49-F238E27FC236}">
              <a16:creationId xmlns:a16="http://schemas.microsoft.com/office/drawing/2014/main" id="{00000000-0008-0000-0000-000045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2" name="Text Box 1757">
          <a:extLst>
            <a:ext uri="{FF2B5EF4-FFF2-40B4-BE49-F238E27FC236}">
              <a16:creationId xmlns:a16="http://schemas.microsoft.com/office/drawing/2014/main" id="{00000000-0008-0000-0000-000046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3" name="Text Box 1758">
          <a:extLst>
            <a:ext uri="{FF2B5EF4-FFF2-40B4-BE49-F238E27FC236}">
              <a16:creationId xmlns:a16="http://schemas.microsoft.com/office/drawing/2014/main" id="{00000000-0008-0000-0000-000047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4" name="Text Box 1759">
          <a:extLst>
            <a:ext uri="{FF2B5EF4-FFF2-40B4-BE49-F238E27FC236}">
              <a16:creationId xmlns:a16="http://schemas.microsoft.com/office/drawing/2014/main" id="{00000000-0008-0000-0000-000048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5" name="Text Box 1755">
          <a:extLst>
            <a:ext uri="{FF2B5EF4-FFF2-40B4-BE49-F238E27FC236}">
              <a16:creationId xmlns:a16="http://schemas.microsoft.com/office/drawing/2014/main" id="{00000000-0008-0000-0000-000049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6" name="Text Box 1756">
          <a:extLst>
            <a:ext uri="{FF2B5EF4-FFF2-40B4-BE49-F238E27FC236}">
              <a16:creationId xmlns:a16="http://schemas.microsoft.com/office/drawing/2014/main" id="{00000000-0008-0000-0000-00004A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7" name="Text Box 1757">
          <a:extLst>
            <a:ext uri="{FF2B5EF4-FFF2-40B4-BE49-F238E27FC236}">
              <a16:creationId xmlns:a16="http://schemas.microsoft.com/office/drawing/2014/main" id="{00000000-0008-0000-0000-00004B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8" name="Text Box 1758">
          <a:extLst>
            <a:ext uri="{FF2B5EF4-FFF2-40B4-BE49-F238E27FC236}">
              <a16:creationId xmlns:a16="http://schemas.microsoft.com/office/drawing/2014/main" id="{00000000-0008-0000-0000-00004C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09" name="Text Box 1759">
          <a:extLst>
            <a:ext uri="{FF2B5EF4-FFF2-40B4-BE49-F238E27FC236}">
              <a16:creationId xmlns:a16="http://schemas.microsoft.com/office/drawing/2014/main" id="{00000000-0008-0000-0000-00004D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0" name="Text Box 1755">
          <a:extLst>
            <a:ext uri="{FF2B5EF4-FFF2-40B4-BE49-F238E27FC236}">
              <a16:creationId xmlns:a16="http://schemas.microsoft.com/office/drawing/2014/main" id="{00000000-0008-0000-0000-00004E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1" name="Text Box 1756">
          <a:extLst>
            <a:ext uri="{FF2B5EF4-FFF2-40B4-BE49-F238E27FC236}">
              <a16:creationId xmlns:a16="http://schemas.microsoft.com/office/drawing/2014/main" id="{00000000-0008-0000-0000-00004F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2" name="Text Box 1757">
          <a:extLst>
            <a:ext uri="{FF2B5EF4-FFF2-40B4-BE49-F238E27FC236}">
              <a16:creationId xmlns:a16="http://schemas.microsoft.com/office/drawing/2014/main" id="{00000000-0008-0000-0000-000050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3" name="Text Box 1758">
          <a:extLst>
            <a:ext uri="{FF2B5EF4-FFF2-40B4-BE49-F238E27FC236}">
              <a16:creationId xmlns:a16="http://schemas.microsoft.com/office/drawing/2014/main" id="{00000000-0008-0000-0000-000051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4" name="Text Box 1759">
          <a:extLst>
            <a:ext uri="{FF2B5EF4-FFF2-40B4-BE49-F238E27FC236}">
              <a16:creationId xmlns:a16="http://schemas.microsoft.com/office/drawing/2014/main" id="{00000000-0008-0000-0000-000052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5" name="Text Box 1755">
          <a:extLst>
            <a:ext uri="{FF2B5EF4-FFF2-40B4-BE49-F238E27FC236}">
              <a16:creationId xmlns:a16="http://schemas.microsoft.com/office/drawing/2014/main" id="{00000000-0008-0000-0000-000053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6" name="Text Box 1756">
          <a:extLst>
            <a:ext uri="{FF2B5EF4-FFF2-40B4-BE49-F238E27FC236}">
              <a16:creationId xmlns:a16="http://schemas.microsoft.com/office/drawing/2014/main" id="{00000000-0008-0000-0000-000054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7" name="Text Box 1757">
          <a:extLst>
            <a:ext uri="{FF2B5EF4-FFF2-40B4-BE49-F238E27FC236}">
              <a16:creationId xmlns:a16="http://schemas.microsoft.com/office/drawing/2014/main" id="{00000000-0008-0000-0000-000055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8" name="Text Box 1758">
          <a:extLst>
            <a:ext uri="{FF2B5EF4-FFF2-40B4-BE49-F238E27FC236}">
              <a16:creationId xmlns:a16="http://schemas.microsoft.com/office/drawing/2014/main" id="{00000000-0008-0000-0000-000056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119" name="Text Box 1759">
          <a:extLst>
            <a:ext uri="{FF2B5EF4-FFF2-40B4-BE49-F238E27FC236}">
              <a16:creationId xmlns:a16="http://schemas.microsoft.com/office/drawing/2014/main" id="{00000000-0008-0000-0000-000057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0" name="Text Box 1755">
          <a:extLst>
            <a:ext uri="{FF2B5EF4-FFF2-40B4-BE49-F238E27FC236}">
              <a16:creationId xmlns:a16="http://schemas.microsoft.com/office/drawing/2014/main" id="{00000000-0008-0000-0000-000058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1" name="Text Box 1756">
          <a:extLst>
            <a:ext uri="{FF2B5EF4-FFF2-40B4-BE49-F238E27FC236}">
              <a16:creationId xmlns:a16="http://schemas.microsoft.com/office/drawing/2014/main" id="{00000000-0008-0000-0000-000059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2" name="Text Box 1757">
          <a:extLst>
            <a:ext uri="{FF2B5EF4-FFF2-40B4-BE49-F238E27FC236}">
              <a16:creationId xmlns:a16="http://schemas.microsoft.com/office/drawing/2014/main" id="{00000000-0008-0000-0000-00005A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3" name="Text Box 1758">
          <a:extLst>
            <a:ext uri="{FF2B5EF4-FFF2-40B4-BE49-F238E27FC236}">
              <a16:creationId xmlns:a16="http://schemas.microsoft.com/office/drawing/2014/main" id="{00000000-0008-0000-0000-00005B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4" name="Text Box 1759">
          <a:extLst>
            <a:ext uri="{FF2B5EF4-FFF2-40B4-BE49-F238E27FC236}">
              <a16:creationId xmlns:a16="http://schemas.microsoft.com/office/drawing/2014/main" id="{00000000-0008-0000-0000-00005C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5" name="Text Box 1755">
          <a:extLst>
            <a:ext uri="{FF2B5EF4-FFF2-40B4-BE49-F238E27FC236}">
              <a16:creationId xmlns:a16="http://schemas.microsoft.com/office/drawing/2014/main" id="{00000000-0008-0000-0000-00005D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6" name="Text Box 1756">
          <a:extLst>
            <a:ext uri="{FF2B5EF4-FFF2-40B4-BE49-F238E27FC236}">
              <a16:creationId xmlns:a16="http://schemas.microsoft.com/office/drawing/2014/main" id="{00000000-0008-0000-0000-00005E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7" name="Text Box 1757">
          <a:extLst>
            <a:ext uri="{FF2B5EF4-FFF2-40B4-BE49-F238E27FC236}">
              <a16:creationId xmlns:a16="http://schemas.microsoft.com/office/drawing/2014/main" id="{00000000-0008-0000-0000-00005F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8" name="Text Box 1758">
          <a:extLst>
            <a:ext uri="{FF2B5EF4-FFF2-40B4-BE49-F238E27FC236}">
              <a16:creationId xmlns:a16="http://schemas.microsoft.com/office/drawing/2014/main" id="{00000000-0008-0000-0000-000060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29" name="Text Box 1759">
          <a:extLst>
            <a:ext uri="{FF2B5EF4-FFF2-40B4-BE49-F238E27FC236}">
              <a16:creationId xmlns:a16="http://schemas.microsoft.com/office/drawing/2014/main" id="{00000000-0008-0000-0000-000061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0" name="Text Box 1755">
          <a:extLst>
            <a:ext uri="{FF2B5EF4-FFF2-40B4-BE49-F238E27FC236}">
              <a16:creationId xmlns:a16="http://schemas.microsoft.com/office/drawing/2014/main" id="{00000000-0008-0000-0000-000062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1" name="Text Box 1756">
          <a:extLst>
            <a:ext uri="{FF2B5EF4-FFF2-40B4-BE49-F238E27FC236}">
              <a16:creationId xmlns:a16="http://schemas.microsoft.com/office/drawing/2014/main" id="{00000000-0008-0000-0000-000063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2" name="Text Box 1757">
          <a:extLst>
            <a:ext uri="{FF2B5EF4-FFF2-40B4-BE49-F238E27FC236}">
              <a16:creationId xmlns:a16="http://schemas.microsoft.com/office/drawing/2014/main" id="{00000000-0008-0000-0000-000064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3" name="Text Box 1758">
          <a:extLst>
            <a:ext uri="{FF2B5EF4-FFF2-40B4-BE49-F238E27FC236}">
              <a16:creationId xmlns:a16="http://schemas.microsoft.com/office/drawing/2014/main" id="{00000000-0008-0000-0000-000065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4" name="Text Box 1759">
          <a:extLst>
            <a:ext uri="{FF2B5EF4-FFF2-40B4-BE49-F238E27FC236}">
              <a16:creationId xmlns:a16="http://schemas.microsoft.com/office/drawing/2014/main" id="{00000000-0008-0000-0000-000066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5" name="Text Box 1755">
          <a:extLst>
            <a:ext uri="{FF2B5EF4-FFF2-40B4-BE49-F238E27FC236}">
              <a16:creationId xmlns:a16="http://schemas.microsoft.com/office/drawing/2014/main" id="{00000000-0008-0000-0000-000067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6" name="Text Box 1756">
          <a:extLst>
            <a:ext uri="{FF2B5EF4-FFF2-40B4-BE49-F238E27FC236}">
              <a16:creationId xmlns:a16="http://schemas.microsoft.com/office/drawing/2014/main" id="{00000000-0008-0000-0000-000068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7" name="Text Box 1757">
          <a:extLst>
            <a:ext uri="{FF2B5EF4-FFF2-40B4-BE49-F238E27FC236}">
              <a16:creationId xmlns:a16="http://schemas.microsoft.com/office/drawing/2014/main" id="{00000000-0008-0000-0000-000069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8" name="Text Box 1758">
          <a:extLst>
            <a:ext uri="{FF2B5EF4-FFF2-40B4-BE49-F238E27FC236}">
              <a16:creationId xmlns:a16="http://schemas.microsoft.com/office/drawing/2014/main" id="{00000000-0008-0000-0000-00006A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139" name="Text Box 1759">
          <a:extLst>
            <a:ext uri="{FF2B5EF4-FFF2-40B4-BE49-F238E27FC236}">
              <a16:creationId xmlns:a16="http://schemas.microsoft.com/office/drawing/2014/main" id="{00000000-0008-0000-0000-00006B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0" name="Text Box 1755">
          <a:extLst>
            <a:ext uri="{FF2B5EF4-FFF2-40B4-BE49-F238E27FC236}">
              <a16:creationId xmlns:a16="http://schemas.microsoft.com/office/drawing/2014/main" id="{00000000-0008-0000-0000-00006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1" name="Text Box 1756">
          <a:extLst>
            <a:ext uri="{FF2B5EF4-FFF2-40B4-BE49-F238E27FC236}">
              <a16:creationId xmlns:a16="http://schemas.microsoft.com/office/drawing/2014/main" id="{00000000-0008-0000-0000-00006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2" name="Text Box 1757">
          <a:extLst>
            <a:ext uri="{FF2B5EF4-FFF2-40B4-BE49-F238E27FC236}">
              <a16:creationId xmlns:a16="http://schemas.microsoft.com/office/drawing/2014/main" id="{00000000-0008-0000-0000-00006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3" name="Text Box 1758">
          <a:extLst>
            <a:ext uri="{FF2B5EF4-FFF2-40B4-BE49-F238E27FC236}">
              <a16:creationId xmlns:a16="http://schemas.microsoft.com/office/drawing/2014/main" id="{00000000-0008-0000-0000-00006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4" name="Text Box 1759">
          <a:extLst>
            <a:ext uri="{FF2B5EF4-FFF2-40B4-BE49-F238E27FC236}">
              <a16:creationId xmlns:a16="http://schemas.microsoft.com/office/drawing/2014/main" id="{00000000-0008-0000-0000-00007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5" name="Text Box 1755">
          <a:extLst>
            <a:ext uri="{FF2B5EF4-FFF2-40B4-BE49-F238E27FC236}">
              <a16:creationId xmlns:a16="http://schemas.microsoft.com/office/drawing/2014/main" id="{00000000-0008-0000-0000-00007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6" name="Text Box 1756">
          <a:extLst>
            <a:ext uri="{FF2B5EF4-FFF2-40B4-BE49-F238E27FC236}">
              <a16:creationId xmlns:a16="http://schemas.microsoft.com/office/drawing/2014/main" id="{00000000-0008-0000-0000-00007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7" name="Text Box 1757">
          <a:extLst>
            <a:ext uri="{FF2B5EF4-FFF2-40B4-BE49-F238E27FC236}">
              <a16:creationId xmlns:a16="http://schemas.microsoft.com/office/drawing/2014/main" id="{00000000-0008-0000-0000-00007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8" name="Text Box 1758">
          <a:extLst>
            <a:ext uri="{FF2B5EF4-FFF2-40B4-BE49-F238E27FC236}">
              <a16:creationId xmlns:a16="http://schemas.microsoft.com/office/drawing/2014/main" id="{00000000-0008-0000-0000-00007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49" name="Text Box 1759">
          <a:extLst>
            <a:ext uri="{FF2B5EF4-FFF2-40B4-BE49-F238E27FC236}">
              <a16:creationId xmlns:a16="http://schemas.microsoft.com/office/drawing/2014/main" id="{00000000-0008-0000-0000-00007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0" name="Text Box 1755">
          <a:extLst>
            <a:ext uri="{FF2B5EF4-FFF2-40B4-BE49-F238E27FC236}">
              <a16:creationId xmlns:a16="http://schemas.microsoft.com/office/drawing/2014/main" id="{00000000-0008-0000-0000-00007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1" name="Text Box 1756">
          <a:extLst>
            <a:ext uri="{FF2B5EF4-FFF2-40B4-BE49-F238E27FC236}">
              <a16:creationId xmlns:a16="http://schemas.microsoft.com/office/drawing/2014/main" id="{00000000-0008-0000-0000-00007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2" name="Text Box 1757">
          <a:extLst>
            <a:ext uri="{FF2B5EF4-FFF2-40B4-BE49-F238E27FC236}">
              <a16:creationId xmlns:a16="http://schemas.microsoft.com/office/drawing/2014/main" id="{00000000-0008-0000-0000-00007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3" name="Text Box 1758">
          <a:extLst>
            <a:ext uri="{FF2B5EF4-FFF2-40B4-BE49-F238E27FC236}">
              <a16:creationId xmlns:a16="http://schemas.microsoft.com/office/drawing/2014/main" id="{00000000-0008-0000-0000-00007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4" name="Text Box 1759">
          <a:extLst>
            <a:ext uri="{FF2B5EF4-FFF2-40B4-BE49-F238E27FC236}">
              <a16:creationId xmlns:a16="http://schemas.microsoft.com/office/drawing/2014/main" id="{00000000-0008-0000-0000-00007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5" name="Text Box 1755">
          <a:extLst>
            <a:ext uri="{FF2B5EF4-FFF2-40B4-BE49-F238E27FC236}">
              <a16:creationId xmlns:a16="http://schemas.microsoft.com/office/drawing/2014/main" id="{00000000-0008-0000-0000-00007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6" name="Text Box 1756">
          <a:extLst>
            <a:ext uri="{FF2B5EF4-FFF2-40B4-BE49-F238E27FC236}">
              <a16:creationId xmlns:a16="http://schemas.microsoft.com/office/drawing/2014/main" id="{00000000-0008-0000-0000-00007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7" name="Text Box 1757">
          <a:extLst>
            <a:ext uri="{FF2B5EF4-FFF2-40B4-BE49-F238E27FC236}">
              <a16:creationId xmlns:a16="http://schemas.microsoft.com/office/drawing/2014/main" id="{00000000-0008-0000-0000-00007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8" name="Text Box 1758">
          <a:extLst>
            <a:ext uri="{FF2B5EF4-FFF2-40B4-BE49-F238E27FC236}">
              <a16:creationId xmlns:a16="http://schemas.microsoft.com/office/drawing/2014/main" id="{00000000-0008-0000-0000-00007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59" name="Text Box 1759">
          <a:extLst>
            <a:ext uri="{FF2B5EF4-FFF2-40B4-BE49-F238E27FC236}">
              <a16:creationId xmlns:a16="http://schemas.microsoft.com/office/drawing/2014/main" id="{00000000-0008-0000-0000-00007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0" name="Text Box 1755">
          <a:extLst>
            <a:ext uri="{FF2B5EF4-FFF2-40B4-BE49-F238E27FC236}">
              <a16:creationId xmlns:a16="http://schemas.microsoft.com/office/drawing/2014/main" id="{00000000-0008-0000-0000-00008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1" name="Text Box 1756">
          <a:extLst>
            <a:ext uri="{FF2B5EF4-FFF2-40B4-BE49-F238E27FC236}">
              <a16:creationId xmlns:a16="http://schemas.microsoft.com/office/drawing/2014/main" id="{00000000-0008-0000-0000-00008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2" name="Text Box 1757">
          <a:extLst>
            <a:ext uri="{FF2B5EF4-FFF2-40B4-BE49-F238E27FC236}">
              <a16:creationId xmlns:a16="http://schemas.microsoft.com/office/drawing/2014/main" id="{00000000-0008-0000-0000-00008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3" name="Text Box 1758">
          <a:extLst>
            <a:ext uri="{FF2B5EF4-FFF2-40B4-BE49-F238E27FC236}">
              <a16:creationId xmlns:a16="http://schemas.microsoft.com/office/drawing/2014/main" id="{00000000-0008-0000-0000-00008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4" name="Text Box 1759">
          <a:extLst>
            <a:ext uri="{FF2B5EF4-FFF2-40B4-BE49-F238E27FC236}">
              <a16:creationId xmlns:a16="http://schemas.microsoft.com/office/drawing/2014/main" id="{00000000-0008-0000-0000-00008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5" name="Text Box 1755">
          <a:extLst>
            <a:ext uri="{FF2B5EF4-FFF2-40B4-BE49-F238E27FC236}">
              <a16:creationId xmlns:a16="http://schemas.microsoft.com/office/drawing/2014/main" id="{00000000-0008-0000-0000-00008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6" name="Text Box 1756">
          <a:extLst>
            <a:ext uri="{FF2B5EF4-FFF2-40B4-BE49-F238E27FC236}">
              <a16:creationId xmlns:a16="http://schemas.microsoft.com/office/drawing/2014/main" id="{00000000-0008-0000-0000-00008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7" name="Text Box 1757">
          <a:extLst>
            <a:ext uri="{FF2B5EF4-FFF2-40B4-BE49-F238E27FC236}">
              <a16:creationId xmlns:a16="http://schemas.microsoft.com/office/drawing/2014/main" id="{00000000-0008-0000-0000-00008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8" name="Text Box 1758">
          <a:extLst>
            <a:ext uri="{FF2B5EF4-FFF2-40B4-BE49-F238E27FC236}">
              <a16:creationId xmlns:a16="http://schemas.microsoft.com/office/drawing/2014/main" id="{00000000-0008-0000-0000-00008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69" name="Text Box 1759">
          <a:extLst>
            <a:ext uri="{FF2B5EF4-FFF2-40B4-BE49-F238E27FC236}">
              <a16:creationId xmlns:a16="http://schemas.microsoft.com/office/drawing/2014/main" id="{00000000-0008-0000-0000-00008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0" name="Text Box 1755">
          <a:extLst>
            <a:ext uri="{FF2B5EF4-FFF2-40B4-BE49-F238E27FC236}">
              <a16:creationId xmlns:a16="http://schemas.microsoft.com/office/drawing/2014/main" id="{00000000-0008-0000-0000-00008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1" name="Text Box 1756">
          <a:extLst>
            <a:ext uri="{FF2B5EF4-FFF2-40B4-BE49-F238E27FC236}">
              <a16:creationId xmlns:a16="http://schemas.microsoft.com/office/drawing/2014/main" id="{00000000-0008-0000-0000-00008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2" name="Text Box 1757">
          <a:extLst>
            <a:ext uri="{FF2B5EF4-FFF2-40B4-BE49-F238E27FC236}">
              <a16:creationId xmlns:a16="http://schemas.microsoft.com/office/drawing/2014/main" id="{00000000-0008-0000-0000-00008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3" name="Text Box 1758">
          <a:extLst>
            <a:ext uri="{FF2B5EF4-FFF2-40B4-BE49-F238E27FC236}">
              <a16:creationId xmlns:a16="http://schemas.microsoft.com/office/drawing/2014/main" id="{00000000-0008-0000-0000-00008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4" name="Text Box 1759">
          <a:extLst>
            <a:ext uri="{FF2B5EF4-FFF2-40B4-BE49-F238E27FC236}">
              <a16:creationId xmlns:a16="http://schemas.microsoft.com/office/drawing/2014/main" id="{00000000-0008-0000-0000-00008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5" name="Text Box 1755">
          <a:extLst>
            <a:ext uri="{FF2B5EF4-FFF2-40B4-BE49-F238E27FC236}">
              <a16:creationId xmlns:a16="http://schemas.microsoft.com/office/drawing/2014/main" id="{00000000-0008-0000-0000-00008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6" name="Text Box 1756">
          <a:extLst>
            <a:ext uri="{FF2B5EF4-FFF2-40B4-BE49-F238E27FC236}">
              <a16:creationId xmlns:a16="http://schemas.microsoft.com/office/drawing/2014/main" id="{00000000-0008-0000-0000-00009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7" name="Text Box 1757">
          <a:extLst>
            <a:ext uri="{FF2B5EF4-FFF2-40B4-BE49-F238E27FC236}">
              <a16:creationId xmlns:a16="http://schemas.microsoft.com/office/drawing/2014/main" id="{00000000-0008-0000-0000-00009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8" name="Text Box 1758">
          <a:extLst>
            <a:ext uri="{FF2B5EF4-FFF2-40B4-BE49-F238E27FC236}">
              <a16:creationId xmlns:a16="http://schemas.microsoft.com/office/drawing/2014/main" id="{00000000-0008-0000-0000-00009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79" name="Text Box 1759">
          <a:extLst>
            <a:ext uri="{FF2B5EF4-FFF2-40B4-BE49-F238E27FC236}">
              <a16:creationId xmlns:a16="http://schemas.microsoft.com/office/drawing/2014/main" id="{00000000-0008-0000-0000-00009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0" name="Text Box 1755">
          <a:extLst>
            <a:ext uri="{FF2B5EF4-FFF2-40B4-BE49-F238E27FC236}">
              <a16:creationId xmlns:a16="http://schemas.microsoft.com/office/drawing/2014/main" id="{00000000-0008-0000-0000-00009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1" name="Text Box 1756">
          <a:extLst>
            <a:ext uri="{FF2B5EF4-FFF2-40B4-BE49-F238E27FC236}">
              <a16:creationId xmlns:a16="http://schemas.microsoft.com/office/drawing/2014/main" id="{00000000-0008-0000-0000-00009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2" name="Text Box 1757">
          <a:extLst>
            <a:ext uri="{FF2B5EF4-FFF2-40B4-BE49-F238E27FC236}">
              <a16:creationId xmlns:a16="http://schemas.microsoft.com/office/drawing/2014/main" id="{00000000-0008-0000-0000-00009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3" name="Text Box 1758">
          <a:extLst>
            <a:ext uri="{FF2B5EF4-FFF2-40B4-BE49-F238E27FC236}">
              <a16:creationId xmlns:a16="http://schemas.microsoft.com/office/drawing/2014/main" id="{00000000-0008-0000-0000-00009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4" name="Text Box 1759">
          <a:extLst>
            <a:ext uri="{FF2B5EF4-FFF2-40B4-BE49-F238E27FC236}">
              <a16:creationId xmlns:a16="http://schemas.microsoft.com/office/drawing/2014/main" id="{00000000-0008-0000-0000-00009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5" name="Text Box 1755">
          <a:extLst>
            <a:ext uri="{FF2B5EF4-FFF2-40B4-BE49-F238E27FC236}">
              <a16:creationId xmlns:a16="http://schemas.microsoft.com/office/drawing/2014/main" id="{00000000-0008-0000-0000-00009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6" name="Text Box 1756">
          <a:extLst>
            <a:ext uri="{FF2B5EF4-FFF2-40B4-BE49-F238E27FC236}">
              <a16:creationId xmlns:a16="http://schemas.microsoft.com/office/drawing/2014/main" id="{00000000-0008-0000-0000-00009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7" name="Text Box 1757">
          <a:extLst>
            <a:ext uri="{FF2B5EF4-FFF2-40B4-BE49-F238E27FC236}">
              <a16:creationId xmlns:a16="http://schemas.microsoft.com/office/drawing/2014/main" id="{00000000-0008-0000-0000-00009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8" name="Text Box 1758">
          <a:extLst>
            <a:ext uri="{FF2B5EF4-FFF2-40B4-BE49-F238E27FC236}">
              <a16:creationId xmlns:a16="http://schemas.microsoft.com/office/drawing/2014/main" id="{00000000-0008-0000-0000-00009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89" name="Text Box 1759">
          <a:extLst>
            <a:ext uri="{FF2B5EF4-FFF2-40B4-BE49-F238E27FC236}">
              <a16:creationId xmlns:a16="http://schemas.microsoft.com/office/drawing/2014/main" id="{00000000-0008-0000-0000-00009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0" name="Text Box 1755">
          <a:extLst>
            <a:ext uri="{FF2B5EF4-FFF2-40B4-BE49-F238E27FC236}">
              <a16:creationId xmlns:a16="http://schemas.microsoft.com/office/drawing/2014/main" id="{00000000-0008-0000-0000-00009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1" name="Text Box 1756">
          <a:extLst>
            <a:ext uri="{FF2B5EF4-FFF2-40B4-BE49-F238E27FC236}">
              <a16:creationId xmlns:a16="http://schemas.microsoft.com/office/drawing/2014/main" id="{00000000-0008-0000-0000-00009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2" name="Text Box 1757">
          <a:extLst>
            <a:ext uri="{FF2B5EF4-FFF2-40B4-BE49-F238E27FC236}">
              <a16:creationId xmlns:a16="http://schemas.microsoft.com/office/drawing/2014/main" id="{00000000-0008-0000-0000-0000A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3" name="Text Box 1758">
          <a:extLst>
            <a:ext uri="{FF2B5EF4-FFF2-40B4-BE49-F238E27FC236}">
              <a16:creationId xmlns:a16="http://schemas.microsoft.com/office/drawing/2014/main" id="{00000000-0008-0000-0000-0000A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4" name="Text Box 1759">
          <a:extLst>
            <a:ext uri="{FF2B5EF4-FFF2-40B4-BE49-F238E27FC236}">
              <a16:creationId xmlns:a16="http://schemas.microsoft.com/office/drawing/2014/main" id="{00000000-0008-0000-0000-0000A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5" name="Text Box 1755">
          <a:extLst>
            <a:ext uri="{FF2B5EF4-FFF2-40B4-BE49-F238E27FC236}">
              <a16:creationId xmlns:a16="http://schemas.microsoft.com/office/drawing/2014/main" id="{00000000-0008-0000-0000-0000A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6" name="Text Box 1756">
          <a:extLst>
            <a:ext uri="{FF2B5EF4-FFF2-40B4-BE49-F238E27FC236}">
              <a16:creationId xmlns:a16="http://schemas.microsoft.com/office/drawing/2014/main" id="{00000000-0008-0000-0000-0000A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7" name="Text Box 1757">
          <a:extLst>
            <a:ext uri="{FF2B5EF4-FFF2-40B4-BE49-F238E27FC236}">
              <a16:creationId xmlns:a16="http://schemas.microsoft.com/office/drawing/2014/main" id="{00000000-0008-0000-0000-0000A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8" name="Text Box 1758">
          <a:extLst>
            <a:ext uri="{FF2B5EF4-FFF2-40B4-BE49-F238E27FC236}">
              <a16:creationId xmlns:a16="http://schemas.microsoft.com/office/drawing/2014/main" id="{00000000-0008-0000-0000-0000A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199" name="Text Box 1759">
          <a:extLst>
            <a:ext uri="{FF2B5EF4-FFF2-40B4-BE49-F238E27FC236}">
              <a16:creationId xmlns:a16="http://schemas.microsoft.com/office/drawing/2014/main" id="{00000000-0008-0000-0000-0000A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0" name="Text Box 1755">
          <a:extLst>
            <a:ext uri="{FF2B5EF4-FFF2-40B4-BE49-F238E27FC236}">
              <a16:creationId xmlns:a16="http://schemas.microsoft.com/office/drawing/2014/main" id="{00000000-0008-0000-0000-0000A8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1" name="Text Box 1756">
          <a:extLst>
            <a:ext uri="{FF2B5EF4-FFF2-40B4-BE49-F238E27FC236}">
              <a16:creationId xmlns:a16="http://schemas.microsoft.com/office/drawing/2014/main" id="{00000000-0008-0000-0000-0000A9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2" name="Text Box 1757">
          <a:extLst>
            <a:ext uri="{FF2B5EF4-FFF2-40B4-BE49-F238E27FC236}">
              <a16:creationId xmlns:a16="http://schemas.microsoft.com/office/drawing/2014/main" id="{00000000-0008-0000-0000-0000AA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3" name="Text Box 1758">
          <a:extLst>
            <a:ext uri="{FF2B5EF4-FFF2-40B4-BE49-F238E27FC236}">
              <a16:creationId xmlns:a16="http://schemas.microsoft.com/office/drawing/2014/main" id="{00000000-0008-0000-0000-0000AB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4" name="Text Box 1759">
          <a:extLst>
            <a:ext uri="{FF2B5EF4-FFF2-40B4-BE49-F238E27FC236}">
              <a16:creationId xmlns:a16="http://schemas.microsoft.com/office/drawing/2014/main" id="{00000000-0008-0000-0000-0000AC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5" name="Text Box 1755">
          <a:extLst>
            <a:ext uri="{FF2B5EF4-FFF2-40B4-BE49-F238E27FC236}">
              <a16:creationId xmlns:a16="http://schemas.microsoft.com/office/drawing/2014/main" id="{00000000-0008-0000-0000-0000AD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6" name="Text Box 1756">
          <a:extLst>
            <a:ext uri="{FF2B5EF4-FFF2-40B4-BE49-F238E27FC236}">
              <a16:creationId xmlns:a16="http://schemas.microsoft.com/office/drawing/2014/main" id="{00000000-0008-0000-0000-0000AE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7" name="Text Box 1757">
          <a:extLst>
            <a:ext uri="{FF2B5EF4-FFF2-40B4-BE49-F238E27FC236}">
              <a16:creationId xmlns:a16="http://schemas.microsoft.com/office/drawing/2014/main" id="{00000000-0008-0000-0000-0000AF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8" name="Text Box 1758">
          <a:extLst>
            <a:ext uri="{FF2B5EF4-FFF2-40B4-BE49-F238E27FC236}">
              <a16:creationId xmlns:a16="http://schemas.microsoft.com/office/drawing/2014/main" id="{00000000-0008-0000-0000-0000B0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09" name="Text Box 1759">
          <a:extLst>
            <a:ext uri="{FF2B5EF4-FFF2-40B4-BE49-F238E27FC236}">
              <a16:creationId xmlns:a16="http://schemas.microsoft.com/office/drawing/2014/main" id="{00000000-0008-0000-0000-0000B1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0" name="Text Box 1755">
          <a:extLst>
            <a:ext uri="{FF2B5EF4-FFF2-40B4-BE49-F238E27FC236}">
              <a16:creationId xmlns:a16="http://schemas.microsoft.com/office/drawing/2014/main" id="{00000000-0008-0000-0000-0000B2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1" name="Text Box 1756">
          <a:extLst>
            <a:ext uri="{FF2B5EF4-FFF2-40B4-BE49-F238E27FC236}">
              <a16:creationId xmlns:a16="http://schemas.microsoft.com/office/drawing/2014/main" id="{00000000-0008-0000-0000-0000B3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2" name="Text Box 1757">
          <a:extLst>
            <a:ext uri="{FF2B5EF4-FFF2-40B4-BE49-F238E27FC236}">
              <a16:creationId xmlns:a16="http://schemas.microsoft.com/office/drawing/2014/main" id="{00000000-0008-0000-0000-0000B4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3" name="Text Box 1758">
          <a:extLst>
            <a:ext uri="{FF2B5EF4-FFF2-40B4-BE49-F238E27FC236}">
              <a16:creationId xmlns:a16="http://schemas.microsoft.com/office/drawing/2014/main" id="{00000000-0008-0000-0000-0000B5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4" name="Text Box 1759">
          <a:extLst>
            <a:ext uri="{FF2B5EF4-FFF2-40B4-BE49-F238E27FC236}">
              <a16:creationId xmlns:a16="http://schemas.microsoft.com/office/drawing/2014/main" id="{00000000-0008-0000-0000-0000B6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5" name="Text Box 1755">
          <a:extLst>
            <a:ext uri="{FF2B5EF4-FFF2-40B4-BE49-F238E27FC236}">
              <a16:creationId xmlns:a16="http://schemas.microsoft.com/office/drawing/2014/main" id="{00000000-0008-0000-0000-0000B7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6" name="Text Box 1756">
          <a:extLst>
            <a:ext uri="{FF2B5EF4-FFF2-40B4-BE49-F238E27FC236}">
              <a16:creationId xmlns:a16="http://schemas.microsoft.com/office/drawing/2014/main" id="{00000000-0008-0000-0000-0000B8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7" name="Text Box 1757">
          <a:extLst>
            <a:ext uri="{FF2B5EF4-FFF2-40B4-BE49-F238E27FC236}">
              <a16:creationId xmlns:a16="http://schemas.microsoft.com/office/drawing/2014/main" id="{00000000-0008-0000-0000-0000B9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8" name="Text Box 1758">
          <a:extLst>
            <a:ext uri="{FF2B5EF4-FFF2-40B4-BE49-F238E27FC236}">
              <a16:creationId xmlns:a16="http://schemas.microsoft.com/office/drawing/2014/main" id="{00000000-0008-0000-0000-0000BA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57150" cy="198343"/>
    <xdr:sp macro="" textlink="">
      <xdr:nvSpPr>
        <xdr:cNvPr id="12219" name="Text Box 1759">
          <a:extLst>
            <a:ext uri="{FF2B5EF4-FFF2-40B4-BE49-F238E27FC236}">
              <a16:creationId xmlns:a16="http://schemas.microsoft.com/office/drawing/2014/main" id="{00000000-0008-0000-0000-0000BB2F0000}"/>
            </a:ext>
          </a:extLst>
        </xdr:cNvPr>
        <xdr:cNvSpPr txBox="1">
          <a:spLocks noChangeArrowheads="1"/>
        </xdr:cNvSpPr>
      </xdr:nvSpPr>
      <xdr:spPr bwMode="auto">
        <a:xfrm>
          <a:off x="1219200" y="3429000"/>
          <a:ext cx="5715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20" name="Text Box 1755">
          <a:extLst>
            <a:ext uri="{FF2B5EF4-FFF2-40B4-BE49-F238E27FC236}">
              <a16:creationId xmlns:a16="http://schemas.microsoft.com/office/drawing/2014/main" id="{00000000-0008-0000-0000-0000BC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21" name="Text Box 1756">
          <a:extLst>
            <a:ext uri="{FF2B5EF4-FFF2-40B4-BE49-F238E27FC236}">
              <a16:creationId xmlns:a16="http://schemas.microsoft.com/office/drawing/2014/main" id="{00000000-0008-0000-0000-0000BD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22" name="Text Box 1757">
          <a:extLst>
            <a:ext uri="{FF2B5EF4-FFF2-40B4-BE49-F238E27FC236}">
              <a16:creationId xmlns:a16="http://schemas.microsoft.com/office/drawing/2014/main" id="{00000000-0008-0000-0000-0000BE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23" name="Text Box 1758">
          <a:extLst>
            <a:ext uri="{FF2B5EF4-FFF2-40B4-BE49-F238E27FC236}">
              <a16:creationId xmlns:a16="http://schemas.microsoft.com/office/drawing/2014/main" id="{00000000-0008-0000-0000-0000BF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24" name="Text Box 1759">
          <a:extLst>
            <a:ext uri="{FF2B5EF4-FFF2-40B4-BE49-F238E27FC236}">
              <a16:creationId xmlns:a16="http://schemas.microsoft.com/office/drawing/2014/main" id="{00000000-0008-0000-0000-0000C0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25" name="Text Box 1755">
          <a:extLst>
            <a:ext uri="{FF2B5EF4-FFF2-40B4-BE49-F238E27FC236}">
              <a16:creationId xmlns:a16="http://schemas.microsoft.com/office/drawing/2014/main" id="{00000000-0008-0000-0000-0000C1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26" name="Text Box 1756">
          <a:extLst>
            <a:ext uri="{FF2B5EF4-FFF2-40B4-BE49-F238E27FC236}">
              <a16:creationId xmlns:a16="http://schemas.microsoft.com/office/drawing/2014/main" id="{00000000-0008-0000-0000-0000C2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27" name="Text Box 1757">
          <a:extLst>
            <a:ext uri="{FF2B5EF4-FFF2-40B4-BE49-F238E27FC236}">
              <a16:creationId xmlns:a16="http://schemas.microsoft.com/office/drawing/2014/main" id="{00000000-0008-0000-0000-0000C3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28" name="Text Box 1758">
          <a:extLst>
            <a:ext uri="{FF2B5EF4-FFF2-40B4-BE49-F238E27FC236}">
              <a16:creationId xmlns:a16="http://schemas.microsoft.com/office/drawing/2014/main" id="{00000000-0008-0000-0000-0000C4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29" name="Text Box 1759">
          <a:extLst>
            <a:ext uri="{FF2B5EF4-FFF2-40B4-BE49-F238E27FC236}">
              <a16:creationId xmlns:a16="http://schemas.microsoft.com/office/drawing/2014/main" id="{00000000-0008-0000-0000-0000C5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30" name="Text Box 1755">
          <a:extLst>
            <a:ext uri="{FF2B5EF4-FFF2-40B4-BE49-F238E27FC236}">
              <a16:creationId xmlns:a16="http://schemas.microsoft.com/office/drawing/2014/main" id="{00000000-0008-0000-0000-0000C6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31" name="Text Box 1756">
          <a:extLst>
            <a:ext uri="{FF2B5EF4-FFF2-40B4-BE49-F238E27FC236}">
              <a16:creationId xmlns:a16="http://schemas.microsoft.com/office/drawing/2014/main" id="{00000000-0008-0000-0000-0000C7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32" name="Text Box 1757">
          <a:extLst>
            <a:ext uri="{FF2B5EF4-FFF2-40B4-BE49-F238E27FC236}">
              <a16:creationId xmlns:a16="http://schemas.microsoft.com/office/drawing/2014/main" id="{00000000-0008-0000-0000-0000C8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33" name="Text Box 1758">
          <a:extLst>
            <a:ext uri="{FF2B5EF4-FFF2-40B4-BE49-F238E27FC236}">
              <a16:creationId xmlns:a16="http://schemas.microsoft.com/office/drawing/2014/main" id="{00000000-0008-0000-0000-0000C9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234" name="Text Box 1759">
          <a:extLst>
            <a:ext uri="{FF2B5EF4-FFF2-40B4-BE49-F238E27FC236}">
              <a16:creationId xmlns:a16="http://schemas.microsoft.com/office/drawing/2014/main" id="{00000000-0008-0000-0000-0000CA2F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35" name="Text Box 1755">
          <a:extLst>
            <a:ext uri="{FF2B5EF4-FFF2-40B4-BE49-F238E27FC236}">
              <a16:creationId xmlns:a16="http://schemas.microsoft.com/office/drawing/2014/main" id="{00000000-0008-0000-0000-0000CB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36" name="Text Box 1756">
          <a:extLst>
            <a:ext uri="{FF2B5EF4-FFF2-40B4-BE49-F238E27FC236}">
              <a16:creationId xmlns:a16="http://schemas.microsoft.com/office/drawing/2014/main" id="{00000000-0008-0000-0000-0000CC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37" name="Text Box 1757">
          <a:extLst>
            <a:ext uri="{FF2B5EF4-FFF2-40B4-BE49-F238E27FC236}">
              <a16:creationId xmlns:a16="http://schemas.microsoft.com/office/drawing/2014/main" id="{00000000-0008-0000-0000-0000CD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38" name="Text Box 1758">
          <a:extLst>
            <a:ext uri="{FF2B5EF4-FFF2-40B4-BE49-F238E27FC236}">
              <a16:creationId xmlns:a16="http://schemas.microsoft.com/office/drawing/2014/main" id="{00000000-0008-0000-0000-0000CE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0" cy="217393"/>
    <xdr:sp macro="" textlink="">
      <xdr:nvSpPr>
        <xdr:cNvPr id="12239" name="Text Box 1759">
          <a:extLst>
            <a:ext uri="{FF2B5EF4-FFF2-40B4-BE49-F238E27FC236}">
              <a16:creationId xmlns:a16="http://schemas.microsoft.com/office/drawing/2014/main" id="{00000000-0008-0000-0000-0000CF2F0000}"/>
            </a:ext>
          </a:extLst>
        </xdr:cNvPr>
        <xdr:cNvSpPr txBox="1">
          <a:spLocks noChangeArrowheads="1"/>
        </xdr:cNvSpPr>
      </xdr:nvSpPr>
      <xdr:spPr bwMode="auto">
        <a:xfrm>
          <a:off x="1219200" y="3429000"/>
          <a:ext cx="0" cy="21739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0" name="Text Box 1755">
          <a:extLst>
            <a:ext uri="{FF2B5EF4-FFF2-40B4-BE49-F238E27FC236}">
              <a16:creationId xmlns:a16="http://schemas.microsoft.com/office/drawing/2014/main" id="{00000000-0008-0000-0000-0000D0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1" name="Text Box 1756">
          <a:extLst>
            <a:ext uri="{FF2B5EF4-FFF2-40B4-BE49-F238E27FC236}">
              <a16:creationId xmlns:a16="http://schemas.microsoft.com/office/drawing/2014/main" id="{00000000-0008-0000-0000-0000D1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2" name="Text Box 1757">
          <a:extLst>
            <a:ext uri="{FF2B5EF4-FFF2-40B4-BE49-F238E27FC236}">
              <a16:creationId xmlns:a16="http://schemas.microsoft.com/office/drawing/2014/main" id="{00000000-0008-0000-0000-0000D2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3" name="Text Box 1758">
          <a:extLst>
            <a:ext uri="{FF2B5EF4-FFF2-40B4-BE49-F238E27FC236}">
              <a16:creationId xmlns:a16="http://schemas.microsoft.com/office/drawing/2014/main" id="{00000000-0008-0000-0000-0000D3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4" name="Text Box 1759">
          <a:extLst>
            <a:ext uri="{FF2B5EF4-FFF2-40B4-BE49-F238E27FC236}">
              <a16:creationId xmlns:a16="http://schemas.microsoft.com/office/drawing/2014/main" id="{00000000-0008-0000-0000-0000D4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5" name="Text Box 1755">
          <a:extLst>
            <a:ext uri="{FF2B5EF4-FFF2-40B4-BE49-F238E27FC236}">
              <a16:creationId xmlns:a16="http://schemas.microsoft.com/office/drawing/2014/main" id="{00000000-0008-0000-0000-0000D5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6" name="Text Box 1756">
          <a:extLst>
            <a:ext uri="{FF2B5EF4-FFF2-40B4-BE49-F238E27FC236}">
              <a16:creationId xmlns:a16="http://schemas.microsoft.com/office/drawing/2014/main" id="{00000000-0008-0000-0000-0000D6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7" name="Text Box 1757">
          <a:extLst>
            <a:ext uri="{FF2B5EF4-FFF2-40B4-BE49-F238E27FC236}">
              <a16:creationId xmlns:a16="http://schemas.microsoft.com/office/drawing/2014/main" id="{00000000-0008-0000-0000-0000D7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8" name="Text Box 1758">
          <a:extLst>
            <a:ext uri="{FF2B5EF4-FFF2-40B4-BE49-F238E27FC236}">
              <a16:creationId xmlns:a16="http://schemas.microsoft.com/office/drawing/2014/main" id="{00000000-0008-0000-0000-0000D8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49" name="Text Box 1759">
          <a:extLst>
            <a:ext uri="{FF2B5EF4-FFF2-40B4-BE49-F238E27FC236}">
              <a16:creationId xmlns:a16="http://schemas.microsoft.com/office/drawing/2014/main" id="{00000000-0008-0000-0000-0000D9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0" name="Text Box 1755">
          <a:extLst>
            <a:ext uri="{FF2B5EF4-FFF2-40B4-BE49-F238E27FC236}">
              <a16:creationId xmlns:a16="http://schemas.microsoft.com/office/drawing/2014/main" id="{00000000-0008-0000-0000-0000DA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1" name="Text Box 1756">
          <a:extLst>
            <a:ext uri="{FF2B5EF4-FFF2-40B4-BE49-F238E27FC236}">
              <a16:creationId xmlns:a16="http://schemas.microsoft.com/office/drawing/2014/main" id="{00000000-0008-0000-0000-0000DB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2" name="Text Box 1757">
          <a:extLst>
            <a:ext uri="{FF2B5EF4-FFF2-40B4-BE49-F238E27FC236}">
              <a16:creationId xmlns:a16="http://schemas.microsoft.com/office/drawing/2014/main" id="{00000000-0008-0000-0000-0000DC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3" name="Text Box 1758">
          <a:extLst>
            <a:ext uri="{FF2B5EF4-FFF2-40B4-BE49-F238E27FC236}">
              <a16:creationId xmlns:a16="http://schemas.microsoft.com/office/drawing/2014/main" id="{00000000-0008-0000-0000-0000DD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4" name="Text Box 1759">
          <a:extLst>
            <a:ext uri="{FF2B5EF4-FFF2-40B4-BE49-F238E27FC236}">
              <a16:creationId xmlns:a16="http://schemas.microsoft.com/office/drawing/2014/main" id="{00000000-0008-0000-0000-0000DE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5" name="Text Box 1755">
          <a:extLst>
            <a:ext uri="{FF2B5EF4-FFF2-40B4-BE49-F238E27FC236}">
              <a16:creationId xmlns:a16="http://schemas.microsoft.com/office/drawing/2014/main" id="{00000000-0008-0000-0000-0000DF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6" name="Text Box 1756">
          <a:extLst>
            <a:ext uri="{FF2B5EF4-FFF2-40B4-BE49-F238E27FC236}">
              <a16:creationId xmlns:a16="http://schemas.microsoft.com/office/drawing/2014/main" id="{00000000-0008-0000-0000-0000E0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7" name="Text Box 1757">
          <a:extLst>
            <a:ext uri="{FF2B5EF4-FFF2-40B4-BE49-F238E27FC236}">
              <a16:creationId xmlns:a16="http://schemas.microsoft.com/office/drawing/2014/main" id="{00000000-0008-0000-0000-0000E1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8" name="Text Box 1758">
          <a:extLst>
            <a:ext uri="{FF2B5EF4-FFF2-40B4-BE49-F238E27FC236}">
              <a16:creationId xmlns:a16="http://schemas.microsoft.com/office/drawing/2014/main" id="{00000000-0008-0000-0000-0000E2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259" name="Text Box 1759">
          <a:extLst>
            <a:ext uri="{FF2B5EF4-FFF2-40B4-BE49-F238E27FC236}">
              <a16:creationId xmlns:a16="http://schemas.microsoft.com/office/drawing/2014/main" id="{00000000-0008-0000-0000-0000E32F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0" name="Text Box 1755">
          <a:extLst>
            <a:ext uri="{FF2B5EF4-FFF2-40B4-BE49-F238E27FC236}">
              <a16:creationId xmlns:a16="http://schemas.microsoft.com/office/drawing/2014/main" id="{00000000-0008-0000-0000-0000E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1" name="Text Box 1756">
          <a:extLst>
            <a:ext uri="{FF2B5EF4-FFF2-40B4-BE49-F238E27FC236}">
              <a16:creationId xmlns:a16="http://schemas.microsoft.com/office/drawing/2014/main" id="{00000000-0008-0000-0000-0000E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2" name="Text Box 1757">
          <a:extLst>
            <a:ext uri="{FF2B5EF4-FFF2-40B4-BE49-F238E27FC236}">
              <a16:creationId xmlns:a16="http://schemas.microsoft.com/office/drawing/2014/main" id="{00000000-0008-0000-0000-0000E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3" name="Text Box 1758">
          <a:extLst>
            <a:ext uri="{FF2B5EF4-FFF2-40B4-BE49-F238E27FC236}">
              <a16:creationId xmlns:a16="http://schemas.microsoft.com/office/drawing/2014/main" id="{00000000-0008-0000-0000-0000E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4" name="Text Box 1759">
          <a:extLst>
            <a:ext uri="{FF2B5EF4-FFF2-40B4-BE49-F238E27FC236}">
              <a16:creationId xmlns:a16="http://schemas.microsoft.com/office/drawing/2014/main" id="{00000000-0008-0000-0000-0000E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5" name="Text Box 1755">
          <a:extLst>
            <a:ext uri="{FF2B5EF4-FFF2-40B4-BE49-F238E27FC236}">
              <a16:creationId xmlns:a16="http://schemas.microsoft.com/office/drawing/2014/main" id="{00000000-0008-0000-0000-0000E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6" name="Text Box 1756">
          <a:extLst>
            <a:ext uri="{FF2B5EF4-FFF2-40B4-BE49-F238E27FC236}">
              <a16:creationId xmlns:a16="http://schemas.microsoft.com/office/drawing/2014/main" id="{00000000-0008-0000-0000-0000E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7" name="Text Box 1757">
          <a:extLst>
            <a:ext uri="{FF2B5EF4-FFF2-40B4-BE49-F238E27FC236}">
              <a16:creationId xmlns:a16="http://schemas.microsoft.com/office/drawing/2014/main" id="{00000000-0008-0000-0000-0000E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8" name="Text Box 1758">
          <a:extLst>
            <a:ext uri="{FF2B5EF4-FFF2-40B4-BE49-F238E27FC236}">
              <a16:creationId xmlns:a16="http://schemas.microsoft.com/office/drawing/2014/main" id="{00000000-0008-0000-0000-0000E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69" name="Text Box 1759">
          <a:extLst>
            <a:ext uri="{FF2B5EF4-FFF2-40B4-BE49-F238E27FC236}">
              <a16:creationId xmlns:a16="http://schemas.microsoft.com/office/drawing/2014/main" id="{00000000-0008-0000-0000-0000E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0" name="Text Box 1755">
          <a:extLst>
            <a:ext uri="{FF2B5EF4-FFF2-40B4-BE49-F238E27FC236}">
              <a16:creationId xmlns:a16="http://schemas.microsoft.com/office/drawing/2014/main" id="{00000000-0008-0000-0000-0000E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1" name="Text Box 1756">
          <a:extLst>
            <a:ext uri="{FF2B5EF4-FFF2-40B4-BE49-F238E27FC236}">
              <a16:creationId xmlns:a16="http://schemas.microsoft.com/office/drawing/2014/main" id="{00000000-0008-0000-0000-0000E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2" name="Text Box 1757">
          <a:extLst>
            <a:ext uri="{FF2B5EF4-FFF2-40B4-BE49-F238E27FC236}">
              <a16:creationId xmlns:a16="http://schemas.microsoft.com/office/drawing/2014/main" id="{00000000-0008-0000-0000-0000F0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3" name="Text Box 1758">
          <a:extLst>
            <a:ext uri="{FF2B5EF4-FFF2-40B4-BE49-F238E27FC236}">
              <a16:creationId xmlns:a16="http://schemas.microsoft.com/office/drawing/2014/main" id="{00000000-0008-0000-0000-0000F1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4" name="Text Box 1759">
          <a:extLst>
            <a:ext uri="{FF2B5EF4-FFF2-40B4-BE49-F238E27FC236}">
              <a16:creationId xmlns:a16="http://schemas.microsoft.com/office/drawing/2014/main" id="{00000000-0008-0000-0000-0000F2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5" name="Text Box 1755">
          <a:extLst>
            <a:ext uri="{FF2B5EF4-FFF2-40B4-BE49-F238E27FC236}">
              <a16:creationId xmlns:a16="http://schemas.microsoft.com/office/drawing/2014/main" id="{00000000-0008-0000-0000-0000F3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6" name="Text Box 1756">
          <a:extLst>
            <a:ext uri="{FF2B5EF4-FFF2-40B4-BE49-F238E27FC236}">
              <a16:creationId xmlns:a16="http://schemas.microsoft.com/office/drawing/2014/main" id="{00000000-0008-0000-0000-0000F4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7" name="Text Box 1757">
          <a:extLst>
            <a:ext uri="{FF2B5EF4-FFF2-40B4-BE49-F238E27FC236}">
              <a16:creationId xmlns:a16="http://schemas.microsoft.com/office/drawing/2014/main" id="{00000000-0008-0000-0000-0000F5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8" name="Text Box 1758">
          <a:extLst>
            <a:ext uri="{FF2B5EF4-FFF2-40B4-BE49-F238E27FC236}">
              <a16:creationId xmlns:a16="http://schemas.microsoft.com/office/drawing/2014/main" id="{00000000-0008-0000-0000-0000F6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79" name="Text Box 1759">
          <a:extLst>
            <a:ext uri="{FF2B5EF4-FFF2-40B4-BE49-F238E27FC236}">
              <a16:creationId xmlns:a16="http://schemas.microsoft.com/office/drawing/2014/main" id="{00000000-0008-0000-0000-0000F7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0" name="Text Box 1755">
          <a:extLst>
            <a:ext uri="{FF2B5EF4-FFF2-40B4-BE49-F238E27FC236}">
              <a16:creationId xmlns:a16="http://schemas.microsoft.com/office/drawing/2014/main" id="{00000000-0008-0000-0000-0000F8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1" name="Text Box 1756">
          <a:extLst>
            <a:ext uri="{FF2B5EF4-FFF2-40B4-BE49-F238E27FC236}">
              <a16:creationId xmlns:a16="http://schemas.microsoft.com/office/drawing/2014/main" id="{00000000-0008-0000-0000-0000F9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2" name="Text Box 1757">
          <a:extLst>
            <a:ext uri="{FF2B5EF4-FFF2-40B4-BE49-F238E27FC236}">
              <a16:creationId xmlns:a16="http://schemas.microsoft.com/office/drawing/2014/main" id="{00000000-0008-0000-0000-0000FA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3" name="Text Box 1758">
          <a:extLst>
            <a:ext uri="{FF2B5EF4-FFF2-40B4-BE49-F238E27FC236}">
              <a16:creationId xmlns:a16="http://schemas.microsoft.com/office/drawing/2014/main" id="{00000000-0008-0000-0000-0000FB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4" name="Text Box 1759">
          <a:extLst>
            <a:ext uri="{FF2B5EF4-FFF2-40B4-BE49-F238E27FC236}">
              <a16:creationId xmlns:a16="http://schemas.microsoft.com/office/drawing/2014/main" id="{00000000-0008-0000-0000-0000FC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5" name="Text Box 1755">
          <a:extLst>
            <a:ext uri="{FF2B5EF4-FFF2-40B4-BE49-F238E27FC236}">
              <a16:creationId xmlns:a16="http://schemas.microsoft.com/office/drawing/2014/main" id="{00000000-0008-0000-0000-0000FD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6" name="Text Box 1756">
          <a:extLst>
            <a:ext uri="{FF2B5EF4-FFF2-40B4-BE49-F238E27FC236}">
              <a16:creationId xmlns:a16="http://schemas.microsoft.com/office/drawing/2014/main" id="{00000000-0008-0000-0000-0000FE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7" name="Text Box 1757">
          <a:extLst>
            <a:ext uri="{FF2B5EF4-FFF2-40B4-BE49-F238E27FC236}">
              <a16:creationId xmlns:a16="http://schemas.microsoft.com/office/drawing/2014/main" id="{00000000-0008-0000-0000-0000FF2F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8" name="Text Box 1758">
          <a:extLst>
            <a:ext uri="{FF2B5EF4-FFF2-40B4-BE49-F238E27FC236}">
              <a16:creationId xmlns:a16="http://schemas.microsoft.com/office/drawing/2014/main" id="{00000000-0008-0000-0000-000000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89" name="Text Box 1759">
          <a:extLst>
            <a:ext uri="{FF2B5EF4-FFF2-40B4-BE49-F238E27FC236}">
              <a16:creationId xmlns:a16="http://schemas.microsoft.com/office/drawing/2014/main" id="{00000000-0008-0000-0000-000001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0" name="Text Box 1755">
          <a:extLst>
            <a:ext uri="{FF2B5EF4-FFF2-40B4-BE49-F238E27FC236}">
              <a16:creationId xmlns:a16="http://schemas.microsoft.com/office/drawing/2014/main" id="{00000000-0008-0000-0000-000002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1" name="Text Box 1756">
          <a:extLst>
            <a:ext uri="{FF2B5EF4-FFF2-40B4-BE49-F238E27FC236}">
              <a16:creationId xmlns:a16="http://schemas.microsoft.com/office/drawing/2014/main" id="{00000000-0008-0000-0000-000003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2" name="Text Box 1757">
          <a:extLst>
            <a:ext uri="{FF2B5EF4-FFF2-40B4-BE49-F238E27FC236}">
              <a16:creationId xmlns:a16="http://schemas.microsoft.com/office/drawing/2014/main" id="{00000000-0008-0000-0000-000004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3" name="Text Box 1758">
          <a:extLst>
            <a:ext uri="{FF2B5EF4-FFF2-40B4-BE49-F238E27FC236}">
              <a16:creationId xmlns:a16="http://schemas.microsoft.com/office/drawing/2014/main" id="{00000000-0008-0000-0000-000005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4" name="Text Box 1759">
          <a:extLst>
            <a:ext uri="{FF2B5EF4-FFF2-40B4-BE49-F238E27FC236}">
              <a16:creationId xmlns:a16="http://schemas.microsoft.com/office/drawing/2014/main" id="{00000000-0008-0000-0000-000006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5" name="Text Box 1755">
          <a:extLst>
            <a:ext uri="{FF2B5EF4-FFF2-40B4-BE49-F238E27FC236}">
              <a16:creationId xmlns:a16="http://schemas.microsoft.com/office/drawing/2014/main" id="{00000000-0008-0000-0000-000007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6" name="Text Box 1756">
          <a:extLst>
            <a:ext uri="{FF2B5EF4-FFF2-40B4-BE49-F238E27FC236}">
              <a16:creationId xmlns:a16="http://schemas.microsoft.com/office/drawing/2014/main" id="{00000000-0008-0000-0000-000008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7" name="Text Box 1757">
          <a:extLst>
            <a:ext uri="{FF2B5EF4-FFF2-40B4-BE49-F238E27FC236}">
              <a16:creationId xmlns:a16="http://schemas.microsoft.com/office/drawing/2014/main" id="{00000000-0008-0000-0000-000009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8" name="Text Box 1758">
          <a:extLst>
            <a:ext uri="{FF2B5EF4-FFF2-40B4-BE49-F238E27FC236}">
              <a16:creationId xmlns:a16="http://schemas.microsoft.com/office/drawing/2014/main" id="{00000000-0008-0000-0000-00000A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299" name="Text Box 1759">
          <a:extLst>
            <a:ext uri="{FF2B5EF4-FFF2-40B4-BE49-F238E27FC236}">
              <a16:creationId xmlns:a16="http://schemas.microsoft.com/office/drawing/2014/main" id="{00000000-0008-0000-0000-00000B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0" name="Text Box 1755">
          <a:extLst>
            <a:ext uri="{FF2B5EF4-FFF2-40B4-BE49-F238E27FC236}">
              <a16:creationId xmlns:a16="http://schemas.microsoft.com/office/drawing/2014/main" id="{00000000-0008-0000-0000-00000C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1" name="Text Box 1756">
          <a:extLst>
            <a:ext uri="{FF2B5EF4-FFF2-40B4-BE49-F238E27FC236}">
              <a16:creationId xmlns:a16="http://schemas.microsoft.com/office/drawing/2014/main" id="{00000000-0008-0000-0000-00000D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2" name="Text Box 1757">
          <a:extLst>
            <a:ext uri="{FF2B5EF4-FFF2-40B4-BE49-F238E27FC236}">
              <a16:creationId xmlns:a16="http://schemas.microsoft.com/office/drawing/2014/main" id="{00000000-0008-0000-0000-00000E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3" name="Text Box 1758">
          <a:extLst>
            <a:ext uri="{FF2B5EF4-FFF2-40B4-BE49-F238E27FC236}">
              <a16:creationId xmlns:a16="http://schemas.microsoft.com/office/drawing/2014/main" id="{00000000-0008-0000-0000-00000F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4" name="Text Box 1759">
          <a:extLst>
            <a:ext uri="{FF2B5EF4-FFF2-40B4-BE49-F238E27FC236}">
              <a16:creationId xmlns:a16="http://schemas.microsoft.com/office/drawing/2014/main" id="{00000000-0008-0000-0000-000010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5" name="Text Box 1755">
          <a:extLst>
            <a:ext uri="{FF2B5EF4-FFF2-40B4-BE49-F238E27FC236}">
              <a16:creationId xmlns:a16="http://schemas.microsoft.com/office/drawing/2014/main" id="{00000000-0008-0000-0000-000011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6" name="Text Box 1756">
          <a:extLst>
            <a:ext uri="{FF2B5EF4-FFF2-40B4-BE49-F238E27FC236}">
              <a16:creationId xmlns:a16="http://schemas.microsoft.com/office/drawing/2014/main" id="{00000000-0008-0000-0000-000012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7" name="Text Box 1757">
          <a:extLst>
            <a:ext uri="{FF2B5EF4-FFF2-40B4-BE49-F238E27FC236}">
              <a16:creationId xmlns:a16="http://schemas.microsoft.com/office/drawing/2014/main" id="{00000000-0008-0000-0000-000013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8" name="Text Box 1758">
          <a:extLst>
            <a:ext uri="{FF2B5EF4-FFF2-40B4-BE49-F238E27FC236}">
              <a16:creationId xmlns:a16="http://schemas.microsoft.com/office/drawing/2014/main" id="{00000000-0008-0000-0000-000014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09" name="Text Box 1759">
          <a:extLst>
            <a:ext uri="{FF2B5EF4-FFF2-40B4-BE49-F238E27FC236}">
              <a16:creationId xmlns:a16="http://schemas.microsoft.com/office/drawing/2014/main" id="{00000000-0008-0000-0000-000015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0" name="Text Box 1755">
          <a:extLst>
            <a:ext uri="{FF2B5EF4-FFF2-40B4-BE49-F238E27FC236}">
              <a16:creationId xmlns:a16="http://schemas.microsoft.com/office/drawing/2014/main" id="{00000000-0008-0000-0000-000016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1" name="Text Box 1756">
          <a:extLst>
            <a:ext uri="{FF2B5EF4-FFF2-40B4-BE49-F238E27FC236}">
              <a16:creationId xmlns:a16="http://schemas.microsoft.com/office/drawing/2014/main" id="{00000000-0008-0000-0000-000017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2" name="Text Box 1757">
          <a:extLst>
            <a:ext uri="{FF2B5EF4-FFF2-40B4-BE49-F238E27FC236}">
              <a16:creationId xmlns:a16="http://schemas.microsoft.com/office/drawing/2014/main" id="{00000000-0008-0000-0000-000018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3" name="Text Box 1758">
          <a:extLst>
            <a:ext uri="{FF2B5EF4-FFF2-40B4-BE49-F238E27FC236}">
              <a16:creationId xmlns:a16="http://schemas.microsoft.com/office/drawing/2014/main" id="{00000000-0008-0000-0000-000019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4" name="Text Box 1759">
          <a:extLst>
            <a:ext uri="{FF2B5EF4-FFF2-40B4-BE49-F238E27FC236}">
              <a16:creationId xmlns:a16="http://schemas.microsoft.com/office/drawing/2014/main" id="{00000000-0008-0000-0000-00001A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5" name="Text Box 1755">
          <a:extLst>
            <a:ext uri="{FF2B5EF4-FFF2-40B4-BE49-F238E27FC236}">
              <a16:creationId xmlns:a16="http://schemas.microsoft.com/office/drawing/2014/main" id="{00000000-0008-0000-0000-00001B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6" name="Text Box 1756">
          <a:extLst>
            <a:ext uri="{FF2B5EF4-FFF2-40B4-BE49-F238E27FC236}">
              <a16:creationId xmlns:a16="http://schemas.microsoft.com/office/drawing/2014/main" id="{00000000-0008-0000-0000-00001C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7" name="Text Box 1757">
          <a:extLst>
            <a:ext uri="{FF2B5EF4-FFF2-40B4-BE49-F238E27FC236}">
              <a16:creationId xmlns:a16="http://schemas.microsoft.com/office/drawing/2014/main" id="{00000000-0008-0000-0000-00001D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8" name="Text Box 1758">
          <a:extLst>
            <a:ext uri="{FF2B5EF4-FFF2-40B4-BE49-F238E27FC236}">
              <a16:creationId xmlns:a16="http://schemas.microsoft.com/office/drawing/2014/main" id="{00000000-0008-0000-0000-00001E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19" name="Text Box 1759">
          <a:extLst>
            <a:ext uri="{FF2B5EF4-FFF2-40B4-BE49-F238E27FC236}">
              <a16:creationId xmlns:a16="http://schemas.microsoft.com/office/drawing/2014/main" id="{00000000-0008-0000-0000-00001F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0" name="Text Box 1755">
          <a:extLst>
            <a:ext uri="{FF2B5EF4-FFF2-40B4-BE49-F238E27FC236}">
              <a16:creationId xmlns:a16="http://schemas.microsoft.com/office/drawing/2014/main" id="{00000000-0008-0000-0000-000020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1" name="Text Box 1756">
          <a:extLst>
            <a:ext uri="{FF2B5EF4-FFF2-40B4-BE49-F238E27FC236}">
              <a16:creationId xmlns:a16="http://schemas.microsoft.com/office/drawing/2014/main" id="{00000000-0008-0000-0000-000021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2" name="Text Box 1757">
          <a:extLst>
            <a:ext uri="{FF2B5EF4-FFF2-40B4-BE49-F238E27FC236}">
              <a16:creationId xmlns:a16="http://schemas.microsoft.com/office/drawing/2014/main" id="{00000000-0008-0000-0000-000022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3" name="Text Box 1758">
          <a:extLst>
            <a:ext uri="{FF2B5EF4-FFF2-40B4-BE49-F238E27FC236}">
              <a16:creationId xmlns:a16="http://schemas.microsoft.com/office/drawing/2014/main" id="{00000000-0008-0000-0000-000023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4" name="Text Box 1759">
          <a:extLst>
            <a:ext uri="{FF2B5EF4-FFF2-40B4-BE49-F238E27FC236}">
              <a16:creationId xmlns:a16="http://schemas.microsoft.com/office/drawing/2014/main" id="{00000000-0008-0000-0000-000024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5" name="Text Box 1755">
          <a:extLst>
            <a:ext uri="{FF2B5EF4-FFF2-40B4-BE49-F238E27FC236}">
              <a16:creationId xmlns:a16="http://schemas.microsoft.com/office/drawing/2014/main" id="{00000000-0008-0000-0000-000025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6" name="Text Box 1756">
          <a:extLst>
            <a:ext uri="{FF2B5EF4-FFF2-40B4-BE49-F238E27FC236}">
              <a16:creationId xmlns:a16="http://schemas.microsoft.com/office/drawing/2014/main" id="{00000000-0008-0000-0000-000026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7" name="Text Box 1757">
          <a:extLst>
            <a:ext uri="{FF2B5EF4-FFF2-40B4-BE49-F238E27FC236}">
              <a16:creationId xmlns:a16="http://schemas.microsoft.com/office/drawing/2014/main" id="{00000000-0008-0000-0000-000027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8" name="Text Box 1758">
          <a:extLst>
            <a:ext uri="{FF2B5EF4-FFF2-40B4-BE49-F238E27FC236}">
              <a16:creationId xmlns:a16="http://schemas.microsoft.com/office/drawing/2014/main" id="{00000000-0008-0000-0000-000028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29" name="Text Box 1759">
          <a:extLst>
            <a:ext uri="{FF2B5EF4-FFF2-40B4-BE49-F238E27FC236}">
              <a16:creationId xmlns:a16="http://schemas.microsoft.com/office/drawing/2014/main" id="{00000000-0008-0000-0000-000029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0" name="Text Box 1755">
          <a:extLst>
            <a:ext uri="{FF2B5EF4-FFF2-40B4-BE49-F238E27FC236}">
              <a16:creationId xmlns:a16="http://schemas.microsoft.com/office/drawing/2014/main" id="{00000000-0008-0000-0000-00002A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1" name="Text Box 1756">
          <a:extLst>
            <a:ext uri="{FF2B5EF4-FFF2-40B4-BE49-F238E27FC236}">
              <a16:creationId xmlns:a16="http://schemas.microsoft.com/office/drawing/2014/main" id="{00000000-0008-0000-0000-00002B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2" name="Text Box 1757">
          <a:extLst>
            <a:ext uri="{FF2B5EF4-FFF2-40B4-BE49-F238E27FC236}">
              <a16:creationId xmlns:a16="http://schemas.microsoft.com/office/drawing/2014/main" id="{00000000-0008-0000-0000-00002C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3" name="Text Box 1758">
          <a:extLst>
            <a:ext uri="{FF2B5EF4-FFF2-40B4-BE49-F238E27FC236}">
              <a16:creationId xmlns:a16="http://schemas.microsoft.com/office/drawing/2014/main" id="{00000000-0008-0000-0000-00002D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4" name="Text Box 1759">
          <a:extLst>
            <a:ext uri="{FF2B5EF4-FFF2-40B4-BE49-F238E27FC236}">
              <a16:creationId xmlns:a16="http://schemas.microsoft.com/office/drawing/2014/main" id="{00000000-0008-0000-0000-00002E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5" name="Text Box 1755">
          <a:extLst>
            <a:ext uri="{FF2B5EF4-FFF2-40B4-BE49-F238E27FC236}">
              <a16:creationId xmlns:a16="http://schemas.microsoft.com/office/drawing/2014/main" id="{00000000-0008-0000-0000-00002F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6" name="Text Box 1756">
          <a:extLst>
            <a:ext uri="{FF2B5EF4-FFF2-40B4-BE49-F238E27FC236}">
              <a16:creationId xmlns:a16="http://schemas.microsoft.com/office/drawing/2014/main" id="{00000000-0008-0000-0000-000030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7" name="Text Box 1757">
          <a:extLst>
            <a:ext uri="{FF2B5EF4-FFF2-40B4-BE49-F238E27FC236}">
              <a16:creationId xmlns:a16="http://schemas.microsoft.com/office/drawing/2014/main" id="{00000000-0008-0000-0000-000031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8" name="Text Box 1758">
          <a:extLst>
            <a:ext uri="{FF2B5EF4-FFF2-40B4-BE49-F238E27FC236}">
              <a16:creationId xmlns:a16="http://schemas.microsoft.com/office/drawing/2014/main" id="{00000000-0008-0000-0000-000032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39" name="Text Box 1759">
          <a:extLst>
            <a:ext uri="{FF2B5EF4-FFF2-40B4-BE49-F238E27FC236}">
              <a16:creationId xmlns:a16="http://schemas.microsoft.com/office/drawing/2014/main" id="{00000000-0008-0000-0000-000033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0" name="Text Box 1755">
          <a:extLst>
            <a:ext uri="{FF2B5EF4-FFF2-40B4-BE49-F238E27FC236}">
              <a16:creationId xmlns:a16="http://schemas.microsoft.com/office/drawing/2014/main" id="{00000000-0008-0000-0000-000034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1" name="Text Box 1756">
          <a:extLst>
            <a:ext uri="{FF2B5EF4-FFF2-40B4-BE49-F238E27FC236}">
              <a16:creationId xmlns:a16="http://schemas.microsoft.com/office/drawing/2014/main" id="{00000000-0008-0000-0000-000035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2" name="Text Box 1757">
          <a:extLst>
            <a:ext uri="{FF2B5EF4-FFF2-40B4-BE49-F238E27FC236}">
              <a16:creationId xmlns:a16="http://schemas.microsoft.com/office/drawing/2014/main" id="{00000000-0008-0000-0000-000036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3" name="Text Box 1758">
          <a:extLst>
            <a:ext uri="{FF2B5EF4-FFF2-40B4-BE49-F238E27FC236}">
              <a16:creationId xmlns:a16="http://schemas.microsoft.com/office/drawing/2014/main" id="{00000000-0008-0000-0000-000037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4" name="Text Box 1759">
          <a:extLst>
            <a:ext uri="{FF2B5EF4-FFF2-40B4-BE49-F238E27FC236}">
              <a16:creationId xmlns:a16="http://schemas.microsoft.com/office/drawing/2014/main" id="{00000000-0008-0000-0000-000038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5" name="Text Box 1755">
          <a:extLst>
            <a:ext uri="{FF2B5EF4-FFF2-40B4-BE49-F238E27FC236}">
              <a16:creationId xmlns:a16="http://schemas.microsoft.com/office/drawing/2014/main" id="{00000000-0008-0000-0000-000039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6" name="Text Box 1756">
          <a:extLst>
            <a:ext uri="{FF2B5EF4-FFF2-40B4-BE49-F238E27FC236}">
              <a16:creationId xmlns:a16="http://schemas.microsoft.com/office/drawing/2014/main" id="{00000000-0008-0000-0000-00003A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7" name="Text Box 1757">
          <a:extLst>
            <a:ext uri="{FF2B5EF4-FFF2-40B4-BE49-F238E27FC236}">
              <a16:creationId xmlns:a16="http://schemas.microsoft.com/office/drawing/2014/main" id="{00000000-0008-0000-0000-00003B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8" name="Text Box 1758">
          <a:extLst>
            <a:ext uri="{FF2B5EF4-FFF2-40B4-BE49-F238E27FC236}">
              <a16:creationId xmlns:a16="http://schemas.microsoft.com/office/drawing/2014/main" id="{00000000-0008-0000-0000-00003C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49" name="Text Box 1759">
          <a:extLst>
            <a:ext uri="{FF2B5EF4-FFF2-40B4-BE49-F238E27FC236}">
              <a16:creationId xmlns:a16="http://schemas.microsoft.com/office/drawing/2014/main" id="{00000000-0008-0000-0000-00003D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0" name="Text Box 1755">
          <a:extLst>
            <a:ext uri="{FF2B5EF4-FFF2-40B4-BE49-F238E27FC236}">
              <a16:creationId xmlns:a16="http://schemas.microsoft.com/office/drawing/2014/main" id="{00000000-0008-0000-0000-00003E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1" name="Text Box 1756">
          <a:extLst>
            <a:ext uri="{FF2B5EF4-FFF2-40B4-BE49-F238E27FC236}">
              <a16:creationId xmlns:a16="http://schemas.microsoft.com/office/drawing/2014/main" id="{00000000-0008-0000-0000-00003F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2" name="Text Box 1757">
          <a:extLst>
            <a:ext uri="{FF2B5EF4-FFF2-40B4-BE49-F238E27FC236}">
              <a16:creationId xmlns:a16="http://schemas.microsoft.com/office/drawing/2014/main" id="{00000000-0008-0000-0000-000040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3" name="Text Box 1758">
          <a:extLst>
            <a:ext uri="{FF2B5EF4-FFF2-40B4-BE49-F238E27FC236}">
              <a16:creationId xmlns:a16="http://schemas.microsoft.com/office/drawing/2014/main" id="{00000000-0008-0000-0000-000041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4" name="Text Box 1759">
          <a:extLst>
            <a:ext uri="{FF2B5EF4-FFF2-40B4-BE49-F238E27FC236}">
              <a16:creationId xmlns:a16="http://schemas.microsoft.com/office/drawing/2014/main" id="{00000000-0008-0000-0000-000042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5" name="Text Box 1755">
          <a:extLst>
            <a:ext uri="{FF2B5EF4-FFF2-40B4-BE49-F238E27FC236}">
              <a16:creationId xmlns:a16="http://schemas.microsoft.com/office/drawing/2014/main" id="{00000000-0008-0000-0000-000043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6" name="Text Box 1756">
          <a:extLst>
            <a:ext uri="{FF2B5EF4-FFF2-40B4-BE49-F238E27FC236}">
              <a16:creationId xmlns:a16="http://schemas.microsoft.com/office/drawing/2014/main" id="{00000000-0008-0000-0000-000044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7" name="Text Box 1757">
          <a:extLst>
            <a:ext uri="{FF2B5EF4-FFF2-40B4-BE49-F238E27FC236}">
              <a16:creationId xmlns:a16="http://schemas.microsoft.com/office/drawing/2014/main" id="{00000000-0008-0000-0000-000045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8" name="Text Box 1758">
          <a:extLst>
            <a:ext uri="{FF2B5EF4-FFF2-40B4-BE49-F238E27FC236}">
              <a16:creationId xmlns:a16="http://schemas.microsoft.com/office/drawing/2014/main" id="{00000000-0008-0000-0000-000046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0" cy="207868"/>
    <xdr:sp macro="" textlink="">
      <xdr:nvSpPr>
        <xdr:cNvPr id="12359" name="Text Box 1759">
          <a:extLst>
            <a:ext uri="{FF2B5EF4-FFF2-40B4-BE49-F238E27FC236}">
              <a16:creationId xmlns:a16="http://schemas.microsoft.com/office/drawing/2014/main" id="{00000000-0008-0000-0000-000047300000}"/>
            </a:ext>
          </a:extLst>
        </xdr:cNvPr>
        <xdr:cNvSpPr txBox="1">
          <a:spLocks noChangeArrowheads="1"/>
        </xdr:cNvSpPr>
      </xdr:nvSpPr>
      <xdr:spPr bwMode="auto">
        <a:xfrm>
          <a:off x="1219200" y="3429000"/>
          <a:ext cx="0" cy="207868"/>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0" name="Text Box 1755">
          <a:extLst>
            <a:ext uri="{FF2B5EF4-FFF2-40B4-BE49-F238E27FC236}">
              <a16:creationId xmlns:a16="http://schemas.microsoft.com/office/drawing/2014/main" id="{00000000-0008-0000-0000-000048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1" name="Text Box 1756">
          <a:extLst>
            <a:ext uri="{FF2B5EF4-FFF2-40B4-BE49-F238E27FC236}">
              <a16:creationId xmlns:a16="http://schemas.microsoft.com/office/drawing/2014/main" id="{00000000-0008-0000-0000-000049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2" name="Text Box 1757">
          <a:extLst>
            <a:ext uri="{FF2B5EF4-FFF2-40B4-BE49-F238E27FC236}">
              <a16:creationId xmlns:a16="http://schemas.microsoft.com/office/drawing/2014/main" id="{00000000-0008-0000-0000-00004A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3" name="Text Box 1758">
          <a:extLst>
            <a:ext uri="{FF2B5EF4-FFF2-40B4-BE49-F238E27FC236}">
              <a16:creationId xmlns:a16="http://schemas.microsoft.com/office/drawing/2014/main" id="{00000000-0008-0000-0000-00004B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4" name="Text Box 1759">
          <a:extLst>
            <a:ext uri="{FF2B5EF4-FFF2-40B4-BE49-F238E27FC236}">
              <a16:creationId xmlns:a16="http://schemas.microsoft.com/office/drawing/2014/main" id="{00000000-0008-0000-0000-00004C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5" name="Text Box 1755">
          <a:extLst>
            <a:ext uri="{FF2B5EF4-FFF2-40B4-BE49-F238E27FC236}">
              <a16:creationId xmlns:a16="http://schemas.microsoft.com/office/drawing/2014/main" id="{00000000-0008-0000-0000-00004D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6" name="Text Box 1756">
          <a:extLst>
            <a:ext uri="{FF2B5EF4-FFF2-40B4-BE49-F238E27FC236}">
              <a16:creationId xmlns:a16="http://schemas.microsoft.com/office/drawing/2014/main" id="{00000000-0008-0000-0000-00004E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7" name="Text Box 1757">
          <a:extLst>
            <a:ext uri="{FF2B5EF4-FFF2-40B4-BE49-F238E27FC236}">
              <a16:creationId xmlns:a16="http://schemas.microsoft.com/office/drawing/2014/main" id="{00000000-0008-0000-0000-00004F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8" name="Text Box 1758">
          <a:extLst>
            <a:ext uri="{FF2B5EF4-FFF2-40B4-BE49-F238E27FC236}">
              <a16:creationId xmlns:a16="http://schemas.microsoft.com/office/drawing/2014/main" id="{00000000-0008-0000-0000-000050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69" name="Text Box 1759">
          <a:extLst>
            <a:ext uri="{FF2B5EF4-FFF2-40B4-BE49-F238E27FC236}">
              <a16:creationId xmlns:a16="http://schemas.microsoft.com/office/drawing/2014/main" id="{00000000-0008-0000-0000-000051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0" name="Text Box 1755">
          <a:extLst>
            <a:ext uri="{FF2B5EF4-FFF2-40B4-BE49-F238E27FC236}">
              <a16:creationId xmlns:a16="http://schemas.microsoft.com/office/drawing/2014/main" id="{00000000-0008-0000-0000-000052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1" name="Text Box 1756">
          <a:extLst>
            <a:ext uri="{FF2B5EF4-FFF2-40B4-BE49-F238E27FC236}">
              <a16:creationId xmlns:a16="http://schemas.microsoft.com/office/drawing/2014/main" id="{00000000-0008-0000-0000-000053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2" name="Text Box 1757">
          <a:extLst>
            <a:ext uri="{FF2B5EF4-FFF2-40B4-BE49-F238E27FC236}">
              <a16:creationId xmlns:a16="http://schemas.microsoft.com/office/drawing/2014/main" id="{00000000-0008-0000-0000-000054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3" name="Text Box 1758">
          <a:extLst>
            <a:ext uri="{FF2B5EF4-FFF2-40B4-BE49-F238E27FC236}">
              <a16:creationId xmlns:a16="http://schemas.microsoft.com/office/drawing/2014/main" id="{00000000-0008-0000-0000-000055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4" name="Text Box 1759">
          <a:extLst>
            <a:ext uri="{FF2B5EF4-FFF2-40B4-BE49-F238E27FC236}">
              <a16:creationId xmlns:a16="http://schemas.microsoft.com/office/drawing/2014/main" id="{00000000-0008-0000-0000-000056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5" name="Text Box 1755">
          <a:extLst>
            <a:ext uri="{FF2B5EF4-FFF2-40B4-BE49-F238E27FC236}">
              <a16:creationId xmlns:a16="http://schemas.microsoft.com/office/drawing/2014/main" id="{00000000-0008-0000-0000-000057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6" name="Text Box 1756">
          <a:extLst>
            <a:ext uri="{FF2B5EF4-FFF2-40B4-BE49-F238E27FC236}">
              <a16:creationId xmlns:a16="http://schemas.microsoft.com/office/drawing/2014/main" id="{00000000-0008-0000-0000-000058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7" name="Text Box 1757">
          <a:extLst>
            <a:ext uri="{FF2B5EF4-FFF2-40B4-BE49-F238E27FC236}">
              <a16:creationId xmlns:a16="http://schemas.microsoft.com/office/drawing/2014/main" id="{00000000-0008-0000-0000-000059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8" name="Text Box 1758">
          <a:extLst>
            <a:ext uri="{FF2B5EF4-FFF2-40B4-BE49-F238E27FC236}">
              <a16:creationId xmlns:a16="http://schemas.microsoft.com/office/drawing/2014/main" id="{00000000-0008-0000-0000-00005A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66675" cy="198343"/>
    <xdr:sp macro="" textlink="">
      <xdr:nvSpPr>
        <xdr:cNvPr id="12379" name="Text Box 1759">
          <a:extLst>
            <a:ext uri="{FF2B5EF4-FFF2-40B4-BE49-F238E27FC236}">
              <a16:creationId xmlns:a16="http://schemas.microsoft.com/office/drawing/2014/main" id="{00000000-0008-0000-0000-00005B300000}"/>
            </a:ext>
          </a:extLst>
        </xdr:cNvPr>
        <xdr:cNvSpPr txBox="1">
          <a:spLocks noChangeArrowheads="1"/>
        </xdr:cNvSpPr>
      </xdr:nvSpPr>
      <xdr:spPr bwMode="auto">
        <a:xfrm>
          <a:off x="1219200" y="3429000"/>
          <a:ext cx="66675"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0" name="Text Box 1755">
          <a:extLst>
            <a:ext uri="{FF2B5EF4-FFF2-40B4-BE49-F238E27FC236}">
              <a16:creationId xmlns:a16="http://schemas.microsoft.com/office/drawing/2014/main" id="{00000000-0008-0000-0000-00005C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1" name="Text Box 1756">
          <a:extLst>
            <a:ext uri="{FF2B5EF4-FFF2-40B4-BE49-F238E27FC236}">
              <a16:creationId xmlns:a16="http://schemas.microsoft.com/office/drawing/2014/main" id="{00000000-0008-0000-0000-00005D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2" name="Text Box 1757">
          <a:extLst>
            <a:ext uri="{FF2B5EF4-FFF2-40B4-BE49-F238E27FC236}">
              <a16:creationId xmlns:a16="http://schemas.microsoft.com/office/drawing/2014/main" id="{00000000-0008-0000-0000-00005E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3" name="Text Box 1758">
          <a:extLst>
            <a:ext uri="{FF2B5EF4-FFF2-40B4-BE49-F238E27FC236}">
              <a16:creationId xmlns:a16="http://schemas.microsoft.com/office/drawing/2014/main" id="{00000000-0008-0000-0000-00005F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4" name="Text Box 1759">
          <a:extLst>
            <a:ext uri="{FF2B5EF4-FFF2-40B4-BE49-F238E27FC236}">
              <a16:creationId xmlns:a16="http://schemas.microsoft.com/office/drawing/2014/main" id="{00000000-0008-0000-0000-000060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5" name="Text Box 1755">
          <a:extLst>
            <a:ext uri="{FF2B5EF4-FFF2-40B4-BE49-F238E27FC236}">
              <a16:creationId xmlns:a16="http://schemas.microsoft.com/office/drawing/2014/main" id="{00000000-0008-0000-0000-000061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6" name="Text Box 1756">
          <a:extLst>
            <a:ext uri="{FF2B5EF4-FFF2-40B4-BE49-F238E27FC236}">
              <a16:creationId xmlns:a16="http://schemas.microsoft.com/office/drawing/2014/main" id="{00000000-0008-0000-0000-000062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7" name="Text Box 1757">
          <a:extLst>
            <a:ext uri="{FF2B5EF4-FFF2-40B4-BE49-F238E27FC236}">
              <a16:creationId xmlns:a16="http://schemas.microsoft.com/office/drawing/2014/main" id="{00000000-0008-0000-0000-000063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8" name="Text Box 1758">
          <a:extLst>
            <a:ext uri="{FF2B5EF4-FFF2-40B4-BE49-F238E27FC236}">
              <a16:creationId xmlns:a16="http://schemas.microsoft.com/office/drawing/2014/main" id="{00000000-0008-0000-0000-000064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89" name="Text Box 1759">
          <a:extLst>
            <a:ext uri="{FF2B5EF4-FFF2-40B4-BE49-F238E27FC236}">
              <a16:creationId xmlns:a16="http://schemas.microsoft.com/office/drawing/2014/main" id="{00000000-0008-0000-0000-000065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0" name="Text Box 1755">
          <a:extLst>
            <a:ext uri="{FF2B5EF4-FFF2-40B4-BE49-F238E27FC236}">
              <a16:creationId xmlns:a16="http://schemas.microsoft.com/office/drawing/2014/main" id="{00000000-0008-0000-0000-000066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1" name="Text Box 1756">
          <a:extLst>
            <a:ext uri="{FF2B5EF4-FFF2-40B4-BE49-F238E27FC236}">
              <a16:creationId xmlns:a16="http://schemas.microsoft.com/office/drawing/2014/main" id="{00000000-0008-0000-0000-000067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2" name="Text Box 1757">
          <a:extLst>
            <a:ext uri="{FF2B5EF4-FFF2-40B4-BE49-F238E27FC236}">
              <a16:creationId xmlns:a16="http://schemas.microsoft.com/office/drawing/2014/main" id="{00000000-0008-0000-0000-000068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3" name="Text Box 1758">
          <a:extLst>
            <a:ext uri="{FF2B5EF4-FFF2-40B4-BE49-F238E27FC236}">
              <a16:creationId xmlns:a16="http://schemas.microsoft.com/office/drawing/2014/main" id="{00000000-0008-0000-0000-000069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4" name="Text Box 1759">
          <a:extLst>
            <a:ext uri="{FF2B5EF4-FFF2-40B4-BE49-F238E27FC236}">
              <a16:creationId xmlns:a16="http://schemas.microsoft.com/office/drawing/2014/main" id="{00000000-0008-0000-0000-00006A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5" name="Text Box 1755">
          <a:extLst>
            <a:ext uri="{FF2B5EF4-FFF2-40B4-BE49-F238E27FC236}">
              <a16:creationId xmlns:a16="http://schemas.microsoft.com/office/drawing/2014/main" id="{00000000-0008-0000-0000-00006B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6" name="Text Box 1756">
          <a:extLst>
            <a:ext uri="{FF2B5EF4-FFF2-40B4-BE49-F238E27FC236}">
              <a16:creationId xmlns:a16="http://schemas.microsoft.com/office/drawing/2014/main" id="{00000000-0008-0000-0000-00006C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7" name="Text Box 1757">
          <a:extLst>
            <a:ext uri="{FF2B5EF4-FFF2-40B4-BE49-F238E27FC236}">
              <a16:creationId xmlns:a16="http://schemas.microsoft.com/office/drawing/2014/main" id="{00000000-0008-0000-0000-00006D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8" name="Text Box 1758">
          <a:extLst>
            <a:ext uri="{FF2B5EF4-FFF2-40B4-BE49-F238E27FC236}">
              <a16:creationId xmlns:a16="http://schemas.microsoft.com/office/drawing/2014/main" id="{00000000-0008-0000-0000-00006E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oneCellAnchor>
    <xdr:from>
      <xdr:col>1</xdr:col>
      <xdr:colOff>2771775</xdr:colOff>
      <xdr:row>18</xdr:row>
      <xdr:rowOff>0</xdr:rowOff>
    </xdr:from>
    <xdr:ext cx="0" cy="198343"/>
    <xdr:sp macro="" textlink="">
      <xdr:nvSpPr>
        <xdr:cNvPr id="12399" name="Text Box 1759">
          <a:extLst>
            <a:ext uri="{FF2B5EF4-FFF2-40B4-BE49-F238E27FC236}">
              <a16:creationId xmlns:a16="http://schemas.microsoft.com/office/drawing/2014/main" id="{00000000-0008-0000-0000-00006F300000}"/>
            </a:ext>
          </a:extLst>
        </xdr:cNvPr>
        <xdr:cNvSpPr txBox="1">
          <a:spLocks noChangeArrowheads="1"/>
        </xdr:cNvSpPr>
      </xdr:nvSpPr>
      <xdr:spPr bwMode="auto">
        <a:xfrm>
          <a:off x="1219200" y="3429000"/>
          <a:ext cx="0" cy="198343"/>
        </a:xfrm>
        <a:prstGeom prst="rect">
          <a:avLst/>
        </a:prstGeom>
        <a:noFill/>
        <a:ln w="9525">
          <a:noFill/>
          <a:miter lim="800000"/>
          <a:headEnd/>
          <a:tailEnd/>
        </a:ln>
      </xdr:spPr>
    </xdr:sp>
    <xdr:clientData/>
  </xdr:oneCellAnchor>
  <xdr:absoluteAnchor>
    <xdr:pos x="2337603" y="95248"/>
    <xdr:ext cx="2214549" cy="711073"/>
    <xdr:pic>
      <xdr:nvPicPr>
        <xdr:cNvPr id="12400" name="Imagem 12399">
          <a:extLst>
            <a:ext uri="{FF2B5EF4-FFF2-40B4-BE49-F238E27FC236}">
              <a16:creationId xmlns:a16="http://schemas.microsoft.com/office/drawing/2014/main" id="{00000000-0008-0000-0000-0000703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7603" y="95248"/>
          <a:ext cx="2214549" cy="711073"/>
        </a:xfrm>
        <a:prstGeom prst="rect">
          <a:avLst/>
        </a:prstGeom>
      </xdr:spPr>
    </xdr:pic>
    <xdr:clientData/>
  </xdr:absoluteAnchor>
  <xdr:oneCellAnchor>
    <xdr:from>
      <xdr:col>2</xdr:col>
      <xdr:colOff>434231</xdr:colOff>
      <xdr:row>0</xdr:row>
      <xdr:rowOff>250697</xdr:rowOff>
    </xdr:from>
    <xdr:ext cx="1073480" cy="474302"/>
    <xdr:pic>
      <xdr:nvPicPr>
        <xdr:cNvPr id="12401" name="Imagem 587">
          <a:extLst>
            <a:ext uri="{FF2B5EF4-FFF2-40B4-BE49-F238E27FC236}">
              <a16:creationId xmlns:a16="http://schemas.microsoft.com/office/drawing/2014/main" id="{00000000-0008-0000-0000-000071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388" t="62668" r="38846" b="27437"/>
        <a:stretch>
          <a:fillRect/>
        </a:stretch>
      </xdr:blipFill>
      <xdr:spPr bwMode="auto">
        <a:xfrm>
          <a:off x="1653431" y="193547"/>
          <a:ext cx="1073480" cy="474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xdr:colOff>
      <xdr:row>0</xdr:row>
      <xdr:rowOff>254001</xdr:rowOff>
    </xdr:from>
    <xdr:ext cx="1333500" cy="476250"/>
    <xdr:pic>
      <xdr:nvPicPr>
        <xdr:cNvPr id="12402" name="Imagem 5">
          <a:extLst>
            <a:ext uri="{FF2B5EF4-FFF2-40B4-BE49-F238E27FC236}">
              <a16:creationId xmlns:a16="http://schemas.microsoft.com/office/drawing/2014/main" id="{00000000-0008-0000-0000-0000723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468" y="187326"/>
          <a:ext cx="1333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2771775</xdr:colOff>
      <xdr:row>2433</xdr:row>
      <xdr:rowOff>0</xdr:rowOff>
    </xdr:from>
    <xdr:to>
      <xdr:col>2</xdr:col>
      <xdr:colOff>2828925</xdr:colOff>
      <xdr:row>2434</xdr:row>
      <xdr:rowOff>145674</xdr:rowOff>
    </xdr:to>
    <xdr:sp macro="" textlink="">
      <xdr:nvSpPr>
        <xdr:cNvPr id="7" name="Text Box 1757">
          <a:extLst>
            <a:ext uri="{FF2B5EF4-FFF2-40B4-BE49-F238E27FC236}">
              <a16:creationId xmlns:a16="http://schemas.microsoft.com/office/drawing/2014/main" id="{00000000-0008-0000-0100-000007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8" name="Text Box 1758">
          <a:extLst>
            <a:ext uri="{FF2B5EF4-FFF2-40B4-BE49-F238E27FC236}">
              <a16:creationId xmlns:a16="http://schemas.microsoft.com/office/drawing/2014/main" id="{00000000-0008-0000-0100-000008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9" name="Text Box 1759">
          <a:extLst>
            <a:ext uri="{FF2B5EF4-FFF2-40B4-BE49-F238E27FC236}">
              <a16:creationId xmlns:a16="http://schemas.microsoft.com/office/drawing/2014/main" id="{00000000-0008-0000-0100-000009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0" name="Text Box 1755">
          <a:extLst>
            <a:ext uri="{FF2B5EF4-FFF2-40B4-BE49-F238E27FC236}">
              <a16:creationId xmlns:a16="http://schemas.microsoft.com/office/drawing/2014/main" id="{00000000-0008-0000-0100-00000A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1" name="Text Box 1756">
          <a:extLst>
            <a:ext uri="{FF2B5EF4-FFF2-40B4-BE49-F238E27FC236}">
              <a16:creationId xmlns:a16="http://schemas.microsoft.com/office/drawing/2014/main" id="{00000000-0008-0000-0100-00000B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2" name="Text Box 1757">
          <a:extLst>
            <a:ext uri="{FF2B5EF4-FFF2-40B4-BE49-F238E27FC236}">
              <a16:creationId xmlns:a16="http://schemas.microsoft.com/office/drawing/2014/main" id="{00000000-0008-0000-0100-00000C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3" name="Text Box 1758">
          <a:extLst>
            <a:ext uri="{FF2B5EF4-FFF2-40B4-BE49-F238E27FC236}">
              <a16:creationId xmlns:a16="http://schemas.microsoft.com/office/drawing/2014/main" id="{00000000-0008-0000-0100-00000D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4" name="Text Box 1759">
          <a:extLst>
            <a:ext uri="{FF2B5EF4-FFF2-40B4-BE49-F238E27FC236}">
              <a16:creationId xmlns:a16="http://schemas.microsoft.com/office/drawing/2014/main" id="{00000000-0008-0000-0100-00000E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5" name="Text Box 175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6" name="Text Box 1756">
          <a:extLst>
            <a:ext uri="{FF2B5EF4-FFF2-40B4-BE49-F238E27FC236}">
              <a16:creationId xmlns:a16="http://schemas.microsoft.com/office/drawing/2014/main" id="{00000000-0008-0000-0100-000010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 name="Text Box 1757">
          <a:extLst>
            <a:ext uri="{FF2B5EF4-FFF2-40B4-BE49-F238E27FC236}">
              <a16:creationId xmlns:a16="http://schemas.microsoft.com/office/drawing/2014/main" id="{00000000-0008-0000-0100-000011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8" name="Text Box 1758">
          <a:extLst>
            <a:ext uri="{FF2B5EF4-FFF2-40B4-BE49-F238E27FC236}">
              <a16:creationId xmlns:a16="http://schemas.microsoft.com/office/drawing/2014/main" id="{00000000-0008-0000-0100-000012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9" name="Text Box 1759">
          <a:extLst>
            <a:ext uri="{FF2B5EF4-FFF2-40B4-BE49-F238E27FC236}">
              <a16:creationId xmlns:a16="http://schemas.microsoft.com/office/drawing/2014/main" id="{00000000-0008-0000-0100-000013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0" name="Text Box 1755">
          <a:extLst>
            <a:ext uri="{FF2B5EF4-FFF2-40B4-BE49-F238E27FC236}">
              <a16:creationId xmlns:a16="http://schemas.microsoft.com/office/drawing/2014/main" id="{00000000-0008-0000-0100-000014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1" name="Text Box 1756">
          <a:extLst>
            <a:ext uri="{FF2B5EF4-FFF2-40B4-BE49-F238E27FC236}">
              <a16:creationId xmlns:a16="http://schemas.microsoft.com/office/drawing/2014/main" id="{00000000-0008-0000-0100-000015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2" name="Text Box 1757">
          <a:extLst>
            <a:ext uri="{FF2B5EF4-FFF2-40B4-BE49-F238E27FC236}">
              <a16:creationId xmlns:a16="http://schemas.microsoft.com/office/drawing/2014/main" id="{00000000-0008-0000-0100-000016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3" name="Text Box 1758">
          <a:extLst>
            <a:ext uri="{FF2B5EF4-FFF2-40B4-BE49-F238E27FC236}">
              <a16:creationId xmlns:a16="http://schemas.microsoft.com/office/drawing/2014/main" id="{00000000-0008-0000-0100-000017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4" name="Text Box 1759">
          <a:extLst>
            <a:ext uri="{FF2B5EF4-FFF2-40B4-BE49-F238E27FC236}">
              <a16:creationId xmlns:a16="http://schemas.microsoft.com/office/drawing/2014/main" id="{00000000-0008-0000-0100-000018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5" name="Text Box 1755">
          <a:extLst>
            <a:ext uri="{FF2B5EF4-FFF2-40B4-BE49-F238E27FC236}">
              <a16:creationId xmlns:a16="http://schemas.microsoft.com/office/drawing/2014/main" id="{00000000-0008-0000-0100-000019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6" name="Text Box 1756">
          <a:extLst>
            <a:ext uri="{FF2B5EF4-FFF2-40B4-BE49-F238E27FC236}">
              <a16:creationId xmlns:a16="http://schemas.microsoft.com/office/drawing/2014/main" id="{00000000-0008-0000-0100-00001A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7" name="Text Box 1757">
          <a:extLst>
            <a:ext uri="{FF2B5EF4-FFF2-40B4-BE49-F238E27FC236}">
              <a16:creationId xmlns:a16="http://schemas.microsoft.com/office/drawing/2014/main" id="{00000000-0008-0000-0100-00001B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8" name="Text Box 1758">
          <a:extLst>
            <a:ext uri="{FF2B5EF4-FFF2-40B4-BE49-F238E27FC236}">
              <a16:creationId xmlns:a16="http://schemas.microsoft.com/office/drawing/2014/main" id="{00000000-0008-0000-0100-00001C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 name="Text Box 1759">
          <a:extLst>
            <a:ext uri="{FF2B5EF4-FFF2-40B4-BE49-F238E27FC236}">
              <a16:creationId xmlns:a16="http://schemas.microsoft.com/office/drawing/2014/main" id="{00000000-0008-0000-0100-00001D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0" name="Text Box 1755">
          <a:extLst>
            <a:ext uri="{FF2B5EF4-FFF2-40B4-BE49-F238E27FC236}">
              <a16:creationId xmlns:a16="http://schemas.microsoft.com/office/drawing/2014/main" id="{00000000-0008-0000-0100-00001E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1" name="Text Box 1756">
          <a:extLst>
            <a:ext uri="{FF2B5EF4-FFF2-40B4-BE49-F238E27FC236}">
              <a16:creationId xmlns:a16="http://schemas.microsoft.com/office/drawing/2014/main" id="{00000000-0008-0000-0100-00001F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2" name="Text Box 1757">
          <a:extLst>
            <a:ext uri="{FF2B5EF4-FFF2-40B4-BE49-F238E27FC236}">
              <a16:creationId xmlns:a16="http://schemas.microsoft.com/office/drawing/2014/main" id="{00000000-0008-0000-0100-000020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3" name="Text Box 1758">
          <a:extLst>
            <a:ext uri="{FF2B5EF4-FFF2-40B4-BE49-F238E27FC236}">
              <a16:creationId xmlns:a16="http://schemas.microsoft.com/office/drawing/2014/main" id="{00000000-0008-0000-0100-000021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4" name="Text Box 1759">
          <a:extLst>
            <a:ext uri="{FF2B5EF4-FFF2-40B4-BE49-F238E27FC236}">
              <a16:creationId xmlns:a16="http://schemas.microsoft.com/office/drawing/2014/main" id="{00000000-0008-0000-0100-000022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5" name="Text Box 1755">
          <a:extLst>
            <a:ext uri="{FF2B5EF4-FFF2-40B4-BE49-F238E27FC236}">
              <a16:creationId xmlns:a16="http://schemas.microsoft.com/office/drawing/2014/main" id="{00000000-0008-0000-0100-000023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6" name="Text Box 1756">
          <a:extLst>
            <a:ext uri="{FF2B5EF4-FFF2-40B4-BE49-F238E27FC236}">
              <a16:creationId xmlns:a16="http://schemas.microsoft.com/office/drawing/2014/main" id="{00000000-0008-0000-0100-000024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 name="Text Box 1757">
          <a:extLst>
            <a:ext uri="{FF2B5EF4-FFF2-40B4-BE49-F238E27FC236}">
              <a16:creationId xmlns:a16="http://schemas.microsoft.com/office/drawing/2014/main" id="{00000000-0008-0000-0100-000025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8" name="Text Box 1758">
          <a:extLst>
            <a:ext uri="{FF2B5EF4-FFF2-40B4-BE49-F238E27FC236}">
              <a16:creationId xmlns:a16="http://schemas.microsoft.com/office/drawing/2014/main" id="{00000000-0008-0000-0100-000026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9" name="Text Box 1759">
          <a:extLst>
            <a:ext uri="{FF2B5EF4-FFF2-40B4-BE49-F238E27FC236}">
              <a16:creationId xmlns:a16="http://schemas.microsoft.com/office/drawing/2014/main" id="{00000000-0008-0000-0100-000027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0" name="Text Box 1755">
          <a:extLst>
            <a:ext uri="{FF2B5EF4-FFF2-40B4-BE49-F238E27FC236}">
              <a16:creationId xmlns:a16="http://schemas.microsoft.com/office/drawing/2014/main" id="{00000000-0008-0000-0100-000028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 name="Text Box 1756">
          <a:extLst>
            <a:ext uri="{FF2B5EF4-FFF2-40B4-BE49-F238E27FC236}">
              <a16:creationId xmlns:a16="http://schemas.microsoft.com/office/drawing/2014/main" id="{00000000-0008-0000-0100-000029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2" name="Text Box 1757">
          <a:extLst>
            <a:ext uri="{FF2B5EF4-FFF2-40B4-BE49-F238E27FC236}">
              <a16:creationId xmlns:a16="http://schemas.microsoft.com/office/drawing/2014/main" id="{00000000-0008-0000-0100-00002A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3" name="Text Box 1758">
          <a:extLst>
            <a:ext uri="{FF2B5EF4-FFF2-40B4-BE49-F238E27FC236}">
              <a16:creationId xmlns:a16="http://schemas.microsoft.com/office/drawing/2014/main" id="{00000000-0008-0000-0100-00002B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4" name="Text Box 1759">
          <a:extLst>
            <a:ext uri="{FF2B5EF4-FFF2-40B4-BE49-F238E27FC236}">
              <a16:creationId xmlns:a16="http://schemas.microsoft.com/office/drawing/2014/main" id="{00000000-0008-0000-0100-00002C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5" name="Text Box 1755">
          <a:extLst>
            <a:ext uri="{FF2B5EF4-FFF2-40B4-BE49-F238E27FC236}">
              <a16:creationId xmlns:a16="http://schemas.microsoft.com/office/drawing/2014/main" id="{00000000-0008-0000-0100-00002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6" name="Text Box 1756">
          <a:extLst>
            <a:ext uri="{FF2B5EF4-FFF2-40B4-BE49-F238E27FC236}">
              <a16:creationId xmlns:a16="http://schemas.microsoft.com/office/drawing/2014/main" id="{00000000-0008-0000-0100-00002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7" name="Text Box 1757">
          <a:extLst>
            <a:ext uri="{FF2B5EF4-FFF2-40B4-BE49-F238E27FC236}">
              <a16:creationId xmlns:a16="http://schemas.microsoft.com/office/drawing/2014/main" id="{00000000-0008-0000-0100-00002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8" name="Text Box 1758">
          <a:extLst>
            <a:ext uri="{FF2B5EF4-FFF2-40B4-BE49-F238E27FC236}">
              <a16:creationId xmlns:a16="http://schemas.microsoft.com/office/drawing/2014/main" id="{00000000-0008-0000-0100-00003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9" name="Text Box 1759">
          <a:extLst>
            <a:ext uri="{FF2B5EF4-FFF2-40B4-BE49-F238E27FC236}">
              <a16:creationId xmlns:a16="http://schemas.microsoft.com/office/drawing/2014/main" id="{00000000-0008-0000-0100-00003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0" name="Text Box 1755">
          <a:extLst>
            <a:ext uri="{FF2B5EF4-FFF2-40B4-BE49-F238E27FC236}">
              <a16:creationId xmlns:a16="http://schemas.microsoft.com/office/drawing/2014/main" id="{00000000-0008-0000-0100-00003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1" name="Text Box 1756">
          <a:extLst>
            <a:ext uri="{FF2B5EF4-FFF2-40B4-BE49-F238E27FC236}">
              <a16:creationId xmlns:a16="http://schemas.microsoft.com/office/drawing/2014/main" id="{00000000-0008-0000-0100-00003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2" name="Text Box 1757">
          <a:extLst>
            <a:ext uri="{FF2B5EF4-FFF2-40B4-BE49-F238E27FC236}">
              <a16:creationId xmlns:a16="http://schemas.microsoft.com/office/drawing/2014/main" id="{00000000-0008-0000-0100-00003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3" name="Text Box 1758">
          <a:extLst>
            <a:ext uri="{FF2B5EF4-FFF2-40B4-BE49-F238E27FC236}">
              <a16:creationId xmlns:a16="http://schemas.microsoft.com/office/drawing/2014/main" id="{00000000-0008-0000-0100-00003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4" name="Text Box 1759">
          <a:extLst>
            <a:ext uri="{FF2B5EF4-FFF2-40B4-BE49-F238E27FC236}">
              <a16:creationId xmlns:a16="http://schemas.microsoft.com/office/drawing/2014/main" id="{00000000-0008-0000-0100-00003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5" name="Text Box 1755">
          <a:extLst>
            <a:ext uri="{FF2B5EF4-FFF2-40B4-BE49-F238E27FC236}">
              <a16:creationId xmlns:a16="http://schemas.microsoft.com/office/drawing/2014/main" id="{00000000-0008-0000-0100-00003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6" name="Text Box 1756">
          <a:extLst>
            <a:ext uri="{FF2B5EF4-FFF2-40B4-BE49-F238E27FC236}">
              <a16:creationId xmlns:a16="http://schemas.microsoft.com/office/drawing/2014/main" id="{00000000-0008-0000-0100-00003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7" name="Text Box 1757">
          <a:extLst>
            <a:ext uri="{FF2B5EF4-FFF2-40B4-BE49-F238E27FC236}">
              <a16:creationId xmlns:a16="http://schemas.microsoft.com/office/drawing/2014/main" id="{00000000-0008-0000-0100-00003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8" name="Text Box 1758">
          <a:extLst>
            <a:ext uri="{FF2B5EF4-FFF2-40B4-BE49-F238E27FC236}">
              <a16:creationId xmlns:a16="http://schemas.microsoft.com/office/drawing/2014/main" id="{00000000-0008-0000-0100-00003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59" name="Text Box 1759">
          <a:extLst>
            <a:ext uri="{FF2B5EF4-FFF2-40B4-BE49-F238E27FC236}">
              <a16:creationId xmlns:a16="http://schemas.microsoft.com/office/drawing/2014/main" id="{00000000-0008-0000-0100-00003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0" name="Text Box 1755">
          <a:extLst>
            <a:ext uri="{FF2B5EF4-FFF2-40B4-BE49-F238E27FC236}">
              <a16:creationId xmlns:a16="http://schemas.microsoft.com/office/drawing/2014/main" id="{00000000-0008-0000-0100-00003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1" name="Text Box 1756">
          <a:extLst>
            <a:ext uri="{FF2B5EF4-FFF2-40B4-BE49-F238E27FC236}">
              <a16:creationId xmlns:a16="http://schemas.microsoft.com/office/drawing/2014/main" id="{00000000-0008-0000-0100-00003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2" name="Text Box 1757">
          <a:extLst>
            <a:ext uri="{FF2B5EF4-FFF2-40B4-BE49-F238E27FC236}">
              <a16:creationId xmlns:a16="http://schemas.microsoft.com/office/drawing/2014/main" id="{00000000-0008-0000-0100-00003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3" name="Text Box 1758">
          <a:extLst>
            <a:ext uri="{FF2B5EF4-FFF2-40B4-BE49-F238E27FC236}">
              <a16:creationId xmlns:a16="http://schemas.microsoft.com/office/drawing/2014/main" id="{00000000-0008-0000-0100-00003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4" name="Text Box 1759">
          <a:extLst>
            <a:ext uri="{FF2B5EF4-FFF2-40B4-BE49-F238E27FC236}">
              <a16:creationId xmlns:a16="http://schemas.microsoft.com/office/drawing/2014/main" id="{00000000-0008-0000-0100-00004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5" name="Text Box 1755">
          <a:extLst>
            <a:ext uri="{FF2B5EF4-FFF2-40B4-BE49-F238E27FC236}">
              <a16:creationId xmlns:a16="http://schemas.microsoft.com/office/drawing/2014/main" id="{00000000-0008-0000-0100-00004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6" name="Text Box 1756">
          <a:extLst>
            <a:ext uri="{FF2B5EF4-FFF2-40B4-BE49-F238E27FC236}">
              <a16:creationId xmlns:a16="http://schemas.microsoft.com/office/drawing/2014/main" id="{00000000-0008-0000-0100-00004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7" name="Text Box 1757">
          <a:extLst>
            <a:ext uri="{FF2B5EF4-FFF2-40B4-BE49-F238E27FC236}">
              <a16:creationId xmlns:a16="http://schemas.microsoft.com/office/drawing/2014/main" id="{00000000-0008-0000-0100-00004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8" name="Text Box 1758">
          <a:extLst>
            <a:ext uri="{FF2B5EF4-FFF2-40B4-BE49-F238E27FC236}">
              <a16:creationId xmlns:a16="http://schemas.microsoft.com/office/drawing/2014/main" id="{00000000-0008-0000-0100-00004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69" name="Text Box 1759">
          <a:extLst>
            <a:ext uri="{FF2B5EF4-FFF2-40B4-BE49-F238E27FC236}">
              <a16:creationId xmlns:a16="http://schemas.microsoft.com/office/drawing/2014/main" id="{00000000-0008-0000-0100-00004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0" name="Text Box 1755">
          <a:extLst>
            <a:ext uri="{FF2B5EF4-FFF2-40B4-BE49-F238E27FC236}">
              <a16:creationId xmlns:a16="http://schemas.microsoft.com/office/drawing/2014/main" id="{00000000-0008-0000-0100-00004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1" name="Text Box 1756">
          <a:extLst>
            <a:ext uri="{FF2B5EF4-FFF2-40B4-BE49-F238E27FC236}">
              <a16:creationId xmlns:a16="http://schemas.microsoft.com/office/drawing/2014/main" id="{00000000-0008-0000-0100-00004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2" name="Text Box 1757">
          <a:extLst>
            <a:ext uri="{FF2B5EF4-FFF2-40B4-BE49-F238E27FC236}">
              <a16:creationId xmlns:a16="http://schemas.microsoft.com/office/drawing/2014/main" id="{00000000-0008-0000-0100-00004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3" name="Text Box 1758">
          <a:extLst>
            <a:ext uri="{FF2B5EF4-FFF2-40B4-BE49-F238E27FC236}">
              <a16:creationId xmlns:a16="http://schemas.microsoft.com/office/drawing/2014/main" id="{00000000-0008-0000-0100-00004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4" name="Text Box 1759">
          <a:extLst>
            <a:ext uri="{FF2B5EF4-FFF2-40B4-BE49-F238E27FC236}">
              <a16:creationId xmlns:a16="http://schemas.microsoft.com/office/drawing/2014/main" id="{00000000-0008-0000-0100-00004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5" name="Text Box 1755">
          <a:extLst>
            <a:ext uri="{FF2B5EF4-FFF2-40B4-BE49-F238E27FC236}">
              <a16:creationId xmlns:a16="http://schemas.microsoft.com/office/drawing/2014/main" id="{00000000-0008-0000-0100-00004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6" name="Text Box 1756">
          <a:extLst>
            <a:ext uri="{FF2B5EF4-FFF2-40B4-BE49-F238E27FC236}">
              <a16:creationId xmlns:a16="http://schemas.microsoft.com/office/drawing/2014/main" id="{00000000-0008-0000-0100-00004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7" name="Text Box 1757">
          <a:extLst>
            <a:ext uri="{FF2B5EF4-FFF2-40B4-BE49-F238E27FC236}">
              <a16:creationId xmlns:a16="http://schemas.microsoft.com/office/drawing/2014/main" id="{00000000-0008-0000-0100-00004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8" name="Text Box 1758">
          <a:extLst>
            <a:ext uri="{FF2B5EF4-FFF2-40B4-BE49-F238E27FC236}">
              <a16:creationId xmlns:a16="http://schemas.microsoft.com/office/drawing/2014/main" id="{00000000-0008-0000-0100-00004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79" name="Text Box 1759">
          <a:extLst>
            <a:ext uri="{FF2B5EF4-FFF2-40B4-BE49-F238E27FC236}">
              <a16:creationId xmlns:a16="http://schemas.microsoft.com/office/drawing/2014/main" id="{00000000-0008-0000-0100-00004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0" name="Text Box 1755">
          <a:extLst>
            <a:ext uri="{FF2B5EF4-FFF2-40B4-BE49-F238E27FC236}">
              <a16:creationId xmlns:a16="http://schemas.microsoft.com/office/drawing/2014/main" id="{00000000-0008-0000-0100-00005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1" name="Text Box 1756">
          <a:extLst>
            <a:ext uri="{FF2B5EF4-FFF2-40B4-BE49-F238E27FC236}">
              <a16:creationId xmlns:a16="http://schemas.microsoft.com/office/drawing/2014/main" id="{00000000-0008-0000-0100-00005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2" name="Text Box 1757">
          <a:extLst>
            <a:ext uri="{FF2B5EF4-FFF2-40B4-BE49-F238E27FC236}">
              <a16:creationId xmlns:a16="http://schemas.microsoft.com/office/drawing/2014/main" id="{00000000-0008-0000-0100-00005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3" name="Text Box 1758">
          <a:extLst>
            <a:ext uri="{FF2B5EF4-FFF2-40B4-BE49-F238E27FC236}">
              <a16:creationId xmlns:a16="http://schemas.microsoft.com/office/drawing/2014/main" id="{00000000-0008-0000-0100-00005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4" name="Text Box 1759">
          <a:extLst>
            <a:ext uri="{FF2B5EF4-FFF2-40B4-BE49-F238E27FC236}">
              <a16:creationId xmlns:a16="http://schemas.microsoft.com/office/drawing/2014/main" id="{00000000-0008-0000-0100-00005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5" name="Text Box 1755">
          <a:extLst>
            <a:ext uri="{FF2B5EF4-FFF2-40B4-BE49-F238E27FC236}">
              <a16:creationId xmlns:a16="http://schemas.microsoft.com/office/drawing/2014/main" id="{00000000-0008-0000-0100-00005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6" name="Text Box 1756">
          <a:extLst>
            <a:ext uri="{FF2B5EF4-FFF2-40B4-BE49-F238E27FC236}">
              <a16:creationId xmlns:a16="http://schemas.microsoft.com/office/drawing/2014/main" id="{00000000-0008-0000-0100-00005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7" name="Text Box 1757">
          <a:extLst>
            <a:ext uri="{FF2B5EF4-FFF2-40B4-BE49-F238E27FC236}">
              <a16:creationId xmlns:a16="http://schemas.microsoft.com/office/drawing/2014/main" id="{00000000-0008-0000-0100-00005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8" name="Text Box 1758">
          <a:extLst>
            <a:ext uri="{FF2B5EF4-FFF2-40B4-BE49-F238E27FC236}">
              <a16:creationId xmlns:a16="http://schemas.microsoft.com/office/drawing/2014/main" id="{00000000-0008-0000-0100-00005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89" name="Text Box 1759">
          <a:extLst>
            <a:ext uri="{FF2B5EF4-FFF2-40B4-BE49-F238E27FC236}">
              <a16:creationId xmlns:a16="http://schemas.microsoft.com/office/drawing/2014/main" id="{00000000-0008-0000-0100-00005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0" name="Text Box 1755">
          <a:extLst>
            <a:ext uri="{FF2B5EF4-FFF2-40B4-BE49-F238E27FC236}">
              <a16:creationId xmlns:a16="http://schemas.microsoft.com/office/drawing/2014/main" id="{00000000-0008-0000-0100-00005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1" name="Text Box 1756">
          <a:extLst>
            <a:ext uri="{FF2B5EF4-FFF2-40B4-BE49-F238E27FC236}">
              <a16:creationId xmlns:a16="http://schemas.microsoft.com/office/drawing/2014/main" id="{00000000-0008-0000-0100-00005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2" name="Text Box 1757">
          <a:extLst>
            <a:ext uri="{FF2B5EF4-FFF2-40B4-BE49-F238E27FC236}">
              <a16:creationId xmlns:a16="http://schemas.microsoft.com/office/drawing/2014/main" id="{00000000-0008-0000-0100-00005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3" name="Text Box 1758">
          <a:extLst>
            <a:ext uri="{FF2B5EF4-FFF2-40B4-BE49-F238E27FC236}">
              <a16:creationId xmlns:a16="http://schemas.microsoft.com/office/drawing/2014/main" id="{00000000-0008-0000-0100-00005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4" name="Text Box 1759">
          <a:extLst>
            <a:ext uri="{FF2B5EF4-FFF2-40B4-BE49-F238E27FC236}">
              <a16:creationId xmlns:a16="http://schemas.microsoft.com/office/drawing/2014/main" id="{00000000-0008-0000-0100-00005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5" name="Text Box 1755">
          <a:extLst>
            <a:ext uri="{FF2B5EF4-FFF2-40B4-BE49-F238E27FC236}">
              <a16:creationId xmlns:a16="http://schemas.microsoft.com/office/drawing/2014/main" id="{00000000-0008-0000-0100-00005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6" name="Text Box 1756">
          <a:extLst>
            <a:ext uri="{FF2B5EF4-FFF2-40B4-BE49-F238E27FC236}">
              <a16:creationId xmlns:a16="http://schemas.microsoft.com/office/drawing/2014/main" id="{00000000-0008-0000-0100-00006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7" name="Text Box 1757">
          <a:extLst>
            <a:ext uri="{FF2B5EF4-FFF2-40B4-BE49-F238E27FC236}">
              <a16:creationId xmlns:a16="http://schemas.microsoft.com/office/drawing/2014/main" id="{00000000-0008-0000-0100-00006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8" name="Text Box 1758">
          <a:extLst>
            <a:ext uri="{FF2B5EF4-FFF2-40B4-BE49-F238E27FC236}">
              <a16:creationId xmlns:a16="http://schemas.microsoft.com/office/drawing/2014/main" id="{00000000-0008-0000-0100-00006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99" name="Text Box 1759">
          <a:extLst>
            <a:ext uri="{FF2B5EF4-FFF2-40B4-BE49-F238E27FC236}">
              <a16:creationId xmlns:a16="http://schemas.microsoft.com/office/drawing/2014/main" id="{00000000-0008-0000-0100-00006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0" name="Text Box 1755">
          <a:extLst>
            <a:ext uri="{FF2B5EF4-FFF2-40B4-BE49-F238E27FC236}">
              <a16:creationId xmlns:a16="http://schemas.microsoft.com/office/drawing/2014/main" id="{00000000-0008-0000-0100-00006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1" name="Text Box 1756">
          <a:extLst>
            <a:ext uri="{FF2B5EF4-FFF2-40B4-BE49-F238E27FC236}">
              <a16:creationId xmlns:a16="http://schemas.microsoft.com/office/drawing/2014/main" id="{00000000-0008-0000-0100-00006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2" name="Text Box 1757">
          <a:extLst>
            <a:ext uri="{FF2B5EF4-FFF2-40B4-BE49-F238E27FC236}">
              <a16:creationId xmlns:a16="http://schemas.microsoft.com/office/drawing/2014/main" id="{00000000-0008-0000-0100-00006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3" name="Text Box 1758">
          <a:extLst>
            <a:ext uri="{FF2B5EF4-FFF2-40B4-BE49-F238E27FC236}">
              <a16:creationId xmlns:a16="http://schemas.microsoft.com/office/drawing/2014/main" id="{00000000-0008-0000-0100-00006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4" name="Text Box 1759">
          <a:extLst>
            <a:ext uri="{FF2B5EF4-FFF2-40B4-BE49-F238E27FC236}">
              <a16:creationId xmlns:a16="http://schemas.microsoft.com/office/drawing/2014/main" id="{00000000-0008-0000-0100-00006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5" name="Text Box 1755">
          <a:extLst>
            <a:ext uri="{FF2B5EF4-FFF2-40B4-BE49-F238E27FC236}">
              <a16:creationId xmlns:a16="http://schemas.microsoft.com/office/drawing/2014/main" id="{00000000-0008-0000-0100-00006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6" name="Text Box 1756">
          <a:extLst>
            <a:ext uri="{FF2B5EF4-FFF2-40B4-BE49-F238E27FC236}">
              <a16:creationId xmlns:a16="http://schemas.microsoft.com/office/drawing/2014/main" id="{00000000-0008-0000-0100-00006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7" name="Text Box 1757">
          <a:extLst>
            <a:ext uri="{FF2B5EF4-FFF2-40B4-BE49-F238E27FC236}">
              <a16:creationId xmlns:a16="http://schemas.microsoft.com/office/drawing/2014/main" id="{00000000-0008-0000-0100-00006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8" name="Text Box 1758">
          <a:extLst>
            <a:ext uri="{FF2B5EF4-FFF2-40B4-BE49-F238E27FC236}">
              <a16:creationId xmlns:a16="http://schemas.microsoft.com/office/drawing/2014/main" id="{00000000-0008-0000-0100-00006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09" name="Text Box 1759">
          <a:extLst>
            <a:ext uri="{FF2B5EF4-FFF2-40B4-BE49-F238E27FC236}">
              <a16:creationId xmlns:a16="http://schemas.microsoft.com/office/drawing/2014/main" id="{00000000-0008-0000-0100-00006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0" name="Text Box 1755">
          <a:extLst>
            <a:ext uri="{FF2B5EF4-FFF2-40B4-BE49-F238E27FC236}">
              <a16:creationId xmlns:a16="http://schemas.microsoft.com/office/drawing/2014/main" id="{00000000-0008-0000-0100-00006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1" name="Text Box 1756">
          <a:extLst>
            <a:ext uri="{FF2B5EF4-FFF2-40B4-BE49-F238E27FC236}">
              <a16:creationId xmlns:a16="http://schemas.microsoft.com/office/drawing/2014/main" id="{00000000-0008-0000-0100-00006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2" name="Text Box 1757">
          <a:extLst>
            <a:ext uri="{FF2B5EF4-FFF2-40B4-BE49-F238E27FC236}">
              <a16:creationId xmlns:a16="http://schemas.microsoft.com/office/drawing/2014/main" id="{00000000-0008-0000-0100-00007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3" name="Text Box 1758">
          <a:extLst>
            <a:ext uri="{FF2B5EF4-FFF2-40B4-BE49-F238E27FC236}">
              <a16:creationId xmlns:a16="http://schemas.microsoft.com/office/drawing/2014/main" id="{00000000-0008-0000-0100-00007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4" name="Text Box 1759">
          <a:extLst>
            <a:ext uri="{FF2B5EF4-FFF2-40B4-BE49-F238E27FC236}">
              <a16:creationId xmlns:a16="http://schemas.microsoft.com/office/drawing/2014/main" id="{00000000-0008-0000-0100-00007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5" name="Text Box 1755">
          <a:extLst>
            <a:ext uri="{FF2B5EF4-FFF2-40B4-BE49-F238E27FC236}">
              <a16:creationId xmlns:a16="http://schemas.microsoft.com/office/drawing/2014/main" id="{00000000-0008-0000-0100-00007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6" name="Text Box 1756">
          <a:extLst>
            <a:ext uri="{FF2B5EF4-FFF2-40B4-BE49-F238E27FC236}">
              <a16:creationId xmlns:a16="http://schemas.microsoft.com/office/drawing/2014/main" id="{00000000-0008-0000-0100-00007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7" name="Text Box 1757">
          <a:extLst>
            <a:ext uri="{FF2B5EF4-FFF2-40B4-BE49-F238E27FC236}">
              <a16:creationId xmlns:a16="http://schemas.microsoft.com/office/drawing/2014/main" id="{00000000-0008-0000-0100-00007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8" name="Text Box 1758">
          <a:extLst>
            <a:ext uri="{FF2B5EF4-FFF2-40B4-BE49-F238E27FC236}">
              <a16:creationId xmlns:a16="http://schemas.microsoft.com/office/drawing/2014/main" id="{00000000-0008-0000-0100-00007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19" name="Text Box 1759">
          <a:extLst>
            <a:ext uri="{FF2B5EF4-FFF2-40B4-BE49-F238E27FC236}">
              <a16:creationId xmlns:a16="http://schemas.microsoft.com/office/drawing/2014/main" id="{00000000-0008-0000-0100-00007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20" name="Text Box 1755">
          <a:extLst>
            <a:ext uri="{FF2B5EF4-FFF2-40B4-BE49-F238E27FC236}">
              <a16:creationId xmlns:a16="http://schemas.microsoft.com/office/drawing/2014/main" id="{00000000-0008-0000-0100-00007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21" name="Text Box 1756">
          <a:extLst>
            <a:ext uri="{FF2B5EF4-FFF2-40B4-BE49-F238E27FC236}">
              <a16:creationId xmlns:a16="http://schemas.microsoft.com/office/drawing/2014/main" id="{00000000-0008-0000-0100-00007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22" name="Text Box 1757">
          <a:extLst>
            <a:ext uri="{FF2B5EF4-FFF2-40B4-BE49-F238E27FC236}">
              <a16:creationId xmlns:a16="http://schemas.microsoft.com/office/drawing/2014/main" id="{00000000-0008-0000-0100-00007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23" name="Text Box 1758">
          <a:extLst>
            <a:ext uri="{FF2B5EF4-FFF2-40B4-BE49-F238E27FC236}">
              <a16:creationId xmlns:a16="http://schemas.microsoft.com/office/drawing/2014/main" id="{00000000-0008-0000-0100-00007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24" name="Text Box 1759">
          <a:extLst>
            <a:ext uri="{FF2B5EF4-FFF2-40B4-BE49-F238E27FC236}">
              <a16:creationId xmlns:a16="http://schemas.microsoft.com/office/drawing/2014/main" id="{00000000-0008-0000-0100-00007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25" name="Text Box 1755">
          <a:extLst>
            <a:ext uri="{FF2B5EF4-FFF2-40B4-BE49-F238E27FC236}">
              <a16:creationId xmlns:a16="http://schemas.microsoft.com/office/drawing/2014/main" id="{00000000-0008-0000-0100-00007D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26" name="Text Box 1756">
          <a:extLst>
            <a:ext uri="{FF2B5EF4-FFF2-40B4-BE49-F238E27FC236}">
              <a16:creationId xmlns:a16="http://schemas.microsoft.com/office/drawing/2014/main" id="{00000000-0008-0000-0100-00007E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27" name="Text Box 1757">
          <a:extLst>
            <a:ext uri="{FF2B5EF4-FFF2-40B4-BE49-F238E27FC236}">
              <a16:creationId xmlns:a16="http://schemas.microsoft.com/office/drawing/2014/main" id="{00000000-0008-0000-0100-00007F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28" name="Text Box 1758">
          <a:extLst>
            <a:ext uri="{FF2B5EF4-FFF2-40B4-BE49-F238E27FC236}">
              <a16:creationId xmlns:a16="http://schemas.microsoft.com/office/drawing/2014/main" id="{00000000-0008-0000-0100-000080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29" name="Text Box 1759">
          <a:extLst>
            <a:ext uri="{FF2B5EF4-FFF2-40B4-BE49-F238E27FC236}">
              <a16:creationId xmlns:a16="http://schemas.microsoft.com/office/drawing/2014/main" id="{00000000-0008-0000-0100-000081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0" name="Text Box 1755">
          <a:extLst>
            <a:ext uri="{FF2B5EF4-FFF2-40B4-BE49-F238E27FC236}">
              <a16:creationId xmlns:a16="http://schemas.microsoft.com/office/drawing/2014/main" id="{00000000-0008-0000-0100-000082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1" name="Text Box 1756">
          <a:extLst>
            <a:ext uri="{FF2B5EF4-FFF2-40B4-BE49-F238E27FC236}">
              <a16:creationId xmlns:a16="http://schemas.microsoft.com/office/drawing/2014/main" id="{00000000-0008-0000-0100-000083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2" name="Text Box 1757">
          <a:extLst>
            <a:ext uri="{FF2B5EF4-FFF2-40B4-BE49-F238E27FC236}">
              <a16:creationId xmlns:a16="http://schemas.microsoft.com/office/drawing/2014/main" id="{00000000-0008-0000-0100-000084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3" name="Text Box 1758">
          <a:extLst>
            <a:ext uri="{FF2B5EF4-FFF2-40B4-BE49-F238E27FC236}">
              <a16:creationId xmlns:a16="http://schemas.microsoft.com/office/drawing/2014/main" id="{00000000-0008-0000-0100-000085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4" name="Text Box 1759">
          <a:extLst>
            <a:ext uri="{FF2B5EF4-FFF2-40B4-BE49-F238E27FC236}">
              <a16:creationId xmlns:a16="http://schemas.microsoft.com/office/drawing/2014/main" id="{00000000-0008-0000-0100-000086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5" name="Text Box 1755">
          <a:extLst>
            <a:ext uri="{FF2B5EF4-FFF2-40B4-BE49-F238E27FC236}">
              <a16:creationId xmlns:a16="http://schemas.microsoft.com/office/drawing/2014/main" id="{00000000-0008-0000-0100-000087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6" name="Text Box 1756">
          <a:extLst>
            <a:ext uri="{FF2B5EF4-FFF2-40B4-BE49-F238E27FC236}">
              <a16:creationId xmlns:a16="http://schemas.microsoft.com/office/drawing/2014/main" id="{00000000-0008-0000-0100-000088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7" name="Text Box 1757">
          <a:extLst>
            <a:ext uri="{FF2B5EF4-FFF2-40B4-BE49-F238E27FC236}">
              <a16:creationId xmlns:a16="http://schemas.microsoft.com/office/drawing/2014/main" id="{00000000-0008-0000-0100-000089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8" name="Text Box 1758">
          <a:extLst>
            <a:ext uri="{FF2B5EF4-FFF2-40B4-BE49-F238E27FC236}">
              <a16:creationId xmlns:a16="http://schemas.microsoft.com/office/drawing/2014/main" id="{00000000-0008-0000-0100-00008A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39" name="Text Box 1759">
          <a:extLst>
            <a:ext uri="{FF2B5EF4-FFF2-40B4-BE49-F238E27FC236}">
              <a16:creationId xmlns:a16="http://schemas.microsoft.com/office/drawing/2014/main" id="{00000000-0008-0000-0100-00008B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40" name="Text Box 1755">
          <a:extLst>
            <a:ext uri="{FF2B5EF4-FFF2-40B4-BE49-F238E27FC236}">
              <a16:creationId xmlns:a16="http://schemas.microsoft.com/office/drawing/2014/main" id="{00000000-0008-0000-0100-00008C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41" name="Text Box 1756">
          <a:extLst>
            <a:ext uri="{FF2B5EF4-FFF2-40B4-BE49-F238E27FC236}">
              <a16:creationId xmlns:a16="http://schemas.microsoft.com/office/drawing/2014/main" id="{00000000-0008-0000-0100-00008D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42" name="Text Box 1757">
          <a:extLst>
            <a:ext uri="{FF2B5EF4-FFF2-40B4-BE49-F238E27FC236}">
              <a16:creationId xmlns:a16="http://schemas.microsoft.com/office/drawing/2014/main" id="{00000000-0008-0000-0100-00008E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43" name="Text Box 1758">
          <a:extLst>
            <a:ext uri="{FF2B5EF4-FFF2-40B4-BE49-F238E27FC236}">
              <a16:creationId xmlns:a16="http://schemas.microsoft.com/office/drawing/2014/main" id="{00000000-0008-0000-0100-00008F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144" name="Text Box 1759">
          <a:extLst>
            <a:ext uri="{FF2B5EF4-FFF2-40B4-BE49-F238E27FC236}">
              <a16:creationId xmlns:a16="http://schemas.microsoft.com/office/drawing/2014/main" id="{00000000-0008-0000-0100-00009000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45" name="Text Box 1755">
          <a:extLst>
            <a:ext uri="{FF2B5EF4-FFF2-40B4-BE49-F238E27FC236}">
              <a16:creationId xmlns:a16="http://schemas.microsoft.com/office/drawing/2014/main" id="{00000000-0008-0000-0100-000091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46" name="Text Box 1756">
          <a:extLst>
            <a:ext uri="{FF2B5EF4-FFF2-40B4-BE49-F238E27FC236}">
              <a16:creationId xmlns:a16="http://schemas.microsoft.com/office/drawing/2014/main" id="{00000000-0008-0000-0100-000092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47" name="Text Box 1757">
          <a:extLst>
            <a:ext uri="{FF2B5EF4-FFF2-40B4-BE49-F238E27FC236}">
              <a16:creationId xmlns:a16="http://schemas.microsoft.com/office/drawing/2014/main" id="{00000000-0008-0000-0100-000093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48" name="Text Box 1758">
          <a:extLst>
            <a:ext uri="{FF2B5EF4-FFF2-40B4-BE49-F238E27FC236}">
              <a16:creationId xmlns:a16="http://schemas.microsoft.com/office/drawing/2014/main" id="{00000000-0008-0000-0100-000094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49" name="Text Box 1759">
          <a:extLst>
            <a:ext uri="{FF2B5EF4-FFF2-40B4-BE49-F238E27FC236}">
              <a16:creationId xmlns:a16="http://schemas.microsoft.com/office/drawing/2014/main" id="{00000000-0008-0000-0100-000095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0" name="Text Box 1755">
          <a:extLst>
            <a:ext uri="{FF2B5EF4-FFF2-40B4-BE49-F238E27FC236}">
              <a16:creationId xmlns:a16="http://schemas.microsoft.com/office/drawing/2014/main" id="{00000000-0008-0000-0100-000096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1" name="Text Box 1756">
          <a:extLst>
            <a:ext uri="{FF2B5EF4-FFF2-40B4-BE49-F238E27FC236}">
              <a16:creationId xmlns:a16="http://schemas.microsoft.com/office/drawing/2014/main" id="{00000000-0008-0000-0100-000097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2" name="Text Box 1757">
          <a:extLst>
            <a:ext uri="{FF2B5EF4-FFF2-40B4-BE49-F238E27FC236}">
              <a16:creationId xmlns:a16="http://schemas.microsoft.com/office/drawing/2014/main" id="{00000000-0008-0000-0100-000098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3" name="Text Box 1758">
          <a:extLst>
            <a:ext uri="{FF2B5EF4-FFF2-40B4-BE49-F238E27FC236}">
              <a16:creationId xmlns:a16="http://schemas.microsoft.com/office/drawing/2014/main" id="{00000000-0008-0000-0100-000099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4" name="Text Box 1759">
          <a:extLst>
            <a:ext uri="{FF2B5EF4-FFF2-40B4-BE49-F238E27FC236}">
              <a16:creationId xmlns:a16="http://schemas.microsoft.com/office/drawing/2014/main" id="{00000000-0008-0000-0100-00009A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5" name="Text Box 1755">
          <a:extLst>
            <a:ext uri="{FF2B5EF4-FFF2-40B4-BE49-F238E27FC236}">
              <a16:creationId xmlns:a16="http://schemas.microsoft.com/office/drawing/2014/main" id="{00000000-0008-0000-0100-00009B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6" name="Text Box 1756">
          <a:extLst>
            <a:ext uri="{FF2B5EF4-FFF2-40B4-BE49-F238E27FC236}">
              <a16:creationId xmlns:a16="http://schemas.microsoft.com/office/drawing/2014/main" id="{00000000-0008-0000-0100-00009C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7" name="Text Box 1757">
          <a:extLst>
            <a:ext uri="{FF2B5EF4-FFF2-40B4-BE49-F238E27FC236}">
              <a16:creationId xmlns:a16="http://schemas.microsoft.com/office/drawing/2014/main" id="{00000000-0008-0000-0100-00009D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8" name="Text Box 1758">
          <a:extLst>
            <a:ext uri="{FF2B5EF4-FFF2-40B4-BE49-F238E27FC236}">
              <a16:creationId xmlns:a16="http://schemas.microsoft.com/office/drawing/2014/main" id="{00000000-0008-0000-0100-00009E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59" name="Text Box 1759">
          <a:extLst>
            <a:ext uri="{FF2B5EF4-FFF2-40B4-BE49-F238E27FC236}">
              <a16:creationId xmlns:a16="http://schemas.microsoft.com/office/drawing/2014/main" id="{00000000-0008-0000-0100-00009F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60" name="Text Box 1755">
          <a:extLst>
            <a:ext uri="{FF2B5EF4-FFF2-40B4-BE49-F238E27FC236}">
              <a16:creationId xmlns:a16="http://schemas.microsoft.com/office/drawing/2014/main" id="{00000000-0008-0000-0100-0000A0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61" name="Text Box 1756">
          <a:extLst>
            <a:ext uri="{FF2B5EF4-FFF2-40B4-BE49-F238E27FC236}">
              <a16:creationId xmlns:a16="http://schemas.microsoft.com/office/drawing/2014/main" id="{00000000-0008-0000-0100-0000A1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62" name="Text Box 1757">
          <a:extLst>
            <a:ext uri="{FF2B5EF4-FFF2-40B4-BE49-F238E27FC236}">
              <a16:creationId xmlns:a16="http://schemas.microsoft.com/office/drawing/2014/main" id="{00000000-0008-0000-0100-0000A2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63" name="Text Box 1758">
          <a:extLst>
            <a:ext uri="{FF2B5EF4-FFF2-40B4-BE49-F238E27FC236}">
              <a16:creationId xmlns:a16="http://schemas.microsoft.com/office/drawing/2014/main" id="{00000000-0008-0000-0100-0000A3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64" name="Text Box 1759">
          <a:extLst>
            <a:ext uri="{FF2B5EF4-FFF2-40B4-BE49-F238E27FC236}">
              <a16:creationId xmlns:a16="http://schemas.microsoft.com/office/drawing/2014/main" id="{00000000-0008-0000-0100-0000A4000000}"/>
            </a:ext>
          </a:extLst>
        </xdr:cNvPr>
        <xdr:cNvSpPr txBox="1">
          <a:spLocks noChangeArrowheads="1"/>
        </xdr:cNvSpPr>
      </xdr:nvSpPr>
      <xdr:spPr bwMode="auto">
        <a:xfrm>
          <a:off x="4067175" y="101803200"/>
          <a:ext cx="0" cy="19050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65" name="Text Box 1755">
          <a:extLst>
            <a:ext uri="{FF2B5EF4-FFF2-40B4-BE49-F238E27FC236}">
              <a16:creationId xmlns:a16="http://schemas.microsoft.com/office/drawing/2014/main" id="{00000000-0008-0000-0100-0000A5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66" name="Text Box 1756">
          <a:extLst>
            <a:ext uri="{FF2B5EF4-FFF2-40B4-BE49-F238E27FC236}">
              <a16:creationId xmlns:a16="http://schemas.microsoft.com/office/drawing/2014/main" id="{00000000-0008-0000-0100-0000A6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67" name="Text Box 1757">
          <a:extLst>
            <a:ext uri="{FF2B5EF4-FFF2-40B4-BE49-F238E27FC236}">
              <a16:creationId xmlns:a16="http://schemas.microsoft.com/office/drawing/2014/main" id="{00000000-0008-0000-0100-0000A7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68" name="Text Box 1758">
          <a:extLst>
            <a:ext uri="{FF2B5EF4-FFF2-40B4-BE49-F238E27FC236}">
              <a16:creationId xmlns:a16="http://schemas.microsoft.com/office/drawing/2014/main" id="{00000000-0008-0000-0100-0000A8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69" name="Text Box 1759">
          <a:extLst>
            <a:ext uri="{FF2B5EF4-FFF2-40B4-BE49-F238E27FC236}">
              <a16:creationId xmlns:a16="http://schemas.microsoft.com/office/drawing/2014/main" id="{00000000-0008-0000-0100-0000A9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0" name="Text Box 1755">
          <a:extLst>
            <a:ext uri="{FF2B5EF4-FFF2-40B4-BE49-F238E27FC236}">
              <a16:creationId xmlns:a16="http://schemas.microsoft.com/office/drawing/2014/main" id="{00000000-0008-0000-0100-0000AA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1" name="Text Box 1756">
          <a:extLst>
            <a:ext uri="{FF2B5EF4-FFF2-40B4-BE49-F238E27FC236}">
              <a16:creationId xmlns:a16="http://schemas.microsoft.com/office/drawing/2014/main" id="{00000000-0008-0000-0100-0000AB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2" name="Text Box 1757">
          <a:extLst>
            <a:ext uri="{FF2B5EF4-FFF2-40B4-BE49-F238E27FC236}">
              <a16:creationId xmlns:a16="http://schemas.microsoft.com/office/drawing/2014/main" id="{00000000-0008-0000-0100-0000AC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3" name="Text Box 1758">
          <a:extLst>
            <a:ext uri="{FF2B5EF4-FFF2-40B4-BE49-F238E27FC236}">
              <a16:creationId xmlns:a16="http://schemas.microsoft.com/office/drawing/2014/main" id="{00000000-0008-0000-0100-0000AD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4" name="Text Box 1759">
          <a:extLst>
            <a:ext uri="{FF2B5EF4-FFF2-40B4-BE49-F238E27FC236}">
              <a16:creationId xmlns:a16="http://schemas.microsoft.com/office/drawing/2014/main" id="{00000000-0008-0000-0100-0000AE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5" name="Text Box 1755">
          <a:extLst>
            <a:ext uri="{FF2B5EF4-FFF2-40B4-BE49-F238E27FC236}">
              <a16:creationId xmlns:a16="http://schemas.microsoft.com/office/drawing/2014/main" id="{00000000-0008-0000-0100-0000AF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6" name="Text Box 1756">
          <a:extLst>
            <a:ext uri="{FF2B5EF4-FFF2-40B4-BE49-F238E27FC236}">
              <a16:creationId xmlns:a16="http://schemas.microsoft.com/office/drawing/2014/main" id="{00000000-0008-0000-0100-0000B0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7" name="Text Box 1757">
          <a:extLst>
            <a:ext uri="{FF2B5EF4-FFF2-40B4-BE49-F238E27FC236}">
              <a16:creationId xmlns:a16="http://schemas.microsoft.com/office/drawing/2014/main" id="{00000000-0008-0000-0100-0000B1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8" name="Text Box 1758">
          <a:extLst>
            <a:ext uri="{FF2B5EF4-FFF2-40B4-BE49-F238E27FC236}">
              <a16:creationId xmlns:a16="http://schemas.microsoft.com/office/drawing/2014/main" id="{00000000-0008-0000-0100-0000B2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79" name="Text Box 1759">
          <a:extLst>
            <a:ext uri="{FF2B5EF4-FFF2-40B4-BE49-F238E27FC236}">
              <a16:creationId xmlns:a16="http://schemas.microsoft.com/office/drawing/2014/main" id="{00000000-0008-0000-0100-0000B3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80" name="Text Box 1755">
          <a:extLst>
            <a:ext uri="{FF2B5EF4-FFF2-40B4-BE49-F238E27FC236}">
              <a16:creationId xmlns:a16="http://schemas.microsoft.com/office/drawing/2014/main" id="{00000000-0008-0000-0100-0000B4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81" name="Text Box 1756">
          <a:extLst>
            <a:ext uri="{FF2B5EF4-FFF2-40B4-BE49-F238E27FC236}">
              <a16:creationId xmlns:a16="http://schemas.microsoft.com/office/drawing/2014/main" id="{00000000-0008-0000-0100-0000B5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82" name="Text Box 1757">
          <a:extLst>
            <a:ext uri="{FF2B5EF4-FFF2-40B4-BE49-F238E27FC236}">
              <a16:creationId xmlns:a16="http://schemas.microsoft.com/office/drawing/2014/main" id="{00000000-0008-0000-0100-0000B6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83" name="Text Box 1758">
          <a:extLst>
            <a:ext uri="{FF2B5EF4-FFF2-40B4-BE49-F238E27FC236}">
              <a16:creationId xmlns:a16="http://schemas.microsoft.com/office/drawing/2014/main" id="{00000000-0008-0000-0100-0000B7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184" name="Text Box 1759">
          <a:extLst>
            <a:ext uri="{FF2B5EF4-FFF2-40B4-BE49-F238E27FC236}">
              <a16:creationId xmlns:a16="http://schemas.microsoft.com/office/drawing/2014/main" id="{00000000-0008-0000-0100-0000B8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85" name="Text Box 1755">
          <a:extLst>
            <a:ext uri="{FF2B5EF4-FFF2-40B4-BE49-F238E27FC236}">
              <a16:creationId xmlns:a16="http://schemas.microsoft.com/office/drawing/2014/main" id="{00000000-0008-0000-0100-0000B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86" name="Text Box 1756">
          <a:extLst>
            <a:ext uri="{FF2B5EF4-FFF2-40B4-BE49-F238E27FC236}">
              <a16:creationId xmlns:a16="http://schemas.microsoft.com/office/drawing/2014/main" id="{00000000-0008-0000-0100-0000B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87" name="Text Box 1757">
          <a:extLst>
            <a:ext uri="{FF2B5EF4-FFF2-40B4-BE49-F238E27FC236}">
              <a16:creationId xmlns:a16="http://schemas.microsoft.com/office/drawing/2014/main" id="{00000000-0008-0000-0100-0000B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88" name="Text Box 1758">
          <a:extLst>
            <a:ext uri="{FF2B5EF4-FFF2-40B4-BE49-F238E27FC236}">
              <a16:creationId xmlns:a16="http://schemas.microsoft.com/office/drawing/2014/main" id="{00000000-0008-0000-0100-0000B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89" name="Text Box 1759">
          <a:extLst>
            <a:ext uri="{FF2B5EF4-FFF2-40B4-BE49-F238E27FC236}">
              <a16:creationId xmlns:a16="http://schemas.microsoft.com/office/drawing/2014/main" id="{00000000-0008-0000-0100-0000B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0" name="Text Box 1755">
          <a:extLst>
            <a:ext uri="{FF2B5EF4-FFF2-40B4-BE49-F238E27FC236}">
              <a16:creationId xmlns:a16="http://schemas.microsoft.com/office/drawing/2014/main" id="{00000000-0008-0000-0100-0000B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1" name="Text Box 1756">
          <a:extLst>
            <a:ext uri="{FF2B5EF4-FFF2-40B4-BE49-F238E27FC236}">
              <a16:creationId xmlns:a16="http://schemas.microsoft.com/office/drawing/2014/main" id="{00000000-0008-0000-0100-0000B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2" name="Text Box 1757">
          <a:extLst>
            <a:ext uri="{FF2B5EF4-FFF2-40B4-BE49-F238E27FC236}">
              <a16:creationId xmlns:a16="http://schemas.microsoft.com/office/drawing/2014/main" id="{00000000-0008-0000-0100-0000C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3" name="Text Box 1758">
          <a:extLst>
            <a:ext uri="{FF2B5EF4-FFF2-40B4-BE49-F238E27FC236}">
              <a16:creationId xmlns:a16="http://schemas.microsoft.com/office/drawing/2014/main" id="{00000000-0008-0000-0100-0000C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4" name="Text Box 1759">
          <a:extLst>
            <a:ext uri="{FF2B5EF4-FFF2-40B4-BE49-F238E27FC236}">
              <a16:creationId xmlns:a16="http://schemas.microsoft.com/office/drawing/2014/main" id="{00000000-0008-0000-0100-0000C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5" name="Text Box 1755">
          <a:extLst>
            <a:ext uri="{FF2B5EF4-FFF2-40B4-BE49-F238E27FC236}">
              <a16:creationId xmlns:a16="http://schemas.microsoft.com/office/drawing/2014/main" id="{00000000-0008-0000-0100-0000C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6" name="Text Box 1756">
          <a:extLst>
            <a:ext uri="{FF2B5EF4-FFF2-40B4-BE49-F238E27FC236}">
              <a16:creationId xmlns:a16="http://schemas.microsoft.com/office/drawing/2014/main" id="{00000000-0008-0000-0100-0000C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7" name="Text Box 1757">
          <a:extLst>
            <a:ext uri="{FF2B5EF4-FFF2-40B4-BE49-F238E27FC236}">
              <a16:creationId xmlns:a16="http://schemas.microsoft.com/office/drawing/2014/main" id="{00000000-0008-0000-0100-0000C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8" name="Text Box 1758">
          <a:extLst>
            <a:ext uri="{FF2B5EF4-FFF2-40B4-BE49-F238E27FC236}">
              <a16:creationId xmlns:a16="http://schemas.microsoft.com/office/drawing/2014/main" id="{00000000-0008-0000-0100-0000C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199" name="Text Box 1759">
          <a:extLst>
            <a:ext uri="{FF2B5EF4-FFF2-40B4-BE49-F238E27FC236}">
              <a16:creationId xmlns:a16="http://schemas.microsoft.com/office/drawing/2014/main" id="{00000000-0008-0000-0100-0000C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0" name="Text Box 1755">
          <a:extLst>
            <a:ext uri="{FF2B5EF4-FFF2-40B4-BE49-F238E27FC236}">
              <a16:creationId xmlns:a16="http://schemas.microsoft.com/office/drawing/2014/main" id="{00000000-0008-0000-0100-0000C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1" name="Text Box 1756">
          <a:extLst>
            <a:ext uri="{FF2B5EF4-FFF2-40B4-BE49-F238E27FC236}">
              <a16:creationId xmlns:a16="http://schemas.microsoft.com/office/drawing/2014/main" id="{00000000-0008-0000-0100-0000C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2" name="Text Box 1757">
          <a:extLst>
            <a:ext uri="{FF2B5EF4-FFF2-40B4-BE49-F238E27FC236}">
              <a16:creationId xmlns:a16="http://schemas.microsoft.com/office/drawing/2014/main" id="{00000000-0008-0000-0100-0000C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3" name="Text Box 1758">
          <a:extLst>
            <a:ext uri="{FF2B5EF4-FFF2-40B4-BE49-F238E27FC236}">
              <a16:creationId xmlns:a16="http://schemas.microsoft.com/office/drawing/2014/main" id="{00000000-0008-0000-0100-0000C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4" name="Text Box 1759">
          <a:extLst>
            <a:ext uri="{FF2B5EF4-FFF2-40B4-BE49-F238E27FC236}">
              <a16:creationId xmlns:a16="http://schemas.microsoft.com/office/drawing/2014/main" id="{00000000-0008-0000-0100-0000C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5" name="Text Box 1755">
          <a:extLst>
            <a:ext uri="{FF2B5EF4-FFF2-40B4-BE49-F238E27FC236}">
              <a16:creationId xmlns:a16="http://schemas.microsoft.com/office/drawing/2014/main" id="{00000000-0008-0000-0100-0000C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6" name="Text Box 1756">
          <a:extLst>
            <a:ext uri="{FF2B5EF4-FFF2-40B4-BE49-F238E27FC236}">
              <a16:creationId xmlns:a16="http://schemas.microsoft.com/office/drawing/2014/main" id="{00000000-0008-0000-0100-0000C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7" name="Text Box 1757">
          <a:extLst>
            <a:ext uri="{FF2B5EF4-FFF2-40B4-BE49-F238E27FC236}">
              <a16:creationId xmlns:a16="http://schemas.microsoft.com/office/drawing/2014/main" id="{00000000-0008-0000-0100-0000C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8" name="Text Box 1758">
          <a:extLst>
            <a:ext uri="{FF2B5EF4-FFF2-40B4-BE49-F238E27FC236}">
              <a16:creationId xmlns:a16="http://schemas.microsoft.com/office/drawing/2014/main" id="{00000000-0008-0000-0100-0000D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09" name="Text Box 1759">
          <a:extLst>
            <a:ext uri="{FF2B5EF4-FFF2-40B4-BE49-F238E27FC236}">
              <a16:creationId xmlns:a16="http://schemas.microsoft.com/office/drawing/2014/main" id="{00000000-0008-0000-0100-0000D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0" name="Text Box 1755">
          <a:extLst>
            <a:ext uri="{FF2B5EF4-FFF2-40B4-BE49-F238E27FC236}">
              <a16:creationId xmlns:a16="http://schemas.microsoft.com/office/drawing/2014/main" id="{00000000-0008-0000-0100-0000D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1" name="Text Box 1756">
          <a:extLst>
            <a:ext uri="{FF2B5EF4-FFF2-40B4-BE49-F238E27FC236}">
              <a16:creationId xmlns:a16="http://schemas.microsoft.com/office/drawing/2014/main" id="{00000000-0008-0000-0100-0000D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2" name="Text Box 1757">
          <a:extLst>
            <a:ext uri="{FF2B5EF4-FFF2-40B4-BE49-F238E27FC236}">
              <a16:creationId xmlns:a16="http://schemas.microsoft.com/office/drawing/2014/main" id="{00000000-0008-0000-0100-0000D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3" name="Text Box 1758">
          <a:extLst>
            <a:ext uri="{FF2B5EF4-FFF2-40B4-BE49-F238E27FC236}">
              <a16:creationId xmlns:a16="http://schemas.microsoft.com/office/drawing/2014/main" id="{00000000-0008-0000-0100-0000D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4" name="Text Box 1759">
          <a:extLst>
            <a:ext uri="{FF2B5EF4-FFF2-40B4-BE49-F238E27FC236}">
              <a16:creationId xmlns:a16="http://schemas.microsoft.com/office/drawing/2014/main" id="{00000000-0008-0000-0100-0000D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5" name="Text Box 1755">
          <a:extLst>
            <a:ext uri="{FF2B5EF4-FFF2-40B4-BE49-F238E27FC236}">
              <a16:creationId xmlns:a16="http://schemas.microsoft.com/office/drawing/2014/main" id="{00000000-0008-0000-0100-0000D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6" name="Text Box 1756">
          <a:extLst>
            <a:ext uri="{FF2B5EF4-FFF2-40B4-BE49-F238E27FC236}">
              <a16:creationId xmlns:a16="http://schemas.microsoft.com/office/drawing/2014/main" id="{00000000-0008-0000-0100-0000D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7" name="Text Box 1757">
          <a:extLst>
            <a:ext uri="{FF2B5EF4-FFF2-40B4-BE49-F238E27FC236}">
              <a16:creationId xmlns:a16="http://schemas.microsoft.com/office/drawing/2014/main" id="{00000000-0008-0000-0100-0000D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8" name="Text Box 1758">
          <a:extLst>
            <a:ext uri="{FF2B5EF4-FFF2-40B4-BE49-F238E27FC236}">
              <a16:creationId xmlns:a16="http://schemas.microsoft.com/office/drawing/2014/main" id="{00000000-0008-0000-0100-0000D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19" name="Text Box 1759">
          <a:extLst>
            <a:ext uri="{FF2B5EF4-FFF2-40B4-BE49-F238E27FC236}">
              <a16:creationId xmlns:a16="http://schemas.microsoft.com/office/drawing/2014/main" id="{00000000-0008-0000-0100-0000D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0" name="Text Box 1755">
          <a:extLst>
            <a:ext uri="{FF2B5EF4-FFF2-40B4-BE49-F238E27FC236}">
              <a16:creationId xmlns:a16="http://schemas.microsoft.com/office/drawing/2014/main" id="{00000000-0008-0000-0100-0000D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1" name="Text Box 1756">
          <a:extLst>
            <a:ext uri="{FF2B5EF4-FFF2-40B4-BE49-F238E27FC236}">
              <a16:creationId xmlns:a16="http://schemas.microsoft.com/office/drawing/2014/main" id="{00000000-0008-0000-0100-0000D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2" name="Text Box 1757">
          <a:extLst>
            <a:ext uri="{FF2B5EF4-FFF2-40B4-BE49-F238E27FC236}">
              <a16:creationId xmlns:a16="http://schemas.microsoft.com/office/drawing/2014/main" id="{00000000-0008-0000-0100-0000D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3" name="Text Box 1758">
          <a:extLst>
            <a:ext uri="{FF2B5EF4-FFF2-40B4-BE49-F238E27FC236}">
              <a16:creationId xmlns:a16="http://schemas.microsoft.com/office/drawing/2014/main" id="{00000000-0008-0000-0100-0000D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4" name="Text Box 1759">
          <a:extLst>
            <a:ext uri="{FF2B5EF4-FFF2-40B4-BE49-F238E27FC236}">
              <a16:creationId xmlns:a16="http://schemas.microsoft.com/office/drawing/2014/main" id="{00000000-0008-0000-0100-0000E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5" name="Text Box 1755">
          <a:extLst>
            <a:ext uri="{FF2B5EF4-FFF2-40B4-BE49-F238E27FC236}">
              <a16:creationId xmlns:a16="http://schemas.microsoft.com/office/drawing/2014/main" id="{00000000-0008-0000-0100-0000E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6" name="Text Box 1756">
          <a:extLst>
            <a:ext uri="{FF2B5EF4-FFF2-40B4-BE49-F238E27FC236}">
              <a16:creationId xmlns:a16="http://schemas.microsoft.com/office/drawing/2014/main" id="{00000000-0008-0000-0100-0000E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7" name="Text Box 1757">
          <a:extLst>
            <a:ext uri="{FF2B5EF4-FFF2-40B4-BE49-F238E27FC236}">
              <a16:creationId xmlns:a16="http://schemas.microsoft.com/office/drawing/2014/main" id="{00000000-0008-0000-0100-0000E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8" name="Text Box 1758">
          <a:extLst>
            <a:ext uri="{FF2B5EF4-FFF2-40B4-BE49-F238E27FC236}">
              <a16:creationId xmlns:a16="http://schemas.microsoft.com/office/drawing/2014/main" id="{00000000-0008-0000-0100-0000E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29" name="Text Box 1759">
          <a:extLst>
            <a:ext uri="{FF2B5EF4-FFF2-40B4-BE49-F238E27FC236}">
              <a16:creationId xmlns:a16="http://schemas.microsoft.com/office/drawing/2014/main" id="{00000000-0008-0000-0100-0000E5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0" name="Text Box 1755">
          <a:extLst>
            <a:ext uri="{FF2B5EF4-FFF2-40B4-BE49-F238E27FC236}">
              <a16:creationId xmlns:a16="http://schemas.microsoft.com/office/drawing/2014/main" id="{00000000-0008-0000-0100-0000E6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1" name="Text Box 1756">
          <a:extLst>
            <a:ext uri="{FF2B5EF4-FFF2-40B4-BE49-F238E27FC236}">
              <a16:creationId xmlns:a16="http://schemas.microsoft.com/office/drawing/2014/main" id="{00000000-0008-0000-0100-0000E7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2" name="Text Box 1757">
          <a:extLst>
            <a:ext uri="{FF2B5EF4-FFF2-40B4-BE49-F238E27FC236}">
              <a16:creationId xmlns:a16="http://schemas.microsoft.com/office/drawing/2014/main" id="{00000000-0008-0000-0100-0000E8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3" name="Text Box 1758">
          <a:extLst>
            <a:ext uri="{FF2B5EF4-FFF2-40B4-BE49-F238E27FC236}">
              <a16:creationId xmlns:a16="http://schemas.microsoft.com/office/drawing/2014/main" id="{00000000-0008-0000-0100-0000E9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4" name="Text Box 1759">
          <a:extLst>
            <a:ext uri="{FF2B5EF4-FFF2-40B4-BE49-F238E27FC236}">
              <a16:creationId xmlns:a16="http://schemas.microsoft.com/office/drawing/2014/main" id="{00000000-0008-0000-0100-0000EA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5" name="Text Box 1755">
          <a:extLst>
            <a:ext uri="{FF2B5EF4-FFF2-40B4-BE49-F238E27FC236}">
              <a16:creationId xmlns:a16="http://schemas.microsoft.com/office/drawing/2014/main" id="{00000000-0008-0000-0100-0000EB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6" name="Text Box 1756">
          <a:extLst>
            <a:ext uri="{FF2B5EF4-FFF2-40B4-BE49-F238E27FC236}">
              <a16:creationId xmlns:a16="http://schemas.microsoft.com/office/drawing/2014/main" id="{00000000-0008-0000-0100-0000EC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7" name="Text Box 1757">
          <a:extLst>
            <a:ext uri="{FF2B5EF4-FFF2-40B4-BE49-F238E27FC236}">
              <a16:creationId xmlns:a16="http://schemas.microsoft.com/office/drawing/2014/main" id="{00000000-0008-0000-0100-0000ED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8" name="Text Box 1758">
          <a:extLst>
            <a:ext uri="{FF2B5EF4-FFF2-40B4-BE49-F238E27FC236}">
              <a16:creationId xmlns:a16="http://schemas.microsoft.com/office/drawing/2014/main" id="{00000000-0008-0000-0100-0000EE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39" name="Text Box 1759">
          <a:extLst>
            <a:ext uri="{FF2B5EF4-FFF2-40B4-BE49-F238E27FC236}">
              <a16:creationId xmlns:a16="http://schemas.microsoft.com/office/drawing/2014/main" id="{00000000-0008-0000-0100-0000EF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40" name="Text Box 1755">
          <a:extLst>
            <a:ext uri="{FF2B5EF4-FFF2-40B4-BE49-F238E27FC236}">
              <a16:creationId xmlns:a16="http://schemas.microsoft.com/office/drawing/2014/main" id="{00000000-0008-0000-0100-0000F0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41" name="Text Box 1756">
          <a:extLst>
            <a:ext uri="{FF2B5EF4-FFF2-40B4-BE49-F238E27FC236}">
              <a16:creationId xmlns:a16="http://schemas.microsoft.com/office/drawing/2014/main" id="{00000000-0008-0000-0100-0000F1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42" name="Text Box 1757">
          <a:extLst>
            <a:ext uri="{FF2B5EF4-FFF2-40B4-BE49-F238E27FC236}">
              <a16:creationId xmlns:a16="http://schemas.microsoft.com/office/drawing/2014/main" id="{00000000-0008-0000-0100-0000F2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43" name="Text Box 1758">
          <a:extLst>
            <a:ext uri="{FF2B5EF4-FFF2-40B4-BE49-F238E27FC236}">
              <a16:creationId xmlns:a16="http://schemas.microsoft.com/office/drawing/2014/main" id="{00000000-0008-0000-0100-0000F3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244" name="Text Box 1759">
          <a:extLst>
            <a:ext uri="{FF2B5EF4-FFF2-40B4-BE49-F238E27FC236}">
              <a16:creationId xmlns:a16="http://schemas.microsoft.com/office/drawing/2014/main" id="{00000000-0008-0000-0100-0000F400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45" name="Text Box 1755">
          <a:extLst>
            <a:ext uri="{FF2B5EF4-FFF2-40B4-BE49-F238E27FC236}">
              <a16:creationId xmlns:a16="http://schemas.microsoft.com/office/drawing/2014/main" id="{00000000-0008-0000-0100-0000F5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46" name="Text Box 1756">
          <a:extLst>
            <a:ext uri="{FF2B5EF4-FFF2-40B4-BE49-F238E27FC236}">
              <a16:creationId xmlns:a16="http://schemas.microsoft.com/office/drawing/2014/main" id="{00000000-0008-0000-0100-0000F6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47" name="Text Box 1757">
          <a:extLst>
            <a:ext uri="{FF2B5EF4-FFF2-40B4-BE49-F238E27FC236}">
              <a16:creationId xmlns:a16="http://schemas.microsoft.com/office/drawing/2014/main" id="{00000000-0008-0000-0100-0000F7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48" name="Text Box 1758">
          <a:extLst>
            <a:ext uri="{FF2B5EF4-FFF2-40B4-BE49-F238E27FC236}">
              <a16:creationId xmlns:a16="http://schemas.microsoft.com/office/drawing/2014/main" id="{00000000-0008-0000-0100-0000F8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49" name="Text Box 1759">
          <a:extLst>
            <a:ext uri="{FF2B5EF4-FFF2-40B4-BE49-F238E27FC236}">
              <a16:creationId xmlns:a16="http://schemas.microsoft.com/office/drawing/2014/main" id="{00000000-0008-0000-0100-0000F9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0" name="Text Box 1755">
          <a:extLst>
            <a:ext uri="{FF2B5EF4-FFF2-40B4-BE49-F238E27FC236}">
              <a16:creationId xmlns:a16="http://schemas.microsoft.com/office/drawing/2014/main" id="{00000000-0008-0000-0100-0000FA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1" name="Text Box 1756">
          <a:extLst>
            <a:ext uri="{FF2B5EF4-FFF2-40B4-BE49-F238E27FC236}">
              <a16:creationId xmlns:a16="http://schemas.microsoft.com/office/drawing/2014/main" id="{00000000-0008-0000-0100-0000FB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2" name="Text Box 1757">
          <a:extLst>
            <a:ext uri="{FF2B5EF4-FFF2-40B4-BE49-F238E27FC236}">
              <a16:creationId xmlns:a16="http://schemas.microsoft.com/office/drawing/2014/main" id="{00000000-0008-0000-0100-0000FC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3" name="Text Box 1758">
          <a:extLst>
            <a:ext uri="{FF2B5EF4-FFF2-40B4-BE49-F238E27FC236}">
              <a16:creationId xmlns:a16="http://schemas.microsoft.com/office/drawing/2014/main" id="{00000000-0008-0000-0100-0000FD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4" name="Text Box 1759">
          <a:extLst>
            <a:ext uri="{FF2B5EF4-FFF2-40B4-BE49-F238E27FC236}">
              <a16:creationId xmlns:a16="http://schemas.microsoft.com/office/drawing/2014/main" id="{00000000-0008-0000-0100-0000FE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5" name="Text Box 1755">
          <a:extLst>
            <a:ext uri="{FF2B5EF4-FFF2-40B4-BE49-F238E27FC236}">
              <a16:creationId xmlns:a16="http://schemas.microsoft.com/office/drawing/2014/main" id="{00000000-0008-0000-0100-0000FF00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6" name="Text Box 1756">
          <a:extLst>
            <a:ext uri="{FF2B5EF4-FFF2-40B4-BE49-F238E27FC236}">
              <a16:creationId xmlns:a16="http://schemas.microsoft.com/office/drawing/2014/main" id="{00000000-0008-0000-0100-000000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7" name="Text Box 1757">
          <a:extLst>
            <a:ext uri="{FF2B5EF4-FFF2-40B4-BE49-F238E27FC236}">
              <a16:creationId xmlns:a16="http://schemas.microsoft.com/office/drawing/2014/main" id="{00000000-0008-0000-0100-000001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8" name="Text Box 1758">
          <a:extLst>
            <a:ext uri="{FF2B5EF4-FFF2-40B4-BE49-F238E27FC236}">
              <a16:creationId xmlns:a16="http://schemas.microsoft.com/office/drawing/2014/main" id="{00000000-0008-0000-0100-000002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59" name="Text Box 1759">
          <a:extLst>
            <a:ext uri="{FF2B5EF4-FFF2-40B4-BE49-F238E27FC236}">
              <a16:creationId xmlns:a16="http://schemas.microsoft.com/office/drawing/2014/main" id="{00000000-0008-0000-0100-000003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60" name="Text Box 1755">
          <a:extLst>
            <a:ext uri="{FF2B5EF4-FFF2-40B4-BE49-F238E27FC236}">
              <a16:creationId xmlns:a16="http://schemas.microsoft.com/office/drawing/2014/main" id="{00000000-0008-0000-0100-000004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61" name="Text Box 1756">
          <a:extLst>
            <a:ext uri="{FF2B5EF4-FFF2-40B4-BE49-F238E27FC236}">
              <a16:creationId xmlns:a16="http://schemas.microsoft.com/office/drawing/2014/main" id="{00000000-0008-0000-0100-000005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62" name="Text Box 1757">
          <a:extLst>
            <a:ext uri="{FF2B5EF4-FFF2-40B4-BE49-F238E27FC236}">
              <a16:creationId xmlns:a16="http://schemas.microsoft.com/office/drawing/2014/main" id="{00000000-0008-0000-0100-000006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63" name="Text Box 1758">
          <a:extLst>
            <a:ext uri="{FF2B5EF4-FFF2-40B4-BE49-F238E27FC236}">
              <a16:creationId xmlns:a16="http://schemas.microsoft.com/office/drawing/2014/main" id="{00000000-0008-0000-0100-000007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2828925</xdr:colOff>
      <xdr:row>2434</xdr:row>
      <xdr:rowOff>145674</xdr:rowOff>
    </xdr:to>
    <xdr:sp macro="" textlink="">
      <xdr:nvSpPr>
        <xdr:cNvPr id="264" name="Text Box 1759">
          <a:extLst>
            <a:ext uri="{FF2B5EF4-FFF2-40B4-BE49-F238E27FC236}">
              <a16:creationId xmlns:a16="http://schemas.microsoft.com/office/drawing/2014/main" id="{00000000-0008-0000-0100-000008010000}"/>
            </a:ext>
          </a:extLst>
        </xdr:cNvPr>
        <xdr:cNvSpPr txBox="1">
          <a:spLocks noChangeArrowheads="1"/>
        </xdr:cNvSpPr>
      </xdr:nvSpPr>
      <xdr:spPr bwMode="auto">
        <a:xfrm>
          <a:off x="4067175" y="101803200"/>
          <a:ext cx="5715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65" name="Text Box 1755">
          <a:extLst>
            <a:ext uri="{FF2B5EF4-FFF2-40B4-BE49-F238E27FC236}">
              <a16:creationId xmlns:a16="http://schemas.microsoft.com/office/drawing/2014/main" id="{00000000-0008-0000-0100-000009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66" name="Text Box 1756">
          <a:extLst>
            <a:ext uri="{FF2B5EF4-FFF2-40B4-BE49-F238E27FC236}">
              <a16:creationId xmlns:a16="http://schemas.microsoft.com/office/drawing/2014/main" id="{00000000-0008-0000-0100-00000A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67" name="Text Box 1757">
          <a:extLst>
            <a:ext uri="{FF2B5EF4-FFF2-40B4-BE49-F238E27FC236}">
              <a16:creationId xmlns:a16="http://schemas.microsoft.com/office/drawing/2014/main" id="{00000000-0008-0000-0100-00000B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68" name="Text Box 1758">
          <a:extLst>
            <a:ext uri="{FF2B5EF4-FFF2-40B4-BE49-F238E27FC236}">
              <a16:creationId xmlns:a16="http://schemas.microsoft.com/office/drawing/2014/main" id="{00000000-0008-0000-0100-00000C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69" name="Text Box 1759">
          <a:extLst>
            <a:ext uri="{FF2B5EF4-FFF2-40B4-BE49-F238E27FC236}">
              <a16:creationId xmlns:a16="http://schemas.microsoft.com/office/drawing/2014/main" id="{00000000-0008-0000-0100-00000D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0" name="Text Box 1755">
          <a:extLst>
            <a:ext uri="{FF2B5EF4-FFF2-40B4-BE49-F238E27FC236}">
              <a16:creationId xmlns:a16="http://schemas.microsoft.com/office/drawing/2014/main" id="{00000000-0008-0000-0100-00000E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1" name="Text Box 1756">
          <a:extLst>
            <a:ext uri="{FF2B5EF4-FFF2-40B4-BE49-F238E27FC236}">
              <a16:creationId xmlns:a16="http://schemas.microsoft.com/office/drawing/2014/main" id="{00000000-0008-0000-0100-00000F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2" name="Text Box 1757">
          <a:extLst>
            <a:ext uri="{FF2B5EF4-FFF2-40B4-BE49-F238E27FC236}">
              <a16:creationId xmlns:a16="http://schemas.microsoft.com/office/drawing/2014/main" id="{00000000-0008-0000-0100-000010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3" name="Text Box 1758">
          <a:extLst>
            <a:ext uri="{FF2B5EF4-FFF2-40B4-BE49-F238E27FC236}">
              <a16:creationId xmlns:a16="http://schemas.microsoft.com/office/drawing/2014/main" id="{00000000-0008-0000-0100-000011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4" name="Text Box 1759">
          <a:extLst>
            <a:ext uri="{FF2B5EF4-FFF2-40B4-BE49-F238E27FC236}">
              <a16:creationId xmlns:a16="http://schemas.microsoft.com/office/drawing/2014/main" id="{00000000-0008-0000-0100-000012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5" name="Text Box 1755">
          <a:extLst>
            <a:ext uri="{FF2B5EF4-FFF2-40B4-BE49-F238E27FC236}">
              <a16:creationId xmlns:a16="http://schemas.microsoft.com/office/drawing/2014/main" id="{00000000-0008-0000-0100-000013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6" name="Text Box 1756">
          <a:extLst>
            <a:ext uri="{FF2B5EF4-FFF2-40B4-BE49-F238E27FC236}">
              <a16:creationId xmlns:a16="http://schemas.microsoft.com/office/drawing/2014/main" id="{00000000-0008-0000-0100-000014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7" name="Text Box 1757">
          <a:extLst>
            <a:ext uri="{FF2B5EF4-FFF2-40B4-BE49-F238E27FC236}">
              <a16:creationId xmlns:a16="http://schemas.microsoft.com/office/drawing/2014/main" id="{00000000-0008-0000-0100-000015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8" name="Text Box 1758">
          <a:extLst>
            <a:ext uri="{FF2B5EF4-FFF2-40B4-BE49-F238E27FC236}">
              <a16:creationId xmlns:a16="http://schemas.microsoft.com/office/drawing/2014/main" id="{00000000-0008-0000-0100-000016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79" name="Text Box 1759">
          <a:extLst>
            <a:ext uri="{FF2B5EF4-FFF2-40B4-BE49-F238E27FC236}">
              <a16:creationId xmlns:a16="http://schemas.microsoft.com/office/drawing/2014/main" id="{00000000-0008-0000-0100-000017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80" name="Text Box 1755">
          <a:extLst>
            <a:ext uri="{FF2B5EF4-FFF2-40B4-BE49-F238E27FC236}">
              <a16:creationId xmlns:a16="http://schemas.microsoft.com/office/drawing/2014/main" id="{00000000-0008-0000-0100-000018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81" name="Text Box 1756">
          <a:extLst>
            <a:ext uri="{FF2B5EF4-FFF2-40B4-BE49-F238E27FC236}">
              <a16:creationId xmlns:a16="http://schemas.microsoft.com/office/drawing/2014/main" id="{00000000-0008-0000-0100-000019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82" name="Text Box 1757">
          <a:extLst>
            <a:ext uri="{FF2B5EF4-FFF2-40B4-BE49-F238E27FC236}">
              <a16:creationId xmlns:a16="http://schemas.microsoft.com/office/drawing/2014/main" id="{00000000-0008-0000-0100-00001A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83" name="Text Box 1758">
          <a:extLst>
            <a:ext uri="{FF2B5EF4-FFF2-40B4-BE49-F238E27FC236}">
              <a16:creationId xmlns:a16="http://schemas.microsoft.com/office/drawing/2014/main" id="{00000000-0008-0000-0100-00001B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284" name="Text Box 1759">
          <a:extLst>
            <a:ext uri="{FF2B5EF4-FFF2-40B4-BE49-F238E27FC236}">
              <a16:creationId xmlns:a16="http://schemas.microsoft.com/office/drawing/2014/main" id="{00000000-0008-0000-0100-00001C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85" name="Text Box 1755">
          <a:extLst>
            <a:ext uri="{FF2B5EF4-FFF2-40B4-BE49-F238E27FC236}">
              <a16:creationId xmlns:a16="http://schemas.microsoft.com/office/drawing/2014/main" id="{00000000-0008-0000-0100-00001D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86" name="Text Box 1756">
          <a:extLst>
            <a:ext uri="{FF2B5EF4-FFF2-40B4-BE49-F238E27FC236}">
              <a16:creationId xmlns:a16="http://schemas.microsoft.com/office/drawing/2014/main" id="{00000000-0008-0000-0100-00001E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87" name="Text Box 1757">
          <a:extLst>
            <a:ext uri="{FF2B5EF4-FFF2-40B4-BE49-F238E27FC236}">
              <a16:creationId xmlns:a16="http://schemas.microsoft.com/office/drawing/2014/main" id="{00000000-0008-0000-0100-00001F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88" name="Text Box 1758">
          <a:extLst>
            <a:ext uri="{FF2B5EF4-FFF2-40B4-BE49-F238E27FC236}">
              <a16:creationId xmlns:a16="http://schemas.microsoft.com/office/drawing/2014/main" id="{00000000-0008-0000-0100-000020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89" name="Text Box 1759">
          <a:extLst>
            <a:ext uri="{FF2B5EF4-FFF2-40B4-BE49-F238E27FC236}">
              <a16:creationId xmlns:a16="http://schemas.microsoft.com/office/drawing/2014/main" id="{00000000-0008-0000-0100-000021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0" name="Text Box 1755">
          <a:extLst>
            <a:ext uri="{FF2B5EF4-FFF2-40B4-BE49-F238E27FC236}">
              <a16:creationId xmlns:a16="http://schemas.microsoft.com/office/drawing/2014/main" id="{00000000-0008-0000-0100-000022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1" name="Text Box 1756">
          <a:extLst>
            <a:ext uri="{FF2B5EF4-FFF2-40B4-BE49-F238E27FC236}">
              <a16:creationId xmlns:a16="http://schemas.microsoft.com/office/drawing/2014/main" id="{00000000-0008-0000-0100-000023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2" name="Text Box 1757">
          <a:extLst>
            <a:ext uri="{FF2B5EF4-FFF2-40B4-BE49-F238E27FC236}">
              <a16:creationId xmlns:a16="http://schemas.microsoft.com/office/drawing/2014/main" id="{00000000-0008-0000-0100-000024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3" name="Text Box 1758">
          <a:extLst>
            <a:ext uri="{FF2B5EF4-FFF2-40B4-BE49-F238E27FC236}">
              <a16:creationId xmlns:a16="http://schemas.microsoft.com/office/drawing/2014/main" id="{00000000-0008-0000-0100-000025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4" name="Text Box 1759">
          <a:extLst>
            <a:ext uri="{FF2B5EF4-FFF2-40B4-BE49-F238E27FC236}">
              <a16:creationId xmlns:a16="http://schemas.microsoft.com/office/drawing/2014/main" id="{00000000-0008-0000-0100-000026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5" name="Text Box 1755">
          <a:extLst>
            <a:ext uri="{FF2B5EF4-FFF2-40B4-BE49-F238E27FC236}">
              <a16:creationId xmlns:a16="http://schemas.microsoft.com/office/drawing/2014/main" id="{00000000-0008-0000-0100-000027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6" name="Text Box 1756">
          <a:extLst>
            <a:ext uri="{FF2B5EF4-FFF2-40B4-BE49-F238E27FC236}">
              <a16:creationId xmlns:a16="http://schemas.microsoft.com/office/drawing/2014/main" id="{00000000-0008-0000-0100-000028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7" name="Text Box 1757">
          <a:extLst>
            <a:ext uri="{FF2B5EF4-FFF2-40B4-BE49-F238E27FC236}">
              <a16:creationId xmlns:a16="http://schemas.microsoft.com/office/drawing/2014/main" id="{00000000-0008-0000-0100-000029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8" name="Text Box 1758">
          <a:extLst>
            <a:ext uri="{FF2B5EF4-FFF2-40B4-BE49-F238E27FC236}">
              <a16:creationId xmlns:a16="http://schemas.microsoft.com/office/drawing/2014/main" id="{00000000-0008-0000-0100-00002A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299" name="Text Box 1759">
          <a:extLst>
            <a:ext uri="{FF2B5EF4-FFF2-40B4-BE49-F238E27FC236}">
              <a16:creationId xmlns:a16="http://schemas.microsoft.com/office/drawing/2014/main" id="{00000000-0008-0000-0100-00002B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00" name="Text Box 1755">
          <a:extLst>
            <a:ext uri="{FF2B5EF4-FFF2-40B4-BE49-F238E27FC236}">
              <a16:creationId xmlns:a16="http://schemas.microsoft.com/office/drawing/2014/main" id="{00000000-0008-0000-0100-00002C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01" name="Text Box 1756">
          <a:extLst>
            <a:ext uri="{FF2B5EF4-FFF2-40B4-BE49-F238E27FC236}">
              <a16:creationId xmlns:a16="http://schemas.microsoft.com/office/drawing/2014/main" id="{00000000-0008-0000-0100-00002D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02" name="Text Box 1757">
          <a:extLst>
            <a:ext uri="{FF2B5EF4-FFF2-40B4-BE49-F238E27FC236}">
              <a16:creationId xmlns:a16="http://schemas.microsoft.com/office/drawing/2014/main" id="{00000000-0008-0000-0100-00002E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03" name="Text Box 1758">
          <a:extLst>
            <a:ext uri="{FF2B5EF4-FFF2-40B4-BE49-F238E27FC236}">
              <a16:creationId xmlns:a16="http://schemas.microsoft.com/office/drawing/2014/main" id="{00000000-0008-0000-0100-00002F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04" name="Text Box 1759">
          <a:extLst>
            <a:ext uri="{FF2B5EF4-FFF2-40B4-BE49-F238E27FC236}">
              <a16:creationId xmlns:a16="http://schemas.microsoft.com/office/drawing/2014/main" id="{00000000-0008-0000-0100-000030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05" name="Text Box 1755">
          <a:extLst>
            <a:ext uri="{FF2B5EF4-FFF2-40B4-BE49-F238E27FC236}">
              <a16:creationId xmlns:a16="http://schemas.microsoft.com/office/drawing/2014/main" id="{00000000-0008-0000-0100-000031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06" name="Text Box 1756">
          <a:extLst>
            <a:ext uri="{FF2B5EF4-FFF2-40B4-BE49-F238E27FC236}">
              <a16:creationId xmlns:a16="http://schemas.microsoft.com/office/drawing/2014/main" id="{00000000-0008-0000-0100-000032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07" name="Text Box 1757">
          <a:extLst>
            <a:ext uri="{FF2B5EF4-FFF2-40B4-BE49-F238E27FC236}">
              <a16:creationId xmlns:a16="http://schemas.microsoft.com/office/drawing/2014/main" id="{00000000-0008-0000-0100-000033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08" name="Text Box 1758">
          <a:extLst>
            <a:ext uri="{FF2B5EF4-FFF2-40B4-BE49-F238E27FC236}">
              <a16:creationId xmlns:a16="http://schemas.microsoft.com/office/drawing/2014/main" id="{00000000-0008-0000-0100-000034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09" name="Text Box 1759">
          <a:extLst>
            <a:ext uri="{FF2B5EF4-FFF2-40B4-BE49-F238E27FC236}">
              <a16:creationId xmlns:a16="http://schemas.microsoft.com/office/drawing/2014/main" id="{00000000-0008-0000-0100-000035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0" name="Text Box 1755">
          <a:extLst>
            <a:ext uri="{FF2B5EF4-FFF2-40B4-BE49-F238E27FC236}">
              <a16:creationId xmlns:a16="http://schemas.microsoft.com/office/drawing/2014/main" id="{00000000-0008-0000-0100-000036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1" name="Text Box 1756">
          <a:extLst>
            <a:ext uri="{FF2B5EF4-FFF2-40B4-BE49-F238E27FC236}">
              <a16:creationId xmlns:a16="http://schemas.microsoft.com/office/drawing/2014/main" id="{00000000-0008-0000-0100-000037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2" name="Text Box 1757">
          <a:extLst>
            <a:ext uri="{FF2B5EF4-FFF2-40B4-BE49-F238E27FC236}">
              <a16:creationId xmlns:a16="http://schemas.microsoft.com/office/drawing/2014/main" id="{00000000-0008-0000-0100-000038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3" name="Text Box 1758">
          <a:extLst>
            <a:ext uri="{FF2B5EF4-FFF2-40B4-BE49-F238E27FC236}">
              <a16:creationId xmlns:a16="http://schemas.microsoft.com/office/drawing/2014/main" id="{00000000-0008-0000-0100-000039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4" name="Text Box 1759">
          <a:extLst>
            <a:ext uri="{FF2B5EF4-FFF2-40B4-BE49-F238E27FC236}">
              <a16:creationId xmlns:a16="http://schemas.microsoft.com/office/drawing/2014/main" id="{00000000-0008-0000-0100-00003A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5" name="Text Box 1755">
          <a:extLst>
            <a:ext uri="{FF2B5EF4-FFF2-40B4-BE49-F238E27FC236}">
              <a16:creationId xmlns:a16="http://schemas.microsoft.com/office/drawing/2014/main" id="{00000000-0008-0000-0100-00003B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6" name="Text Box 1756">
          <a:extLst>
            <a:ext uri="{FF2B5EF4-FFF2-40B4-BE49-F238E27FC236}">
              <a16:creationId xmlns:a16="http://schemas.microsoft.com/office/drawing/2014/main" id="{00000000-0008-0000-0100-00003C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7" name="Text Box 1757">
          <a:extLst>
            <a:ext uri="{FF2B5EF4-FFF2-40B4-BE49-F238E27FC236}">
              <a16:creationId xmlns:a16="http://schemas.microsoft.com/office/drawing/2014/main" id="{00000000-0008-0000-0100-00003D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8" name="Text Box 1758">
          <a:extLst>
            <a:ext uri="{FF2B5EF4-FFF2-40B4-BE49-F238E27FC236}">
              <a16:creationId xmlns:a16="http://schemas.microsoft.com/office/drawing/2014/main" id="{00000000-0008-0000-0100-00003E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19" name="Text Box 1759">
          <a:extLst>
            <a:ext uri="{FF2B5EF4-FFF2-40B4-BE49-F238E27FC236}">
              <a16:creationId xmlns:a16="http://schemas.microsoft.com/office/drawing/2014/main" id="{00000000-0008-0000-0100-00003F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0" name="Text Box 1755">
          <a:extLst>
            <a:ext uri="{FF2B5EF4-FFF2-40B4-BE49-F238E27FC236}">
              <a16:creationId xmlns:a16="http://schemas.microsoft.com/office/drawing/2014/main" id="{00000000-0008-0000-0100-000040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1" name="Text Box 1756">
          <a:extLst>
            <a:ext uri="{FF2B5EF4-FFF2-40B4-BE49-F238E27FC236}">
              <a16:creationId xmlns:a16="http://schemas.microsoft.com/office/drawing/2014/main" id="{00000000-0008-0000-0100-000041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2" name="Text Box 1757">
          <a:extLst>
            <a:ext uri="{FF2B5EF4-FFF2-40B4-BE49-F238E27FC236}">
              <a16:creationId xmlns:a16="http://schemas.microsoft.com/office/drawing/2014/main" id="{00000000-0008-0000-0100-000042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3" name="Text Box 1758">
          <a:extLst>
            <a:ext uri="{FF2B5EF4-FFF2-40B4-BE49-F238E27FC236}">
              <a16:creationId xmlns:a16="http://schemas.microsoft.com/office/drawing/2014/main" id="{00000000-0008-0000-0100-000043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4" name="Text Box 1759">
          <a:extLst>
            <a:ext uri="{FF2B5EF4-FFF2-40B4-BE49-F238E27FC236}">
              <a16:creationId xmlns:a16="http://schemas.microsoft.com/office/drawing/2014/main" id="{00000000-0008-0000-0100-000044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5" name="Text Box 1755">
          <a:extLst>
            <a:ext uri="{FF2B5EF4-FFF2-40B4-BE49-F238E27FC236}">
              <a16:creationId xmlns:a16="http://schemas.microsoft.com/office/drawing/2014/main" id="{00000000-0008-0000-0100-000045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6" name="Text Box 1756">
          <a:extLst>
            <a:ext uri="{FF2B5EF4-FFF2-40B4-BE49-F238E27FC236}">
              <a16:creationId xmlns:a16="http://schemas.microsoft.com/office/drawing/2014/main" id="{00000000-0008-0000-0100-000046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7" name="Text Box 1757">
          <a:extLst>
            <a:ext uri="{FF2B5EF4-FFF2-40B4-BE49-F238E27FC236}">
              <a16:creationId xmlns:a16="http://schemas.microsoft.com/office/drawing/2014/main" id="{00000000-0008-0000-0100-000047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8" name="Text Box 1758">
          <a:extLst>
            <a:ext uri="{FF2B5EF4-FFF2-40B4-BE49-F238E27FC236}">
              <a16:creationId xmlns:a16="http://schemas.microsoft.com/office/drawing/2014/main" id="{00000000-0008-0000-0100-000048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29" name="Text Box 1759">
          <a:extLst>
            <a:ext uri="{FF2B5EF4-FFF2-40B4-BE49-F238E27FC236}">
              <a16:creationId xmlns:a16="http://schemas.microsoft.com/office/drawing/2014/main" id="{00000000-0008-0000-0100-000049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0" name="Text Box 1755">
          <a:extLst>
            <a:ext uri="{FF2B5EF4-FFF2-40B4-BE49-F238E27FC236}">
              <a16:creationId xmlns:a16="http://schemas.microsoft.com/office/drawing/2014/main" id="{00000000-0008-0000-0100-00004A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1" name="Text Box 1756">
          <a:extLst>
            <a:ext uri="{FF2B5EF4-FFF2-40B4-BE49-F238E27FC236}">
              <a16:creationId xmlns:a16="http://schemas.microsoft.com/office/drawing/2014/main" id="{00000000-0008-0000-0100-00004B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2" name="Text Box 1757">
          <a:extLst>
            <a:ext uri="{FF2B5EF4-FFF2-40B4-BE49-F238E27FC236}">
              <a16:creationId xmlns:a16="http://schemas.microsoft.com/office/drawing/2014/main" id="{00000000-0008-0000-0100-00004C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3" name="Text Box 1758">
          <a:extLst>
            <a:ext uri="{FF2B5EF4-FFF2-40B4-BE49-F238E27FC236}">
              <a16:creationId xmlns:a16="http://schemas.microsoft.com/office/drawing/2014/main" id="{00000000-0008-0000-0100-00004D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4" name="Text Box 1759">
          <a:extLst>
            <a:ext uri="{FF2B5EF4-FFF2-40B4-BE49-F238E27FC236}">
              <a16:creationId xmlns:a16="http://schemas.microsoft.com/office/drawing/2014/main" id="{00000000-0008-0000-0100-00004E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5" name="Text Box 1755">
          <a:extLst>
            <a:ext uri="{FF2B5EF4-FFF2-40B4-BE49-F238E27FC236}">
              <a16:creationId xmlns:a16="http://schemas.microsoft.com/office/drawing/2014/main" id="{00000000-0008-0000-0100-00004F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6" name="Text Box 1756">
          <a:extLst>
            <a:ext uri="{FF2B5EF4-FFF2-40B4-BE49-F238E27FC236}">
              <a16:creationId xmlns:a16="http://schemas.microsoft.com/office/drawing/2014/main" id="{00000000-0008-0000-0100-000050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7" name="Text Box 1757">
          <a:extLst>
            <a:ext uri="{FF2B5EF4-FFF2-40B4-BE49-F238E27FC236}">
              <a16:creationId xmlns:a16="http://schemas.microsoft.com/office/drawing/2014/main" id="{00000000-0008-0000-0100-000051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8" name="Text Box 1758">
          <a:extLst>
            <a:ext uri="{FF2B5EF4-FFF2-40B4-BE49-F238E27FC236}">
              <a16:creationId xmlns:a16="http://schemas.microsoft.com/office/drawing/2014/main" id="{00000000-0008-0000-0100-000052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39" name="Text Box 1759">
          <a:extLst>
            <a:ext uri="{FF2B5EF4-FFF2-40B4-BE49-F238E27FC236}">
              <a16:creationId xmlns:a16="http://schemas.microsoft.com/office/drawing/2014/main" id="{00000000-0008-0000-0100-000053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0" name="Text Box 1755">
          <a:extLst>
            <a:ext uri="{FF2B5EF4-FFF2-40B4-BE49-F238E27FC236}">
              <a16:creationId xmlns:a16="http://schemas.microsoft.com/office/drawing/2014/main" id="{00000000-0008-0000-0100-000054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1" name="Text Box 1756">
          <a:extLst>
            <a:ext uri="{FF2B5EF4-FFF2-40B4-BE49-F238E27FC236}">
              <a16:creationId xmlns:a16="http://schemas.microsoft.com/office/drawing/2014/main" id="{00000000-0008-0000-0100-000055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2" name="Text Box 1757">
          <a:extLst>
            <a:ext uri="{FF2B5EF4-FFF2-40B4-BE49-F238E27FC236}">
              <a16:creationId xmlns:a16="http://schemas.microsoft.com/office/drawing/2014/main" id="{00000000-0008-0000-0100-000056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3" name="Text Box 1758">
          <a:extLst>
            <a:ext uri="{FF2B5EF4-FFF2-40B4-BE49-F238E27FC236}">
              <a16:creationId xmlns:a16="http://schemas.microsoft.com/office/drawing/2014/main" id="{00000000-0008-0000-0100-000057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4" name="Text Box 1759">
          <a:extLst>
            <a:ext uri="{FF2B5EF4-FFF2-40B4-BE49-F238E27FC236}">
              <a16:creationId xmlns:a16="http://schemas.microsoft.com/office/drawing/2014/main" id="{00000000-0008-0000-0100-000058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5" name="Text Box 1755">
          <a:extLst>
            <a:ext uri="{FF2B5EF4-FFF2-40B4-BE49-F238E27FC236}">
              <a16:creationId xmlns:a16="http://schemas.microsoft.com/office/drawing/2014/main" id="{00000000-0008-0000-0100-000059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6" name="Text Box 1756">
          <a:extLst>
            <a:ext uri="{FF2B5EF4-FFF2-40B4-BE49-F238E27FC236}">
              <a16:creationId xmlns:a16="http://schemas.microsoft.com/office/drawing/2014/main" id="{00000000-0008-0000-0100-00005A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7" name="Text Box 1757">
          <a:extLst>
            <a:ext uri="{FF2B5EF4-FFF2-40B4-BE49-F238E27FC236}">
              <a16:creationId xmlns:a16="http://schemas.microsoft.com/office/drawing/2014/main" id="{00000000-0008-0000-0100-00005B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8" name="Text Box 1758">
          <a:extLst>
            <a:ext uri="{FF2B5EF4-FFF2-40B4-BE49-F238E27FC236}">
              <a16:creationId xmlns:a16="http://schemas.microsoft.com/office/drawing/2014/main" id="{00000000-0008-0000-0100-00005C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49" name="Text Box 1759">
          <a:extLst>
            <a:ext uri="{FF2B5EF4-FFF2-40B4-BE49-F238E27FC236}">
              <a16:creationId xmlns:a16="http://schemas.microsoft.com/office/drawing/2014/main" id="{00000000-0008-0000-0100-00005D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0" name="Text Box 1755">
          <a:extLst>
            <a:ext uri="{FF2B5EF4-FFF2-40B4-BE49-F238E27FC236}">
              <a16:creationId xmlns:a16="http://schemas.microsoft.com/office/drawing/2014/main" id="{00000000-0008-0000-0100-00005E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1" name="Text Box 1756">
          <a:extLst>
            <a:ext uri="{FF2B5EF4-FFF2-40B4-BE49-F238E27FC236}">
              <a16:creationId xmlns:a16="http://schemas.microsoft.com/office/drawing/2014/main" id="{00000000-0008-0000-0100-00005F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2" name="Text Box 1757">
          <a:extLst>
            <a:ext uri="{FF2B5EF4-FFF2-40B4-BE49-F238E27FC236}">
              <a16:creationId xmlns:a16="http://schemas.microsoft.com/office/drawing/2014/main" id="{00000000-0008-0000-0100-000060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3" name="Text Box 1758">
          <a:extLst>
            <a:ext uri="{FF2B5EF4-FFF2-40B4-BE49-F238E27FC236}">
              <a16:creationId xmlns:a16="http://schemas.microsoft.com/office/drawing/2014/main" id="{00000000-0008-0000-0100-000061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4" name="Text Box 1759">
          <a:extLst>
            <a:ext uri="{FF2B5EF4-FFF2-40B4-BE49-F238E27FC236}">
              <a16:creationId xmlns:a16="http://schemas.microsoft.com/office/drawing/2014/main" id="{00000000-0008-0000-0100-000062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5" name="Text Box 1755">
          <a:extLst>
            <a:ext uri="{FF2B5EF4-FFF2-40B4-BE49-F238E27FC236}">
              <a16:creationId xmlns:a16="http://schemas.microsoft.com/office/drawing/2014/main" id="{00000000-0008-0000-0100-000063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6" name="Text Box 1756">
          <a:extLst>
            <a:ext uri="{FF2B5EF4-FFF2-40B4-BE49-F238E27FC236}">
              <a16:creationId xmlns:a16="http://schemas.microsoft.com/office/drawing/2014/main" id="{00000000-0008-0000-0100-000064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7" name="Text Box 1757">
          <a:extLst>
            <a:ext uri="{FF2B5EF4-FFF2-40B4-BE49-F238E27FC236}">
              <a16:creationId xmlns:a16="http://schemas.microsoft.com/office/drawing/2014/main" id="{00000000-0008-0000-0100-000065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8" name="Text Box 1758">
          <a:extLst>
            <a:ext uri="{FF2B5EF4-FFF2-40B4-BE49-F238E27FC236}">
              <a16:creationId xmlns:a16="http://schemas.microsoft.com/office/drawing/2014/main" id="{00000000-0008-0000-0100-000066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59" name="Text Box 1759">
          <a:extLst>
            <a:ext uri="{FF2B5EF4-FFF2-40B4-BE49-F238E27FC236}">
              <a16:creationId xmlns:a16="http://schemas.microsoft.com/office/drawing/2014/main" id="{00000000-0008-0000-0100-000067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60" name="Text Box 1755">
          <a:extLst>
            <a:ext uri="{FF2B5EF4-FFF2-40B4-BE49-F238E27FC236}">
              <a16:creationId xmlns:a16="http://schemas.microsoft.com/office/drawing/2014/main" id="{00000000-0008-0000-0100-000068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61" name="Text Box 1756">
          <a:extLst>
            <a:ext uri="{FF2B5EF4-FFF2-40B4-BE49-F238E27FC236}">
              <a16:creationId xmlns:a16="http://schemas.microsoft.com/office/drawing/2014/main" id="{00000000-0008-0000-0100-000069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62" name="Text Box 1757">
          <a:extLst>
            <a:ext uri="{FF2B5EF4-FFF2-40B4-BE49-F238E27FC236}">
              <a16:creationId xmlns:a16="http://schemas.microsoft.com/office/drawing/2014/main" id="{00000000-0008-0000-0100-00006A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63" name="Text Box 1758">
          <a:extLst>
            <a:ext uri="{FF2B5EF4-FFF2-40B4-BE49-F238E27FC236}">
              <a16:creationId xmlns:a16="http://schemas.microsoft.com/office/drawing/2014/main" id="{00000000-0008-0000-0100-00006B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364" name="Text Box 1759">
          <a:extLst>
            <a:ext uri="{FF2B5EF4-FFF2-40B4-BE49-F238E27FC236}">
              <a16:creationId xmlns:a16="http://schemas.microsoft.com/office/drawing/2014/main" id="{00000000-0008-0000-0100-00006C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65" name="Text Box 1755">
          <a:extLst>
            <a:ext uri="{FF2B5EF4-FFF2-40B4-BE49-F238E27FC236}">
              <a16:creationId xmlns:a16="http://schemas.microsoft.com/office/drawing/2014/main" id="{00000000-0008-0000-0100-00006D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66" name="Text Box 1756">
          <a:extLst>
            <a:ext uri="{FF2B5EF4-FFF2-40B4-BE49-F238E27FC236}">
              <a16:creationId xmlns:a16="http://schemas.microsoft.com/office/drawing/2014/main" id="{00000000-0008-0000-0100-00006E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67" name="Text Box 1757">
          <a:extLst>
            <a:ext uri="{FF2B5EF4-FFF2-40B4-BE49-F238E27FC236}">
              <a16:creationId xmlns:a16="http://schemas.microsoft.com/office/drawing/2014/main" id="{00000000-0008-0000-0100-00006F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68" name="Text Box 1758">
          <a:extLst>
            <a:ext uri="{FF2B5EF4-FFF2-40B4-BE49-F238E27FC236}">
              <a16:creationId xmlns:a16="http://schemas.microsoft.com/office/drawing/2014/main" id="{00000000-0008-0000-0100-000070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69" name="Text Box 1759">
          <a:extLst>
            <a:ext uri="{FF2B5EF4-FFF2-40B4-BE49-F238E27FC236}">
              <a16:creationId xmlns:a16="http://schemas.microsoft.com/office/drawing/2014/main" id="{00000000-0008-0000-0100-000071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0" name="Text Box 1755">
          <a:extLst>
            <a:ext uri="{FF2B5EF4-FFF2-40B4-BE49-F238E27FC236}">
              <a16:creationId xmlns:a16="http://schemas.microsoft.com/office/drawing/2014/main" id="{00000000-0008-0000-0100-000072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1" name="Text Box 1756">
          <a:extLst>
            <a:ext uri="{FF2B5EF4-FFF2-40B4-BE49-F238E27FC236}">
              <a16:creationId xmlns:a16="http://schemas.microsoft.com/office/drawing/2014/main" id="{00000000-0008-0000-0100-000073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2" name="Text Box 1757">
          <a:extLst>
            <a:ext uri="{FF2B5EF4-FFF2-40B4-BE49-F238E27FC236}">
              <a16:creationId xmlns:a16="http://schemas.microsoft.com/office/drawing/2014/main" id="{00000000-0008-0000-0100-000074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3" name="Text Box 1758">
          <a:extLst>
            <a:ext uri="{FF2B5EF4-FFF2-40B4-BE49-F238E27FC236}">
              <a16:creationId xmlns:a16="http://schemas.microsoft.com/office/drawing/2014/main" id="{00000000-0008-0000-0100-000075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4" name="Text Box 1759">
          <a:extLst>
            <a:ext uri="{FF2B5EF4-FFF2-40B4-BE49-F238E27FC236}">
              <a16:creationId xmlns:a16="http://schemas.microsoft.com/office/drawing/2014/main" id="{00000000-0008-0000-0100-000076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5" name="Text Box 1755">
          <a:extLst>
            <a:ext uri="{FF2B5EF4-FFF2-40B4-BE49-F238E27FC236}">
              <a16:creationId xmlns:a16="http://schemas.microsoft.com/office/drawing/2014/main" id="{00000000-0008-0000-0100-000077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6" name="Text Box 1756">
          <a:extLst>
            <a:ext uri="{FF2B5EF4-FFF2-40B4-BE49-F238E27FC236}">
              <a16:creationId xmlns:a16="http://schemas.microsoft.com/office/drawing/2014/main" id="{00000000-0008-0000-0100-000078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7" name="Text Box 1757">
          <a:extLst>
            <a:ext uri="{FF2B5EF4-FFF2-40B4-BE49-F238E27FC236}">
              <a16:creationId xmlns:a16="http://schemas.microsoft.com/office/drawing/2014/main" id="{00000000-0008-0000-0100-000079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8" name="Text Box 1758">
          <a:extLst>
            <a:ext uri="{FF2B5EF4-FFF2-40B4-BE49-F238E27FC236}">
              <a16:creationId xmlns:a16="http://schemas.microsoft.com/office/drawing/2014/main" id="{00000000-0008-0000-0100-00007A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79" name="Text Box 1759">
          <a:extLst>
            <a:ext uri="{FF2B5EF4-FFF2-40B4-BE49-F238E27FC236}">
              <a16:creationId xmlns:a16="http://schemas.microsoft.com/office/drawing/2014/main" id="{00000000-0008-0000-0100-00007B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80" name="Text Box 1755">
          <a:extLst>
            <a:ext uri="{FF2B5EF4-FFF2-40B4-BE49-F238E27FC236}">
              <a16:creationId xmlns:a16="http://schemas.microsoft.com/office/drawing/2014/main" id="{00000000-0008-0000-0100-00007C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81" name="Text Box 1756">
          <a:extLst>
            <a:ext uri="{FF2B5EF4-FFF2-40B4-BE49-F238E27FC236}">
              <a16:creationId xmlns:a16="http://schemas.microsoft.com/office/drawing/2014/main" id="{00000000-0008-0000-0100-00007D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82" name="Text Box 1757">
          <a:extLst>
            <a:ext uri="{FF2B5EF4-FFF2-40B4-BE49-F238E27FC236}">
              <a16:creationId xmlns:a16="http://schemas.microsoft.com/office/drawing/2014/main" id="{00000000-0008-0000-0100-00007E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83" name="Text Box 1758">
          <a:extLst>
            <a:ext uri="{FF2B5EF4-FFF2-40B4-BE49-F238E27FC236}">
              <a16:creationId xmlns:a16="http://schemas.microsoft.com/office/drawing/2014/main" id="{00000000-0008-0000-0100-00007F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384" name="Text Box 1759">
          <a:extLst>
            <a:ext uri="{FF2B5EF4-FFF2-40B4-BE49-F238E27FC236}">
              <a16:creationId xmlns:a16="http://schemas.microsoft.com/office/drawing/2014/main" id="{00000000-0008-0000-0100-000080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85" name="Text Box 1755">
          <a:extLst>
            <a:ext uri="{FF2B5EF4-FFF2-40B4-BE49-F238E27FC236}">
              <a16:creationId xmlns:a16="http://schemas.microsoft.com/office/drawing/2014/main" id="{00000000-0008-0000-0100-000081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86" name="Text Box 1756">
          <a:extLst>
            <a:ext uri="{FF2B5EF4-FFF2-40B4-BE49-F238E27FC236}">
              <a16:creationId xmlns:a16="http://schemas.microsoft.com/office/drawing/2014/main" id="{00000000-0008-0000-0100-000082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87" name="Text Box 1757">
          <a:extLst>
            <a:ext uri="{FF2B5EF4-FFF2-40B4-BE49-F238E27FC236}">
              <a16:creationId xmlns:a16="http://schemas.microsoft.com/office/drawing/2014/main" id="{00000000-0008-0000-0100-000083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88" name="Text Box 1758">
          <a:extLst>
            <a:ext uri="{FF2B5EF4-FFF2-40B4-BE49-F238E27FC236}">
              <a16:creationId xmlns:a16="http://schemas.microsoft.com/office/drawing/2014/main" id="{00000000-0008-0000-0100-000084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89" name="Text Box 1759">
          <a:extLst>
            <a:ext uri="{FF2B5EF4-FFF2-40B4-BE49-F238E27FC236}">
              <a16:creationId xmlns:a16="http://schemas.microsoft.com/office/drawing/2014/main" id="{00000000-0008-0000-0100-000085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0" name="Text Box 1755">
          <a:extLst>
            <a:ext uri="{FF2B5EF4-FFF2-40B4-BE49-F238E27FC236}">
              <a16:creationId xmlns:a16="http://schemas.microsoft.com/office/drawing/2014/main" id="{00000000-0008-0000-0100-000086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1" name="Text Box 1756">
          <a:extLst>
            <a:ext uri="{FF2B5EF4-FFF2-40B4-BE49-F238E27FC236}">
              <a16:creationId xmlns:a16="http://schemas.microsoft.com/office/drawing/2014/main" id="{00000000-0008-0000-0100-000087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2" name="Text Box 1757">
          <a:extLst>
            <a:ext uri="{FF2B5EF4-FFF2-40B4-BE49-F238E27FC236}">
              <a16:creationId xmlns:a16="http://schemas.microsoft.com/office/drawing/2014/main" id="{00000000-0008-0000-0100-000088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3" name="Text Box 1758">
          <a:extLst>
            <a:ext uri="{FF2B5EF4-FFF2-40B4-BE49-F238E27FC236}">
              <a16:creationId xmlns:a16="http://schemas.microsoft.com/office/drawing/2014/main" id="{00000000-0008-0000-0100-000089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4" name="Text Box 1759">
          <a:extLst>
            <a:ext uri="{FF2B5EF4-FFF2-40B4-BE49-F238E27FC236}">
              <a16:creationId xmlns:a16="http://schemas.microsoft.com/office/drawing/2014/main" id="{00000000-0008-0000-0100-00008A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5" name="Text Box 1755">
          <a:extLst>
            <a:ext uri="{FF2B5EF4-FFF2-40B4-BE49-F238E27FC236}">
              <a16:creationId xmlns:a16="http://schemas.microsoft.com/office/drawing/2014/main" id="{00000000-0008-0000-0100-00008B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6" name="Text Box 1756">
          <a:extLst>
            <a:ext uri="{FF2B5EF4-FFF2-40B4-BE49-F238E27FC236}">
              <a16:creationId xmlns:a16="http://schemas.microsoft.com/office/drawing/2014/main" id="{00000000-0008-0000-0100-00008C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7" name="Text Box 1757">
          <a:extLst>
            <a:ext uri="{FF2B5EF4-FFF2-40B4-BE49-F238E27FC236}">
              <a16:creationId xmlns:a16="http://schemas.microsoft.com/office/drawing/2014/main" id="{00000000-0008-0000-0100-00008D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8" name="Text Box 1758">
          <a:extLst>
            <a:ext uri="{FF2B5EF4-FFF2-40B4-BE49-F238E27FC236}">
              <a16:creationId xmlns:a16="http://schemas.microsoft.com/office/drawing/2014/main" id="{00000000-0008-0000-0100-00008E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399" name="Text Box 1759">
          <a:extLst>
            <a:ext uri="{FF2B5EF4-FFF2-40B4-BE49-F238E27FC236}">
              <a16:creationId xmlns:a16="http://schemas.microsoft.com/office/drawing/2014/main" id="{00000000-0008-0000-0100-00008F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400" name="Text Box 1755">
          <a:extLst>
            <a:ext uri="{FF2B5EF4-FFF2-40B4-BE49-F238E27FC236}">
              <a16:creationId xmlns:a16="http://schemas.microsoft.com/office/drawing/2014/main" id="{00000000-0008-0000-0100-000090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401" name="Text Box 1756">
          <a:extLst>
            <a:ext uri="{FF2B5EF4-FFF2-40B4-BE49-F238E27FC236}">
              <a16:creationId xmlns:a16="http://schemas.microsoft.com/office/drawing/2014/main" id="{00000000-0008-0000-0100-000091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402" name="Text Box 1757">
          <a:extLst>
            <a:ext uri="{FF2B5EF4-FFF2-40B4-BE49-F238E27FC236}">
              <a16:creationId xmlns:a16="http://schemas.microsoft.com/office/drawing/2014/main" id="{00000000-0008-0000-0100-000092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403" name="Text Box 1758">
          <a:extLst>
            <a:ext uri="{FF2B5EF4-FFF2-40B4-BE49-F238E27FC236}">
              <a16:creationId xmlns:a16="http://schemas.microsoft.com/office/drawing/2014/main" id="{00000000-0008-0000-0100-000093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156880</xdr:rowOff>
    </xdr:to>
    <xdr:sp macro="" textlink="">
      <xdr:nvSpPr>
        <xdr:cNvPr id="404" name="Text Box 1759">
          <a:extLst>
            <a:ext uri="{FF2B5EF4-FFF2-40B4-BE49-F238E27FC236}">
              <a16:creationId xmlns:a16="http://schemas.microsoft.com/office/drawing/2014/main" id="{00000000-0008-0000-0100-000094010000}"/>
            </a:ext>
          </a:extLst>
        </xdr:cNvPr>
        <xdr:cNvSpPr txBox="1">
          <a:spLocks noChangeArrowheads="1"/>
        </xdr:cNvSpPr>
      </xdr:nvSpPr>
      <xdr:spPr bwMode="auto">
        <a:xfrm>
          <a:off x="4067175" y="101803200"/>
          <a:ext cx="0" cy="209550"/>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05" name="Text Box 1755">
          <a:extLst>
            <a:ext uri="{FF2B5EF4-FFF2-40B4-BE49-F238E27FC236}">
              <a16:creationId xmlns:a16="http://schemas.microsoft.com/office/drawing/2014/main" id="{00000000-0008-0000-0100-000095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06" name="Text Box 1756">
          <a:extLst>
            <a:ext uri="{FF2B5EF4-FFF2-40B4-BE49-F238E27FC236}">
              <a16:creationId xmlns:a16="http://schemas.microsoft.com/office/drawing/2014/main" id="{00000000-0008-0000-0100-000096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07" name="Text Box 1757">
          <a:extLst>
            <a:ext uri="{FF2B5EF4-FFF2-40B4-BE49-F238E27FC236}">
              <a16:creationId xmlns:a16="http://schemas.microsoft.com/office/drawing/2014/main" id="{00000000-0008-0000-0100-000097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08" name="Text Box 1758">
          <a:extLst>
            <a:ext uri="{FF2B5EF4-FFF2-40B4-BE49-F238E27FC236}">
              <a16:creationId xmlns:a16="http://schemas.microsoft.com/office/drawing/2014/main" id="{00000000-0008-0000-0100-000098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09" name="Text Box 1759">
          <a:extLst>
            <a:ext uri="{FF2B5EF4-FFF2-40B4-BE49-F238E27FC236}">
              <a16:creationId xmlns:a16="http://schemas.microsoft.com/office/drawing/2014/main" id="{00000000-0008-0000-0100-000099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0" name="Text Box 1755">
          <a:extLst>
            <a:ext uri="{FF2B5EF4-FFF2-40B4-BE49-F238E27FC236}">
              <a16:creationId xmlns:a16="http://schemas.microsoft.com/office/drawing/2014/main" id="{00000000-0008-0000-0100-00009A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1" name="Text Box 1756">
          <a:extLst>
            <a:ext uri="{FF2B5EF4-FFF2-40B4-BE49-F238E27FC236}">
              <a16:creationId xmlns:a16="http://schemas.microsoft.com/office/drawing/2014/main" id="{00000000-0008-0000-0100-00009B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2" name="Text Box 1757">
          <a:extLst>
            <a:ext uri="{FF2B5EF4-FFF2-40B4-BE49-F238E27FC236}">
              <a16:creationId xmlns:a16="http://schemas.microsoft.com/office/drawing/2014/main" id="{00000000-0008-0000-0100-00009C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3" name="Text Box 1758">
          <a:extLst>
            <a:ext uri="{FF2B5EF4-FFF2-40B4-BE49-F238E27FC236}">
              <a16:creationId xmlns:a16="http://schemas.microsoft.com/office/drawing/2014/main" id="{00000000-0008-0000-0100-00009D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4" name="Text Box 1759">
          <a:extLst>
            <a:ext uri="{FF2B5EF4-FFF2-40B4-BE49-F238E27FC236}">
              <a16:creationId xmlns:a16="http://schemas.microsoft.com/office/drawing/2014/main" id="{00000000-0008-0000-0100-00009E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5" name="Text Box 1755">
          <a:extLst>
            <a:ext uri="{FF2B5EF4-FFF2-40B4-BE49-F238E27FC236}">
              <a16:creationId xmlns:a16="http://schemas.microsoft.com/office/drawing/2014/main" id="{00000000-0008-0000-0100-00009F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6" name="Text Box 1756">
          <a:extLst>
            <a:ext uri="{FF2B5EF4-FFF2-40B4-BE49-F238E27FC236}">
              <a16:creationId xmlns:a16="http://schemas.microsoft.com/office/drawing/2014/main" id="{00000000-0008-0000-0100-0000A0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7" name="Text Box 1757">
          <a:extLst>
            <a:ext uri="{FF2B5EF4-FFF2-40B4-BE49-F238E27FC236}">
              <a16:creationId xmlns:a16="http://schemas.microsoft.com/office/drawing/2014/main" id="{00000000-0008-0000-0100-0000A1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8" name="Text Box 1758">
          <a:extLst>
            <a:ext uri="{FF2B5EF4-FFF2-40B4-BE49-F238E27FC236}">
              <a16:creationId xmlns:a16="http://schemas.microsoft.com/office/drawing/2014/main" id="{00000000-0008-0000-0100-0000A2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19" name="Text Box 1759">
          <a:extLst>
            <a:ext uri="{FF2B5EF4-FFF2-40B4-BE49-F238E27FC236}">
              <a16:creationId xmlns:a16="http://schemas.microsoft.com/office/drawing/2014/main" id="{00000000-0008-0000-0100-0000A3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20" name="Text Box 1755">
          <a:extLst>
            <a:ext uri="{FF2B5EF4-FFF2-40B4-BE49-F238E27FC236}">
              <a16:creationId xmlns:a16="http://schemas.microsoft.com/office/drawing/2014/main" id="{00000000-0008-0000-0100-0000A4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21" name="Text Box 1756">
          <a:extLst>
            <a:ext uri="{FF2B5EF4-FFF2-40B4-BE49-F238E27FC236}">
              <a16:creationId xmlns:a16="http://schemas.microsoft.com/office/drawing/2014/main" id="{00000000-0008-0000-0100-0000A5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22" name="Text Box 1757">
          <a:extLst>
            <a:ext uri="{FF2B5EF4-FFF2-40B4-BE49-F238E27FC236}">
              <a16:creationId xmlns:a16="http://schemas.microsoft.com/office/drawing/2014/main" id="{00000000-0008-0000-0100-0000A6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23" name="Text Box 1758">
          <a:extLst>
            <a:ext uri="{FF2B5EF4-FFF2-40B4-BE49-F238E27FC236}">
              <a16:creationId xmlns:a16="http://schemas.microsoft.com/office/drawing/2014/main" id="{00000000-0008-0000-0100-0000A7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2838450</xdr:colOff>
      <xdr:row>2434</xdr:row>
      <xdr:rowOff>145674</xdr:rowOff>
    </xdr:to>
    <xdr:sp macro="" textlink="">
      <xdr:nvSpPr>
        <xdr:cNvPr id="424" name="Text Box 1759">
          <a:extLst>
            <a:ext uri="{FF2B5EF4-FFF2-40B4-BE49-F238E27FC236}">
              <a16:creationId xmlns:a16="http://schemas.microsoft.com/office/drawing/2014/main" id="{00000000-0008-0000-0100-0000A8010000}"/>
            </a:ext>
          </a:extLst>
        </xdr:cNvPr>
        <xdr:cNvSpPr txBox="1">
          <a:spLocks noChangeArrowheads="1"/>
        </xdr:cNvSpPr>
      </xdr:nvSpPr>
      <xdr:spPr bwMode="auto">
        <a:xfrm>
          <a:off x="4067175" y="101803200"/>
          <a:ext cx="66675"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25" name="Text Box 1755">
          <a:extLst>
            <a:ext uri="{FF2B5EF4-FFF2-40B4-BE49-F238E27FC236}">
              <a16:creationId xmlns:a16="http://schemas.microsoft.com/office/drawing/2014/main" id="{00000000-0008-0000-0100-0000A9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26" name="Text Box 1756">
          <a:extLst>
            <a:ext uri="{FF2B5EF4-FFF2-40B4-BE49-F238E27FC236}">
              <a16:creationId xmlns:a16="http://schemas.microsoft.com/office/drawing/2014/main" id="{00000000-0008-0000-0100-0000AA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27" name="Text Box 1757">
          <a:extLst>
            <a:ext uri="{FF2B5EF4-FFF2-40B4-BE49-F238E27FC236}">
              <a16:creationId xmlns:a16="http://schemas.microsoft.com/office/drawing/2014/main" id="{00000000-0008-0000-0100-0000AB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28" name="Text Box 1758">
          <a:extLst>
            <a:ext uri="{FF2B5EF4-FFF2-40B4-BE49-F238E27FC236}">
              <a16:creationId xmlns:a16="http://schemas.microsoft.com/office/drawing/2014/main" id="{00000000-0008-0000-0100-0000AC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29" name="Text Box 1759">
          <a:extLst>
            <a:ext uri="{FF2B5EF4-FFF2-40B4-BE49-F238E27FC236}">
              <a16:creationId xmlns:a16="http://schemas.microsoft.com/office/drawing/2014/main" id="{00000000-0008-0000-0100-0000AD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0" name="Text Box 1755">
          <a:extLst>
            <a:ext uri="{FF2B5EF4-FFF2-40B4-BE49-F238E27FC236}">
              <a16:creationId xmlns:a16="http://schemas.microsoft.com/office/drawing/2014/main" id="{00000000-0008-0000-0100-0000AE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1" name="Text Box 1756">
          <a:extLst>
            <a:ext uri="{FF2B5EF4-FFF2-40B4-BE49-F238E27FC236}">
              <a16:creationId xmlns:a16="http://schemas.microsoft.com/office/drawing/2014/main" id="{00000000-0008-0000-0100-0000AF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2" name="Text Box 1757">
          <a:extLst>
            <a:ext uri="{FF2B5EF4-FFF2-40B4-BE49-F238E27FC236}">
              <a16:creationId xmlns:a16="http://schemas.microsoft.com/office/drawing/2014/main" id="{00000000-0008-0000-0100-0000B0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3" name="Text Box 1758">
          <a:extLst>
            <a:ext uri="{FF2B5EF4-FFF2-40B4-BE49-F238E27FC236}">
              <a16:creationId xmlns:a16="http://schemas.microsoft.com/office/drawing/2014/main" id="{00000000-0008-0000-0100-0000B1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4" name="Text Box 1759">
          <a:extLst>
            <a:ext uri="{FF2B5EF4-FFF2-40B4-BE49-F238E27FC236}">
              <a16:creationId xmlns:a16="http://schemas.microsoft.com/office/drawing/2014/main" id="{00000000-0008-0000-0100-0000B2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5" name="Text Box 1755">
          <a:extLst>
            <a:ext uri="{FF2B5EF4-FFF2-40B4-BE49-F238E27FC236}">
              <a16:creationId xmlns:a16="http://schemas.microsoft.com/office/drawing/2014/main" id="{00000000-0008-0000-0100-0000B3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6" name="Text Box 1756">
          <a:extLst>
            <a:ext uri="{FF2B5EF4-FFF2-40B4-BE49-F238E27FC236}">
              <a16:creationId xmlns:a16="http://schemas.microsoft.com/office/drawing/2014/main" id="{00000000-0008-0000-0100-0000B4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7" name="Text Box 1757">
          <a:extLst>
            <a:ext uri="{FF2B5EF4-FFF2-40B4-BE49-F238E27FC236}">
              <a16:creationId xmlns:a16="http://schemas.microsoft.com/office/drawing/2014/main" id="{00000000-0008-0000-0100-0000B5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8" name="Text Box 1758">
          <a:extLst>
            <a:ext uri="{FF2B5EF4-FFF2-40B4-BE49-F238E27FC236}">
              <a16:creationId xmlns:a16="http://schemas.microsoft.com/office/drawing/2014/main" id="{00000000-0008-0000-0100-0000B6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39" name="Text Box 1759">
          <a:extLst>
            <a:ext uri="{FF2B5EF4-FFF2-40B4-BE49-F238E27FC236}">
              <a16:creationId xmlns:a16="http://schemas.microsoft.com/office/drawing/2014/main" id="{00000000-0008-0000-0100-0000B7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40" name="Text Box 1755">
          <a:extLst>
            <a:ext uri="{FF2B5EF4-FFF2-40B4-BE49-F238E27FC236}">
              <a16:creationId xmlns:a16="http://schemas.microsoft.com/office/drawing/2014/main" id="{00000000-0008-0000-0100-0000B8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41" name="Text Box 1756">
          <a:extLst>
            <a:ext uri="{FF2B5EF4-FFF2-40B4-BE49-F238E27FC236}">
              <a16:creationId xmlns:a16="http://schemas.microsoft.com/office/drawing/2014/main" id="{00000000-0008-0000-0100-0000B9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42" name="Text Box 1757">
          <a:extLst>
            <a:ext uri="{FF2B5EF4-FFF2-40B4-BE49-F238E27FC236}">
              <a16:creationId xmlns:a16="http://schemas.microsoft.com/office/drawing/2014/main" id="{00000000-0008-0000-0100-0000BA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43" name="Text Box 1758">
          <a:extLst>
            <a:ext uri="{FF2B5EF4-FFF2-40B4-BE49-F238E27FC236}">
              <a16:creationId xmlns:a16="http://schemas.microsoft.com/office/drawing/2014/main" id="{00000000-0008-0000-0100-0000BB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2433</xdr:row>
      <xdr:rowOff>0</xdr:rowOff>
    </xdr:from>
    <xdr:to>
      <xdr:col>2</xdr:col>
      <xdr:colOff>2771775</xdr:colOff>
      <xdr:row>2434</xdr:row>
      <xdr:rowOff>145674</xdr:rowOff>
    </xdr:to>
    <xdr:sp macro="" textlink="">
      <xdr:nvSpPr>
        <xdr:cNvPr id="444" name="Text Box 1759">
          <a:extLst>
            <a:ext uri="{FF2B5EF4-FFF2-40B4-BE49-F238E27FC236}">
              <a16:creationId xmlns:a16="http://schemas.microsoft.com/office/drawing/2014/main" id="{00000000-0008-0000-0100-0000BC010000}"/>
            </a:ext>
          </a:extLst>
        </xdr:cNvPr>
        <xdr:cNvSpPr txBox="1">
          <a:spLocks noChangeArrowheads="1"/>
        </xdr:cNvSpPr>
      </xdr:nvSpPr>
      <xdr:spPr bwMode="auto">
        <a:xfrm>
          <a:off x="4067175" y="10180320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45" name="Text Box 1755">
          <a:extLst>
            <a:ext uri="{FF2B5EF4-FFF2-40B4-BE49-F238E27FC236}">
              <a16:creationId xmlns:a16="http://schemas.microsoft.com/office/drawing/2014/main" id="{00000000-0008-0000-0100-0000BD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46" name="Text Box 1756">
          <a:extLst>
            <a:ext uri="{FF2B5EF4-FFF2-40B4-BE49-F238E27FC236}">
              <a16:creationId xmlns:a16="http://schemas.microsoft.com/office/drawing/2014/main" id="{00000000-0008-0000-0100-0000BE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47" name="Text Box 1757">
          <a:extLst>
            <a:ext uri="{FF2B5EF4-FFF2-40B4-BE49-F238E27FC236}">
              <a16:creationId xmlns:a16="http://schemas.microsoft.com/office/drawing/2014/main" id="{00000000-0008-0000-0100-0000BF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48" name="Text Box 1758">
          <a:extLst>
            <a:ext uri="{FF2B5EF4-FFF2-40B4-BE49-F238E27FC236}">
              <a16:creationId xmlns:a16="http://schemas.microsoft.com/office/drawing/2014/main" id="{00000000-0008-0000-0100-0000C0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49" name="Text Box 1759">
          <a:extLst>
            <a:ext uri="{FF2B5EF4-FFF2-40B4-BE49-F238E27FC236}">
              <a16:creationId xmlns:a16="http://schemas.microsoft.com/office/drawing/2014/main" id="{00000000-0008-0000-0100-0000C1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0" name="Text Box 1755">
          <a:extLst>
            <a:ext uri="{FF2B5EF4-FFF2-40B4-BE49-F238E27FC236}">
              <a16:creationId xmlns:a16="http://schemas.microsoft.com/office/drawing/2014/main" id="{00000000-0008-0000-0100-0000C2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1" name="Text Box 1756">
          <a:extLst>
            <a:ext uri="{FF2B5EF4-FFF2-40B4-BE49-F238E27FC236}">
              <a16:creationId xmlns:a16="http://schemas.microsoft.com/office/drawing/2014/main" id="{00000000-0008-0000-0100-0000C3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2" name="Text Box 1757">
          <a:extLst>
            <a:ext uri="{FF2B5EF4-FFF2-40B4-BE49-F238E27FC236}">
              <a16:creationId xmlns:a16="http://schemas.microsoft.com/office/drawing/2014/main" id="{00000000-0008-0000-0100-0000C4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3" name="Text Box 1758">
          <a:extLst>
            <a:ext uri="{FF2B5EF4-FFF2-40B4-BE49-F238E27FC236}">
              <a16:creationId xmlns:a16="http://schemas.microsoft.com/office/drawing/2014/main" id="{00000000-0008-0000-0100-0000C5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4" name="Text Box 1759">
          <a:extLst>
            <a:ext uri="{FF2B5EF4-FFF2-40B4-BE49-F238E27FC236}">
              <a16:creationId xmlns:a16="http://schemas.microsoft.com/office/drawing/2014/main" id="{00000000-0008-0000-0100-0000C6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5" name="Text Box 1755">
          <a:extLst>
            <a:ext uri="{FF2B5EF4-FFF2-40B4-BE49-F238E27FC236}">
              <a16:creationId xmlns:a16="http://schemas.microsoft.com/office/drawing/2014/main" id="{00000000-0008-0000-0100-0000C7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6" name="Text Box 1756">
          <a:extLst>
            <a:ext uri="{FF2B5EF4-FFF2-40B4-BE49-F238E27FC236}">
              <a16:creationId xmlns:a16="http://schemas.microsoft.com/office/drawing/2014/main" id="{00000000-0008-0000-0100-0000C8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7" name="Text Box 1757">
          <a:extLst>
            <a:ext uri="{FF2B5EF4-FFF2-40B4-BE49-F238E27FC236}">
              <a16:creationId xmlns:a16="http://schemas.microsoft.com/office/drawing/2014/main" id="{00000000-0008-0000-0100-0000C9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8" name="Text Box 1758">
          <a:extLst>
            <a:ext uri="{FF2B5EF4-FFF2-40B4-BE49-F238E27FC236}">
              <a16:creationId xmlns:a16="http://schemas.microsoft.com/office/drawing/2014/main" id="{00000000-0008-0000-0100-0000CA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59" name="Text Box 1759">
          <a:extLst>
            <a:ext uri="{FF2B5EF4-FFF2-40B4-BE49-F238E27FC236}">
              <a16:creationId xmlns:a16="http://schemas.microsoft.com/office/drawing/2014/main" id="{00000000-0008-0000-0100-0000CB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60" name="Text Box 1755">
          <a:extLst>
            <a:ext uri="{FF2B5EF4-FFF2-40B4-BE49-F238E27FC236}">
              <a16:creationId xmlns:a16="http://schemas.microsoft.com/office/drawing/2014/main" id="{00000000-0008-0000-0100-0000CC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61" name="Text Box 1756">
          <a:extLst>
            <a:ext uri="{FF2B5EF4-FFF2-40B4-BE49-F238E27FC236}">
              <a16:creationId xmlns:a16="http://schemas.microsoft.com/office/drawing/2014/main" id="{00000000-0008-0000-0100-0000CD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62" name="Text Box 1757">
          <a:extLst>
            <a:ext uri="{FF2B5EF4-FFF2-40B4-BE49-F238E27FC236}">
              <a16:creationId xmlns:a16="http://schemas.microsoft.com/office/drawing/2014/main" id="{00000000-0008-0000-0100-0000CE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63" name="Text Box 1758">
          <a:extLst>
            <a:ext uri="{FF2B5EF4-FFF2-40B4-BE49-F238E27FC236}">
              <a16:creationId xmlns:a16="http://schemas.microsoft.com/office/drawing/2014/main" id="{00000000-0008-0000-0100-0000CF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464" name="Text Box 1759">
          <a:extLst>
            <a:ext uri="{FF2B5EF4-FFF2-40B4-BE49-F238E27FC236}">
              <a16:creationId xmlns:a16="http://schemas.microsoft.com/office/drawing/2014/main" id="{00000000-0008-0000-0100-0000D001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65" name="Text Box 1755">
          <a:extLst>
            <a:ext uri="{FF2B5EF4-FFF2-40B4-BE49-F238E27FC236}">
              <a16:creationId xmlns:a16="http://schemas.microsoft.com/office/drawing/2014/main" id="{00000000-0008-0000-0100-0000D1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66" name="Text Box 1756">
          <a:extLst>
            <a:ext uri="{FF2B5EF4-FFF2-40B4-BE49-F238E27FC236}">
              <a16:creationId xmlns:a16="http://schemas.microsoft.com/office/drawing/2014/main" id="{00000000-0008-0000-0100-0000D2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67" name="Text Box 1757">
          <a:extLst>
            <a:ext uri="{FF2B5EF4-FFF2-40B4-BE49-F238E27FC236}">
              <a16:creationId xmlns:a16="http://schemas.microsoft.com/office/drawing/2014/main" id="{00000000-0008-0000-0100-0000D3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68" name="Text Box 1758">
          <a:extLst>
            <a:ext uri="{FF2B5EF4-FFF2-40B4-BE49-F238E27FC236}">
              <a16:creationId xmlns:a16="http://schemas.microsoft.com/office/drawing/2014/main" id="{00000000-0008-0000-0100-0000D4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69" name="Text Box 1759">
          <a:extLst>
            <a:ext uri="{FF2B5EF4-FFF2-40B4-BE49-F238E27FC236}">
              <a16:creationId xmlns:a16="http://schemas.microsoft.com/office/drawing/2014/main" id="{00000000-0008-0000-0100-0000D5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0" name="Text Box 1755">
          <a:extLst>
            <a:ext uri="{FF2B5EF4-FFF2-40B4-BE49-F238E27FC236}">
              <a16:creationId xmlns:a16="http://schemas.microsoft.com/office/drawing/2014/main" id="{00000000-0008-0000-0100-0000D6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1" name="Text Box 1756">
          <a:extLst>
            <a:ext uri="{FF2B5EF4-FFF2-40B4-BE49-F238E27FC236}">
              <a16:creationId xmlns:a16="http://schemas.microsoft.com/office/drawing/2014/main" id="{00000000-0008-0000-0100-0000D7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2" name="Text Box 1757">
          <a:extLst>
            <a:ext uri="{FF2B5EF4-FFF2-40B4-BE49-F238E27FC236}">
              <a16:creationId xmlns:a16="http://schemas.microsoft.com/office/drawing/2014/main" id="{00000000-0008-0000-0100-0000D8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3" name="Text Box 1758">
          <a:extLst>
            <a:ext uri="{FF2B5EF4-FFF2-40B4-BE49-F238E27FC236}">
              <a16:creationId xmlns:a16="http://schemas.microsoft.com/office/drawing/2014/main" id="{00000000-0008-0000-0100-0000D9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4" name="Text Box 1759">
          <a:extLst>
            <a:ext uri="{FF2B5EF4-FFF2-40B4-BE49-F238E27FC236}">
              <a16:creationId xmlns:a16="http://schemas.microsoft.com/office/drawing/2014/main" id="{00000000-0008-0000-0100-0000DA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5" name="Text Box 1755">
          <a:extLst>
            <a:ext uri="{FF2B5EF4-FFF2-40B4-BE49-F238E27FC236}">
              <a16:creationId xmlns:a16="http://schemas.microsoft.com/office/drawing/2014/main" id="{00000000-0008-0000-0100-0000DB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6" name="Text Box 1756">
          <a:extLst>
            <a:ext uri="{FF2B5EF4-FFF2-40B4-BE49-F238E27FC236}">
              <a16:creationId xmlns:a16="http://schemas.microsoft.com/office/drawing/2014/main" id="{00000000-0008-0000-0100-0000DC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7" name="Text Box 1757">
          <a:extLst>
            <a:ext uri="{FF2B5EF4-FFF2-40B4-BE49-F238E27FC236}">
              <a16:creationId xmlns:a16="http://schemas.microsoft.com/office/drawing/2014/main" id="{00000000-0008-0000-0100-0000DD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8" name="Text Box 1758">
          <a:extLst>
            <a:ext uri="{FF2B5EF4-FFF2-40B4-BE49-F238E27FC236}">
              <a16:creationId xmlns:a16="http://schemas.microsoft.com/office/drawing/2014/main" id="{00000000-0008-0000-0100-0000DE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79" name="Text Box 1759">
          <a:extLst>
            <a:ext uri="{FF2B5EF4-FFF2-40B4-BE49-F238E27FC236}">
              <a16:creationId xmlns:a16="http://schemas.microsoft.com/office/drawing/2014/main" id="{00000000-0008-0000-0100-0000DF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80" name="Text Box 1755">
          <a:extLst>
            <a:ext uri="{FF2B5EF4-FFF2-40B4-BE49-F238E27FC236}">
              <a16:creationId xmlns:a16="http://schemas.microsoft.com/office/drawing/2014/main" id="{00000000-0008-0000-0100-0000E0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81" name="Text Box 1756">
          <a:extLst>
            <a:ext uri="{FF2B5EF4-FFF2-40B4-BE49-F238E27FC236}">
              <a16:creationId xmlns:a16="http://schemas.microsoft.com/office/drawing/2014/main" id="{00000000-0008-0000-0100-0000E1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82" name="Text Box 1757">
          <a:extLst>
            <a:ext uri="{FF2B5EF4-FFF2-40B4-BE49-F238E27FC236}">
              <a16:creationId xmlns:a16="http://schemas.microsoft.com/office/drawing/2014/main" id="{00000000-0008-0000-0100-0000E2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83" name="Text Box 1758">
          <a:extLst>
            <a:ext uri="{FF2B5EF4-FFF2-40B4-BE49-F238E27FC236}">
              <a16:creationId xmlns:a16="http://schemas.microsoft.com/office/drawing/2014/main" id="{00000000-0008-0000-0100-0000E3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484" name="Text Box 1759">
          <a:extLst>
            <a:ext uri="{FF2B5EF4-FFF2-40B4-BE49-F238E27FC236}">
              <a16:creationId xmlns:a16="http://schemas.microsoft.com/office/drawing/2014/main" id="{00000000-0008-0000-0100-0000E401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85" name="Text Box 1755">
          <a:extLst>
            <a:ext uri="{FF2B5EF4-FFF2-40B4-BE49-F238E27FC236}">
              <a16:creationId xmlns:a16="http://schemas.microsoft.com/office/drawing/2014/main" id="{00000000-0008-0000-0100-0000E5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86" name="Text Box 1756">
          <a:extLst>
            <a:ext uri="{FF2B5EF4-FFF2-40B4-BE49-F238E27FC236}">
              <a16:creationId xmlns:a16="http://schemas.microsoft.com/office/drawing/2014/main" id="{00000000-0008-0000-0100-0000E6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87" name="Text Box 1757">
          <a:extLst>
            <a:ext uri="{FF2B5EF4-FFF2-40B4-BE49-F238E27FC236}">
              <a16:creationId xmlns:a16="http://schemas.microsoft.com/office/drawing/2014/main" id="{00000000-0008-0000-0100-0000E7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88" name="Text Box 1758">
          <a:extLst>
            <a:ext uri="{FF2B5EF4-FFF2-40B4-BE49-F238E27FC236}">
              <a16:creationId xmlns:a16="http://schemas.microsoft.com/office/drawing/2014/main" id="{00000000-0008-0000-0100-0000E8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89" name="Text Box 1759">
          <a:extLst>
            <a:ext uri="{FF2B5EF4-FFF2-40B4-BE49-F238E27FC236}">
              <a16:creationId xmlns:a16="http://schemas.microsoft.com/office/drawing/2014/main" id="{00000000-0008-0000-0100-0000E9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0" name="Text Box 1755">
          <a:extLst>
            <a:ext uri="{FF2B5EF4-FFF2-40B4-BE49-F238E27FC236}">
              <a16:creationId xmlns:a16="http://schemas.microsoft.com/office/drawing/2014/main" id="{00000000-0008-0000-0100-0000EA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1" name="Text Box 1756">
          <a:extLst>
            <a:ext uri="{FF2B5EF4-FFF2-40B4-BE49-F238E27FC236}">
              <a16:creationId xmlns:a16="http://schemas.microsoft.com/office/drawing/2014/main" id="{00000000-0008-0000-0100-0000EB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2" name="Text Box 1757">
          <a:extLst>
            <a:ext uri="{FF2B5EF4-FFF2-40B4-BE49-F238E27FC236}">
              <a16:creationId xmlns:a16="http://schemas.microsoft.com/office/drawing/2014/main" id="{00000000-0008-0000-0100-0000EC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3" name="Text Box 1758">
          <a:extLst>
            <a:ext uri="{FF2B5EF4-FFF2-40B4-BE49-F238E27FC236}">
              <a16:creationId xmlns:a16="http://schemas.microsoft.com/office/drawing/2014/main" id="{00000000-0008-0000-0100-0000ED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4" name="Text Box 1759">
          <a:extLst>
            <a:ext uri="{FF2B5EF4-FFF2-40B4-BE49-F238E27FC236}">
              <a16:creationId xmlns:a16="http://schemas.microsoft.com/office/drawing/2014/main" id="{00000000-0008-0000-0100-0000EE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5" name="Text Box 1755">
          <a:extLst>
            <a:ext uri="{FF2B5EF4-FFF2-40B4-BE49-F238E27FC236}">
              <a16:creationId xmlns:a16="http://schemas.microsoft.com/office/drawing/2014/main" id="{00000000-0008-0000-0100-0000EF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6" name="Text Box 1756">
          <a:extLst>
            <a:ext uri="{FF2B5EF4-FFF2-40B4-BE49-F238E27FC236}">
              <a16:creationId xmlns:a16="http://schemas.microsoft.com/office/drawing/2014/main" id="{00000000-0008-0000-0100-0000F0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7" name="Text Box 1757">
          <a:extLst>
            <a:ext uri="{FF2B5EF4-FFF2-40B4-BE49-F238E27FC236}">
              <a16:creationId xmlns:a16="http://schemas.microsoft.com/office/drawing/2014/main" id="{00000000-0008-0000-0100-0000F1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8" name="Text Box 1758">
          <a:extLst>
            <a:ext uri="{FF2B5EF4-FFF2-40B4-BE49-F238E27FC236}">
              <a16:creationId xmlns:a16="http://schemas.microsoft.com/office/drawing/2014/main" id="{00000000-0008-0000-0100-0000F2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499" name="Text Box 1759">
          <a:extLst>
            <a:ext uri="{FF2B5EF4-FFF2-40B4-BE49-F238E27FC236}">
              <a16:creationId xmlns:a16="http://schemas.microsoft.com/office/drawing/2014/main" id="{00000000-0008-0000-0100-0000F3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0" name="Text Box 1755">
          <a:extLst>
            <a:ext uri="{FF2B5EF4-FFF2-40B4-BE49-F238E27FC236}">
              <a16:creationId xmlns:a16="http://schemas.microsoft.com/office/drawing/2014/main" id="{00000000-0008-0000-0100-0000F4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1" name="Text Box 1756">
          <a:extLst>
            <a:ext uri="{FF2B5EF4-FFF2-40B4-BE49-F238E27FC236}">
              <a16:creationId xmlns:a16="http://schemas.microsoft.com/office/drawing/2014/main" id="{00000000-0008-0000-0100-0000F5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2" name="Text Box 1757">
          <a:extLst>
            <a:ext uri="{FF2B5EF4-FFF2-40B4-BE49-F238E27FC236}">
              <a16:creationId xmlns:a16="http://schemas.microsoft.com/office/drawing/2014/main" id="{00000000-0008-0000-0100-0000F6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3" name="Text Box 1758">
          <a:extLst>
            <a:ext uri="{FF2B5EF4-FFF2-40B4-BE49-F238E27FC236}">
              <a16:creationId xmlns:a16="http://schemas.microsoft.com/office/drawing/2014/main" id="{00000000-0008-0000-0100-0000F7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4" name="Text Box 1759">
          <a:extLst>
            <a:ext uri="{FF2B5EF4-FFF2-40B4-BE49-F238E27FC236}">
              <a16:creationId xmlns:a16="http://schemas.microsoft.com/office/drawing/2014/main" id="{00000000-0008-0000-0100-0000F8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5" name="Text Box 1755">
          <a:extLst>
            <a:ext uri="{FF2B5EF4-FFF2-40B4-BE49-F238E27FC236}">
              <a16:creationId xmlns:a16="http://schemas.microsoft.com/office/drawing/2014/main" id="{00000000-0008-0000-0100-0000F9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6" name="Text Box 1756">
          <a:extLst>
            <a:ext uri="{FF2B5EF4-FFF2-40B4-BE49-F238E27FC236}">
              <a16:creationId xmlns:a16="http://schemas.microsoft.com/office/drawing/2014/main" id="{00000000-0008-0000-0100-0000FA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7" name="Text Box 1757">
          <a:extLst>
            <a:ext uri="{FF2B5EF4-FFF2-40B4-BE49-F238E27FC236}">
              <a16:creationId xmlns:a16="http://schemas.microsoft.com/office/drawing/2014/main" id="{00000000-0008-0000-0100-0000FB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8" name="Text Box 1758">
          <a:extLst>
            <a:ext uri="{FF2B5EF4-FFF2-40B4-BE49-F238E27FC236}">
              <a16:creationId xmlns:a16="http://schemas.microsoft.com/office/drawing/2014/main" id="{00000000-0008-0000-0100-0000FC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09" name="Text Box 1759">
          <a:extLst>
            <a:ext uri="{FF2B5EF4-FFF2-40B4-BE49-F238E27FC236}">
              <a16:creationId xmlns:a16="http://schemas.microsoft.com/office/drawing/2014/main" id="{00000000-0008-0000-0100-0000FD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0" name="Text Box 1755">
          <a:extLst>
            <a:ext uri="{FF2B5EF4-FFF2-40B4-BE49-F238E27FC236}">
              <a16:creationId xmlns:a16="http://schemas.microsoft.com/office/drawing/2014/main" id="{00000000-0008-0000-0100-0000FE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1" name="Text Box 1756">
          <a:extLst>
            <a:ext uri="{FF2B5EF4-FFF2-40B4-BE49-F238E27FC236}">
              <a16:creationId xmlns:a16="http://schemas.microsoft.com/office/drawing/2014/main" id="{00000000-0008-0000-0100-0000FF01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2" name="Text Box 1757">
          <a:extLst>
            <a:ext uri="{FF2B5EF4-FFF2-40B4-BE49-F238E27FC236}">
              <a16:creationId xmlns:a16="http://schemas.microsoft.com/office/drawing/2014/main" id="{00000000-0008-0000-0100-00000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3" name="Text Box 1758">
          <a:extLst>
            <a:ext uri="{FF2B5EF4-FFF2-40B4-BE49-F238E27FC236}">
              <a16:creationId xmlns:a16="http://schemas.microsoft.com/office/drawing/2014/main" id="{00000000-0008-0000-0100-00000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4" name="Text Box 1759">
          <a:extLst>
            <a:ext uri="{FF2B5EF4-FFF2-40B4-BE49-F238E27FC236}">
              <a16:creationId xmlns:a16="http://schemas.microsoft.com/office/drawing/2014/main" id="{00000000-0008-0000-0100-00000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5" name="Text Box 1755">
          <a:extLst>
            <a:ext uri="{FF2B5EF4-FFF2-40B4-BE49-F238E27FC236}">
              <a16:creationId xmlns:a16="http://schemas.microsoft.com/office/drawing/2014/main" id="{00000000-0008-0000-0100-00000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6" name="Text Box 1756">
          <a:extLst>
            <a:ext uri="{FF2B5EF4-FFF2-40B4-BE49-F238E27FC236}">
              <a16:creationId xmlns:a16="http://schemas.microsoft.com/office/drawing/2014/main" id="{00000000-0008-0000-0100-00000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7" name="Text Box 1757">
          <a:extLst>
            <a:ext uri="{FF2B5EF4-FFF2-40B4-BE49-F238E27FC236}">
              <a16:creationId xmlns:a16="http://schemas.microsoft.com/office/drawing/2014/main" id="{00000000-0008-0000-0100-00000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8" name="Text Box 1758">
          <a:extLst>
            <a:ext uri="{FF2B5EF4-FFF2-40B4-BE49-F238E27FC236}">
              <a16:creationId xmlns:a16="http://schemas.microsoft.com/office/drawing/2014/main" id="{00000000-0008-0000-0100-00000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19" name="Text Box 1759">
          <a:extLst>
            <a:ext uri="{FF2B5EF4-FFF2-40B4-BE49-F238E27FC236}">
              <a16:creationId xmlns:a16="http://schemas.microsoft.com/office/drawing/2014/main" id="{00000000-0008-0000-0100-00000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0" name="Text Box 1755">
          <a:extLst>
            <a:ext uri="{FF2B5EF4-FFF2-40B4-BE49-F238E27FC236}">
              <a16:creationId xmlns:a16="http://schemas.microsoft.com/office/drawing/2014/main" id="{00000000-0008-0000-0100-00000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1" name="Text Box 1756">
          <a:extLst>
            <a:ext uri="{FF2B5EF4-FFF2-40B4-BE49-F238E27FC236}">
              <a16:creationId xmlns:a16="http://schemas.microsoft.com/office/drawing/2014/main" id="{00000000-0008-0000-0100-00000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2" name="Text Box 1757">
          <a:extLst>
            <a:ext uri="{FF2B5EF4-FFF2-40B4-BE49-F238E27FC236}">
              <a16:creationId xmlns:a16="http://schemas.microsoft.com/office/drawing/2014/main" id="{00000000-0008-0000-0100-00000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3" name="Text Box 1758">
          <a:extLst>
            <a:ext uri="{FF2B5EF4-FFF2-40B4-BE49-F238E27FC236}">
              <a16:creationId xmlns:a16="http://schemas.microsoft.com/office/drawing/2014/main" id="{00000000-0008-0000-0100-00000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4" name="Text Box 1759">
          <a:extLst>
            <a:ext uri="{FF2B5EF4-FFF2-40B4-BE49-F238E27FC236}">
              <a16:creationId xmlns:a16="http://schemas.microsoft.com/office/drawing/2014/main" id="{00000000-0008-0000-0100-00000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5" name="Text Box 1755">
          <a:extLst>
            <a:ext uri="{FF2B5EF4-FFF2-40B4-BE49-F238E27FC236}">
              <a16:creationId xmlns:a16="http://schemas.microsoft.com/office/drawing/2014/main" id="{00000000-0008-0000-0100-00000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6" name="Text Box 1756">
          <a:extLst>
            <a:ext uri="{FF2B5EF4-FFF2-40B4-BE49-F238E27FC236}">
              <a16:creationId xmlns:a16="http://schemas.microsoft.com/office/drawing/2014/main" id="{00000000-0008-0000-0100-00000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7" name="Text Box 1757">
          <a:extLst>
            <a:ext uri="{FF2B5EF4-FFF2-40B4-BE49-F238E27FC236}">
              <a16:creationId xmlns:a16="http://schemas.microsoft.com/office/drawing/2014/main" id="{00000000-0008-0000-0100-00000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8" name="Text Box 1758">
          <a:extLst>
            <a:ext uri="{FF2B5EF4-FFF2-40B4-BE49-F238E27FC236}">
              <a16:creationId xmlns:a16="http://schemas.microsoft.com/office/drawing/2014/main" id="{00000000-0008-0000-0100-00001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29" name="Text Box 1759">
          <a:extLst>
            <a:ext uri="{FF2B5EF4-FFF2-40B4-BE49-F238E27FC236}">
              <a16:creationId xmlns:a16="http://schemas.microsoft.com/office/drawing/2014/main" id="{00000000-0008-0000-0100-00001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0" name="Text Box 1755">
          <a:extLst>
            <a:ext uri="{FF2B5EF4-FFF2-40B4-BE49-F238E27FC236}">
              <a16:creationId xmlns:a16="http://schemas.microsoft.com/office/drawing/2014/main" id="{00000000-0008-0000-0100-00001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1" name="Text Box 1756">
          <a:extLst>
            <a:ext uri="{FF2B5EF4-FFF2-40B4-BE49-F238E27FC236}">
              <a16:creationId xmlns:a16="http://schemas.microsoft.com/office/drawing/2014/main" id="{00000000-0008-0000-0100-00001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2" name="Text Box 1757">
          <a:extLst>
            <a:ext uri="{FF2B5EF4-FFF2-40B4-BE49-F238E27FC236}">
              <a16:creationId xmlns:a16="http://schemas.microsoft.com/office/drawing/2014/main" id="{00000000-0008-0000-0100-00001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3" name="Text Box 1758">
          <a:extLst>
            <a:ext uri="{FF2B5EF4-FFF2-40B4-BE49-F238E27FC236}">
              <a16:creationId xmlns:a16="http://schemas.microsoft.com/office/drawing/2014/main" id="{00000000-0008-0000-0100-00001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4" name="Text Box 1759">
          <a:extLst>
            <a:ext uri="{FF2B5EF4-FFF2-40B4-BE49-F238E27FC236}">
              <a16:creationId xmlns:a16="http://schemas.microsoft.com/office/drawing/2014/main" id="{00000000-0008-0000-0100-00001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5" name="Text Box 1755">
          <a:extLst>
            <a:ext uri="{FF2B5EF4-FFF2-40B4-BE49-F238E27FC236}">
              <a16:creationId xmlns:a16="http://schemas.microsoft.com/office/drawing/2014/main" id="{00000000-0008-0000-0100-00001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6" name="Text Box 1756">
          <a:extLst>
            <a:ext uri="{FF2B5EF4-FFF2-40B4-BE49-F238E27FC236}">
              <a16:creationId xmlns:a16="http://schemas.microsoft.com/office/drawing/2014/main" id="{00000000-0008-0000-0100-00001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7" name="Text Box 1757">
          <a:extLst>
            <a:ext uri="{FF2B5EF4-FFF2-40B4-BE49-F238E27FC236}">
              <a16:creationId xmlns:a16="http://schemas.microsoft.com/office/drawing/2014/main" id="{00000000-0008-0000-0100-00001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8" name="Text Box 1758">
          <a:extLst>
            <a:ext uri="{FF2B5EF4-FFF2-40B4-BE49-F238E27FC236}">
              <a16:creationId xmlns:a16="http://schemas.microsoft.com/office/drawing/2014/main" id="{00000000-0008-0000-0100-00001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39" name="Text Box 1759">
          <a:extLst>
            <a:ext uri="{FF2B5EF4-FFF2-40B4-BE49-F238E27FC236}">
              <a16:creationId xmlns:a16="http://schemas.microsoft.com/office/drawing/2014/main" id="{00000000-0008-0000-0100-00001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0" name="Text Box 1755">
          <a:extLst>
            <a:ext uri="{FF2B5EF4-FFF2-40B4-BE49-F238E27FC236}">
              <a16:creationId xmlns:a16="http://schemas.microsoft.com/office/drawing/2014/main" id="{00000000-0008-0000-0100-00001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1" name="Text Box 1756">
          <a:extLst>
            <a:ext uri="{FF2B5EF4-FFF2-40B4-BE49-F238E27FC236}">
              <a16:creationId xmlns:a16="http://schemas.microsoft.com/office/drawing/2014/main" id="{00000000-0008-0000-0100-00001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2" name="Text Box 1757">
          <a:extLst>
            <a:ext uri="{FF2B5EF4-FFF2-40B4-BE49-F238E27FC236}">
              <a16:creationId xmlns:a16="http://schemas.microsoft.com/office/drawing/2014/main" id="{00000000-0008-0000-0100-00001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3" name="Text Box 1758">
          <a:extLst>
            <a:ext uri="{FF2B5EF4-FFF2-40B4-BE49-F238E27FC236}">
              <a16:creationId xmlns:a16="http://schemas.microsoft.com/office/drawing/2014/main" id="{00000000-0008-0000-0100-00001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4" name="Text Box 1759">
          <a:extLst>
            <a:ext uri="{FF2B5EF4-FFF2-40B4-BE49-F238E27FC236}">
              <a16:creationId xmlns:a16="http://schemas.microsoft.com/office/drawing/2014/main" id="{00000000-0008-0000-0100-00002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5" name="Text Box 1755">
          <a:extLst>
            <a:ext uri="{FF2B5EF4-FFF2-40B4-BE49-F238E27FC236}">
              <a16:creationId xmlns:a16="http://schemas.microsoft.com/office/drawing/2014/main" id="{00000000-0008-0000-0100-00002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6" name="Text Box 1756">
          <a:extLst>
            <a:ext uri="{FF2B5EF4-FFF2-40B4-BE49-F238E27FC236}">
              <a16:creationId xmlns:a16="http://schemas.microsoft.com/office/drawing/2014/main" id="{00000000-0008-0000-0100-00002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7" name="Text Box 1757">
          <a:extLst>
            <a:ext uri="{FF2B5EF4-FFF2-40B4-BE49-F238E27FC236}">
              <a16:creationId xmlns:a16="http://schemas.microsoft.com/office/drawing/2014/main" id="{00000000-0008-0000-0100-00002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8" name="Text Box 1758">
          <a:extLst>
            <a:ext uri="{FF2B5EF4-FFF2-40B4-BE49-F238E27FC236}">
              <a16:creationId xmlns:a16="http://schemas.microsoft.com/office/drawing/2014/main" id="{00000000-0008-0000-0100-00002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49" name="Text Box 1759">
          <a:extLst>
            <a:ext uri="{FF2B5EF4-FFF2-40B4-BE49-F238E27FC236}">
              <a16:creationId xmlns:a16="http://schemas.microsoft.com/office/drawing/2014/main" id="{00000000-0008-0000-0100-00002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0" name="Text Box 1755">
          <a:extLst>
            <a:ext uri="{FF2B5EF4-FFF2-40B4-BE49-F238E27FC236}">
              <a16:creationId xmlns:a16="http://schemas.microsoft.com/office/drawing/2014/main" id="{00000000-0008-0000-0100-00002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1" name="Text Box 1756">
          <a:extLst>
            <a:ext uri="{FF2B5EF4-FFF2-40B4-BE49-F238E27FC236}">
              <a16:creationId xmlns:a16="http://schemas.microsoft.com/office/drawing/2014/main" id="{00000000-0008-0000-0100-00002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2" name="Text Box 1757">
          <a:extLst>
            <a:ext uri="{FF2B5EF4-FFF2-40B4-BE49-F238E27FC236}">
              <a16:creationId xmlns:a16="http://schemas.microsoft.com/office/drawing/2014/main" id="{00000000-0008-0000-0100-00002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3" name="Text Box 1758">
          <a:extLst>
            <a:ext uri="{FF2B5EF4-FFF2-40B4-BE49-F238E27FC236}">
              <a16:creationId xmlns:a16="http://schemas.microsoft.com/office/drawing/2014/main" id="{00000000-0008-0000-0100-00002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4" name="Text Box 1759">
          <a:extLst>
            <a:ext uri="{FF2B5EF4-FFF2-40B4-BE49-F238E27FC236}">
              <a16:creationId xmlns:a16="http://schemas.microsoft.com/office/drawing/2014/main" id="{00000000-0008-0000-0100-00002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5" name="Text Box 1755">
          <a:extLst>
            <a:ext uri="{FF2B5EF4-FFF2-40B4-BE49-F238E27FC236}">
              <a16:creationId xmlns:a16="http://schemas.microsoft.com/office/drawing/2014/main" id="{00000000-0008-0000-0100-00002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6" name="Text Box 1756">
          <a:extLst>
            <a:ext uri="{FF2B5EF4-FFF2-40B4-BE49-F238E27FC236}">
              <a16:creationId xmlns:a16="http://schemas.microsoft.com/office/drawing/2014/main" id="{00000000-0008-0000-0100-00002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7" name="Text Box 1757">
          <a:extLst>
            <a:ext uri="{FF2B5EF4-FFF2-40B4-BE49-F238E27FC236}">
              <a16:creationId xmlns:a16="http://schemas.microsoft.com/office/drawing/2014/main" id="{00000000-0008-0000-0100-00002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8" name="Text Box 1758">
          <a:extLst>
            <a:ext uri="{FF2B5EF4-FFF2-40B4-BE49-F238E27FC236}">
              <a16:creationId xmlns:a16="http://schemas.microsoft.com/office/drawing/2014/main" id="{00000000-0008-0000-0100-00002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59" name="Text Box 1759">
          <a:extLst>
            <a:ext uri="{FF2B5EF4-FFF2-40B4-BE49-F238E27FC236}">
              <a16:creationId xmlns:a16="http://schemas.microsoft.com/office/drawing/2014/main" id="{00000000-0008-0000-0100-00002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60" name="Text Box 1755">
          <a:extLst>
            <a:ext uri="{FF2B5EF4-FFF2-40B4-BE49-F238E27FC236}">
              <a16:creationId xmlns:a16="http://schemas.microsoft.com/office/drawing/2014/main" id="{00000000-0008-0000-0100-00003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61" name="Text Box 1756">
          <a:extLst>
            <a:ext uri="{FF2B5EF4-FFF2-40B4-BE49-F238E27FC236}">
              <a16:creationId xmlns:a16="http://schemas.microsoft.com/office/drawing/2014/main" id="{00000000-0008-0000-0100-00003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62" name="Text Box 1757">
          <a:extLst>
            <a:ext uri="{FF2B5EF4-FFF2-40B4-BE49-F238E27FC236}">
              <a16:creationId xmlns:a16="http://schemas.microsoft.com/office/drawing/2014/main" id="{00000000-0008-0000-0100-00003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63" name="Text Box 1758">
          <a:extLst>
            <a:ext uri="{FF2B5EF4-FFF2-40B4-BE49-F238E27FC236}">
              <a16:creationId xmlns:a16="http://schemas.microsoft.com/office/drawing/2014/main" id="{00000000-0008-0000-0100-00003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64" name="Text Box 1759">
          <a:extLst>
            <a:ext uri="{FF2B5EF4-FFF2-40B4-BE49-F238E27FC236}">
              <a16:creationId xmlns:a16="http://schemas.microsoft.com/office/drawing/2014/main" id="{00000000-0008-0000-0100-00003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65" name="Text Box 1755">
          <a:extLst>
            <a:ext uri="{FF2B5EF4-FFF2-40B4-BE49-F238E27FC236}">
              <a16:creationId xmlns:a16="http://schemas.microsoft.com/office/drawing/2014/main" id="{00000000-0008-0000-0100-000035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66" name="Text Box 1756">
          <a:extLst>
            <a:ext uri="{FF2B5EF4-FFF2-40B4-BE49-F238E27FC236}">
              <a16:creationId xmlns:a16="http://schemas.microsoft.com/office/drawing/2014/main" id="{00000000-0008-0000-0100-000036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67" name="Text Box 1757">
          <a:extLst>
            <a:ext uri="{FF2B5EF4-FFF2-40B4-BE49-F238E27FC236}">
              <a16:creationId xmlns:a16="http://schemas.microsoft.com/office/drawing/2014/main" id="{00000000-0008-0000-0100-000037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68" name="Text Box 1758">
          <a:extLst>
            <a:ext uri="{FF2B5EF4-FFF2-40B4-BE49-F238E27FC236}">
              <a16:creationId xmlns:a16="http://schemas.microsoft.com/office/drawing/2014/main" id="{00000000-0008-0000-0100-000038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69" name="Text Box 1759">
          <a:extLst>
            <a:ext uri="{FF2B5EF4-FFF2-40B4-BE49-F238E27FC236}">
              <a16:creationId xmlns:a16="http://schemas.microsoft.com/office/drawing/2014/main" id="{00000000-0008-0000-0100-000039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0" name="Text Box 1755">
          <a:extLst>
            <a:ext uri="{FF2B5EF4-FFF2-40B4-BE49-F238E27FC236}">
              <a16:creationId xmlns:a16="http://schemas.microsoft.com/office/drawing/2014/main" id="{00000000-0008-0000-0100-00003A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1" name="Text Box 1756">
          <a:extLst>
            <a:ext uri="{FF2B5EF4-FFF2-40B4-BE49-F238E27FC236}">
              <a16:creationId xmlns:a16="http://schemas.microsoft.com/office/drawing/2014/main" id="{00000000-0008-0000-0100-00003B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2" name="Text Box 1757">
          <a:extLst>
            <a:ext uri="{FF2B5EF4-FFF2-40B4-BE49-F238E27FC236}">
              <a16:creationId xmlns:a16="http://schemas.microsoft.com/office/drawing/2014/main" id="{00000000-0008-0000-0100-00003C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3" name="Text Box 1758">
          <a:extLst>
            <a:ext uri="{FF2B5EF4-FFF2-40B4-BE49-F238E27FC236}">
              <a16:creationId xmlns:a16="http://schemas.microsoft.com/office/drawing/2014/main" id="{00000000-0008-0000-0100-00003D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4" name="Text Box 1759">
          <a:extLst>
            <a:ext uri="{FF2B5EF4-FFF2-40B4-BE49-F238E27FC236}">
              <a16:creationId xmlns:a16="http://schemas.microsoft.com/office/drawing/2014/main" id="{00000000-0008-0000-0100-00003E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5" name="Text Box 1755">
          <a:extLst>
            <a:ext uri="{FF2B5EF4-FFF2-40B4-BE49-F238E27FC236}">
              <a16:creationId xmlns:a16="http://schemas.microsoft.com/office/drawing/2014/main" id="{00000000-0008-0000-0100-00003F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6" name="Text Box 1756">
          <a:extLst>
            <a:ext uri="{FF2B5EF4-FFF2-40B4-BE49-F238E27FC236}">
              <a16:creationId xmlns:a16="http://schemas.microsoft.com/office/drawing/2014/main" id="{00000000-0008-0000-0100-000040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7" name="Text Box 1757">
          <a:extLst>
            <a:ext uri="{FF2B5EF4-FFF2-40B4-BE49-F238E27FC236}">
              <a16:creationId xmlns:a16="http://schemas.microsoft.com/office/drawing/2014/main" id="{00000000-0008-0000-0100-000041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8" name="Text Box 1758">
          <a:extLst>
            <a:ext uri="{FF2B5EF4-FFF2-40B4-BE49-F238E27FC236}">
              <a16:creationId xmlns:a16="http://schemas.microsoft.com/office/drawing/2014/main" id="{00000000-0008-0000-0100-000042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79" name="Text Box 1759">
          <a:extLst>
            <a:ext uri="{FF2B5EF4-FFF2-40B4-BE49-F238E27FC236}">
              <a16:creationId xmlns:a16="http://schemas.microsoft.com/office/drawing/2014/main" id="{00000000-0008-0000-0100-000043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80" name="Text Box 1755">
          <a:extLst>
            <a:ext uri="{FF2B5EF4-FFF2-40B4-BE49-F238E27FC236}">
              <a16:creationId xmlns:a16="http://schemas.microsoft.com/office/drawing/2014/main" id="{00000000-0008-0000-0100-000044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81" name="Text Box 1756">
          <a:extLst>
            <a:ext uri="{FF2B5EF4-FFF2-40B4-BE49-F238E27FC236}">
              <a16:creationId xmlns:a16="http://schemas.microsoft.com/office/drawing/2014/main" id="{00000000-0008-0000-0100-000045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82" name="Text Box 1757">
          <a:extLst>
            <a:ext uri="{FF2B5EF4-FFF2-40B4-BE49-F238E27FC236}">
              <a16:creationId xmlns:a16="http://schemas.microsoft.com/office/drawing/2014/main" id="{00000000-0008-0000-0100-000046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83" name="Text Box 1758">
          <a:extLst>
            <a:ext uri="{FF2B5EF4-FFF2-40B4-BE49-F238E27FC236}">
              <a16:creationId xmlns:a16="http://schemas.microsoft.com/office/drawing/2014/main" id="{00000000-0008-0000-0100-000047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584" name="Text Box 1759">
          <a:extLst>
            <a:ext uri="{FF2B5EF4-FFF2-40B4-BE49-F238E27FC236}">
              <a16:creationId xmlns:a16="http://schemas.microsoft.com/office/drawing/2014/main" id="{00000000-0008-0000-0100-000048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85" name="Text Box 1755">
          <a:extLst>
            <a:ext uri="{FF2B5EF4-FFF2-40B4-BE49-F238E27FC236}">
              <a16:creationId xmlns:a16="http://schemas.microsoft.com/office/drawing/2014/main" id="{00000000-0008-0000-0100-000049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86" name="Text Box 1756">
          <a:extLst>
            <a:ext uri="{FF2B5EF4-FFF2-40B4-BE49-F238E27FC236}">
              <a16:creationId xmlns:a16="http://schemas.microsoft.com/office/drawing/2014/main" id="{00000000-0008-0000-0100-00004A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87" name="Text Box 1757">
          <a:extLst>
            <a:ext uri="{FF2B5EF4-FFF2-40B4-BE49-F238E27FC236}">
              <a16:creationId xmlns:a16="http://schemas.microsoft.com/office/drawing/2014/main" id="{00000000-0008-0000-0100-00004B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88" name="Text Box 1758">
          <a:extLst>
            <a:ext uri="{FF2B5EF4-FFF2-40B4-BE49-F238E27FC236}">
              <a16:creationId xmlns:a16="http://schemas.microsoft.com/office/drawing/2014/main" id="{00000000-0008-0000-0100-00004C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89" name="Text Box 1759">
          <a:extLst>
            <a:ext uri="{FF2B5EF4-FFF2-40B4-BE49-F238E27FC236}">
              <a16:creationId xmlns:a16="http://schemas.microsoft.com/office/drawing/2014/main" id="{00000000-0008-0000-0100-00004D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0" name="Text Box 1755">
          <a:extLst>
            <a:ext uri="{FF2B5EF4-FFF2-40B4-BE49-F238E27FC236}">
              <a16:creationId xmlns:a16="http://schemas.microsoft.com/office/drawing/2014/main" id="{00000000-0008-0000-0100-00004E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1" name="Text Box 1756">
          <a:extLst>
            <a:ext uri="{FF2B5EF4-FFF2-40B4-BE49-F238E27FC236}">
              <a16:creationId xmlns:a16="http://schemas.microsoft.com/office/drawing/2014/main" id="{00000000-0008-0000-0100-00004F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2" name="Text Box 1757">
          <a:extLst>
            <a:ext uri="{FF2B5EF4-FFF2-40B4-BE49-F238E27FC236}">
              <a16:creationId xmlns:a16="http://schemas.microsoft.com/office/drawing/2014/main" id="{00000000-0008-0000-0100-000050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3" name="Text Box 1758">
          <a:extLst>
            <a:ext uri="{FF2B5EF4-FFF2-40B4-BE49-F238E27FC236}">
              <a16:creationId xmlns:a16="http://schemas.microsoft.com/office/drawing/2014/main" id="{00000000-0008-0000-0100-000051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4" name="Text Box 1759">
          <a:extLst>
            <a:ext uri="{FF2B5EF4-FFF2-40B4-BE49-F238E27FC236}">
              <a16:creationId xmlns:a16="http://schemas.microsoft.com/office/drawing/2014/main" id="{00000000-0008-0000-0100-000052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5" name="Text Box 1755">
          <a:extLst>
            <a:ext uri="{FF2B5EF4-FFF2-40B4-BE49-F238E27FC236}">
              <a16:creationId xmlns:a16="http://schemas.microsoft.com/office/drawing/2014/main" id="{00000000-0008-0000-0100-000053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6" name="Text Box 1756">
          <a:extLst>
            <a:ext uri="{FF2B5EF4-FFF2-40B4-BE49-F238E27FC236}">
              <a16:creationId xmlns:a16="http://schemas.microsoft.com/office/drawing/2014/main" id="{00000000-0008-0000-0100-000054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7" name="Text Box 1757">
          <a:extLst>
            <a:ext uri="{FF2B5EF4-FFF2-40B4-BE49-F238E27FC236}">
              <a16:creationId xmlns:a16="http://schemas.microsoft.com/office/drawing/2014/main" id="{00000000-0008-0000-0100-000055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8" name="Text Box 1758">
          <a:extLst>
            <a:ext uri="{FF2B5EF4-FFF2-40B4-BE49-F238E27FC236}">
              <a16:creationId xmlns:a16="http://schemas.microsoft.com/office/drawing/2014/main" id="{00000000-0008-0000-0100-000056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599" name="Text Box 1759">
          <a:extLst>
            <a:ext uri="{FF2B5EF4-FFF2-40B4-BE49-F238E27FC236}">
              <a16:creationId xmlns:a16="http://schemas.microsoft.com/office/drawing/2014/main" id="{00000000-0008-0000-0100-000057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00" name="Text Box 1755">
          <a:extLst>
            <a:ext uri="{FF2B5EF4-FFF2-40B4-BE49-F238E27FC236}">
              <a16:creationId xmlns:a16="http://schemas.microsoft.com/office/drawing/2014/main" id="{00000000-0008-0000-0100-000058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01" name="Text Box 1756">
          <a:extLst>
            <a:ext uri="{FF2B5EF4-FFF2-40B4-BE49-F238E27FC236}">
              <a16:creationId xmlns:a16="http://schemas.microsoft.com/office/drawing/2014/main" id="{00000000-0008-0000-0100-000059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02" name="Text Box 1757">
          <a:extLst>
            <a:ext uri="{FF2B5EF4-FFF2-40B4-BE49-F238E27FC236}">
              <a16:creationId xmlns:a16="http://schemas.microsoft.com/office/drawing/2014/main" id="{00000000-0008-0000-0100-00005A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03" name="Text Box 1758">
          <a:extLst>
            <a:ext uri="{FF2B5EF4-FFF2-40B4-BE49-F238E27FC236}">
              <a16:creationId xmlns:a16="http://schemas.microsoft.com/office/drawing/2014/main" id="{00000000-0008-0000-0100-00005B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04" name="Text Box 1759">
          <a:extLst>
            <a:ext uri="{FF2B5EF4-FFF2-40B4-BE49-F238E27FC236}">
              <a16:creationId xmlns:a16="http://schemas.microsoft.com/office/drawing/2014/main" id="{00000000-0008-0000-0100-00005C020000}"/>
            </a:ext>
          </a:extLst>
        </xdr:cNvPr>
        <xdr:cNvSpPr txBox="1">
          <a:spLocks noChangeArrowheads="1"/>
        </xdr:cNvSpPr>
      </xdr:nvSpPr>
      <xdr:spPr bwMode="auto">
        <a:xfrm>
          <a:off x="4067175" y="123463050"/>
          <a:ext cx="0" cy="19050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05" name="Text Box 1755">
          <a:extLst>
            <a:ext uri="{FF2B5EF4-FFF2-40B4-BE49-F238E27FC236}">
              <a16:creationId xmlns:a16="http://schemas.microsoft.com/office/drawing/2014/main" id="{00000000-0008-0000-0100-00005D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06" name="Text Box 1756">
          <a:extLst>
            <a:ext uri="{FF2B5EF4-FFF2-40B4-BE49-F238E27FC236}">
              <a16:creationId xmlns:a16="http://schemas.microsoft.com/office/drawing/2014/main" id="{00000000-0008-0000-0100-00005E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07" name="Text Box 1757">
          <a:extLst>
            <a:ext uri="{FF2B5EF4-FFF2-40B4-BE49-F238E27FC236}">
              <a16:creationId xmlns:a16="http://schemas.microsoft.com/office/drawing/2014/main" id="{00000000-0008-0000-0100-00005F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08" name="Text Box 1758">
          <a:extLst>
            <a:ext uri="{FF2B5EF4-FFF2-40B4-BE49-F238E27FC236}">
              <a16:creationId xmlns:a16="http://schemas.microsoft.com/office/drawing/2014/main" id="{00000000-0008-0000-0100-000060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09" name="Text Box 1759">
          <a:extLst>
            <a:ext uri="{FF2B5EF4-FFF2-40B4-BE49-F238E27FC236}">
              <a16:creationId xmlns:a16="http://schemas.microsoft.com/office/drawing/2014/main" id="{00000000-0008-0000-0100-000061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0" name="Text Box 1755">
          <a:extLst>
            <a:ext uri="{FF2B5EF4-FFF2-40B4-BE49-F238E27FC236}">
              <a16:creationId xmlns:a16="http://schemas.microsoft.com/office/drawing/2014/main" id="{00000000-0008-0000-0100-000062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1" name="Text Box 1756">
          <a:extLst>
            <a:ext uri="{FF2B5EF4-FFF2-40B4-BE49-F238E27FC236}">
              <a16:creationId xmlns:a16="http://schemas.microsoft.com/office/drawing/2014/main" id="{00000000-0008-0000-0100-000063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2" name="Text Box 1757">
          <a:extLst>
            <a:ext uri="{FF2B5EF4-FFF2-40B4-BE49-F238E27FC236}">
              <a16:creationId xmlns:a16="http://schemas.microsoft.com/office/drawing/2014/main" id="{00000000-0008-0000-0100-000064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3" name="Text Box 1758">
          <a:extLst>
            <a:ext uri="{FF2B5EF4-FFF2-40B4-BE49-F238E27FC236}">
              <a16:creationId xmlns:a16="http://schemas.microsoft.com/office/drawing/2014/main" id="{00000000-0008-0000-0100-000065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4" name="Text Box 1759">
          <a:extLst>
            <a:ext uri="{FF2B5EF4-FFF2-40B4-BE49-F238E27FC236}">
              <a16:creationId xmlns:a16="http://schemas.microsoft.com/office/drawing/2014/main" id="{00000000-0008-0000-0100-000066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5" name="Text Box 1755">
          <a:extLst>
            <a:ext uri="{FF2B5EF4-FFF2-40B4-BE49-F238E27FC236}">
              <a16:creationId xmlns:a16="http://schemas.microsoft.com/office/drawing/2014/main" id="{00000000-0008-0000-0100-000067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6" name="Text Box 1756">
          <a:extLst>
            <a:ext uri="{FF2B5EF4-FFF2-40B4-BE49-F238E27FC236}">
              <a16:creationId xmlns:a16="http://schemas.microsoft.com/office/drawing/2014/main" id="{00000000-0008-0000-0100-000068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7" name="Text Box 1757">
          <a:extLst>
            <a:ext uri="{FF2B5EF4-FFF2-40B4-BE49-F238E27FC236}">
              <a16:creationId xmlns:a16="http://schemas.microsoft.com/office/drawing/2014/main" id="{00000000-0008-0000-0100-000069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8" name="Text Box 1758">
          <a:extLst>
            <a:ext uri="{FF2B5EF4-FFF2-40B4-BE49-F238E27FC236}">
              <a16:creationId xmlns:a16="http://schemas.microsoft.com/office/drawing/2014/main" id="{00000000-0008-0000-0100-00006A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19" name="Text Box 1759">
          <a:extLst>
            <a:ext uri="{FF2B5EF4-FFF2-40B4-BE49-F238E27FC236}">
              <a16:creationId xmlns:a16="http://schemas.microsoft.com/office/drawing/2014/main" id="{00000000-0008-0000-0100-00006B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20" name="Text Box 1755">
          <a:extLst>
            <a:ext uri="{FF2B5EF4-FFF2-40B4-BE49-F238E27FC236}">
              <a16:creationId xmlns:a16="http://schemas.microsoft.com/office/drawing/2014/main" id="{00000000-0008-0000-0100-00006C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21" name="Text Box 1756">
          <a:extLst>
            <a:ext uri="{FF2B5EF4-FFF2-40B4-BE49-F238E27FC236}">
              <a16:creationId xmlns:a16="http://schemas.microsoft.com/office/drawing/2014/main" id="{00000000-0008-0000-0100-00006D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22" name="Text Box 1757">
          <a:extLst>
            <a:ext uri="{FF2B5EF4-FFF2-40B4-BE49-F238E27FC236}">
              <a16:creationId xmlns:a16="http://schemas.microsoft.com/office/drawing/2014/main" id="{00000000-0008-0000-0100-00006E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23" name="Text Box 1758">
          <a:extLst>
            <a:ext uri="{FF2B5EF4-FFF2-40B4-BE49-F238E27FC236}">
              <a16:creationId xmlns:a16="http://schemas.microsoft.com/office/drawing/2014/main" id="{00000000-0008-0000-0100-00006F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24" name="Text Box 1759">
          <a:extLst>
            <a:ext uri="{FF2B5EF4-FFF2-40B4-BE49-F238E27FC236}">
              <a16:creationId xmlns:a16="http://schemas.microsoft.com/office/drawing/2014/main" id="{00000000-0008-0000-0100-000070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25" name="Text Box 1755">
          <a:extLst>
            <a:ext uri="{FF2B5EF4-FFF2-40B4-BE49-F238E27FC236}">
              <a16:creationId xmlns:a16="http://schemas.microsoft.com/office/drawing/2014/main" id="{00000000-0008-0000-0100-00007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26" name="Text Box 1756">
          <a:extLst>
            <a:ext uri="{FF2B5EF4-FFF2-40B4-BE49-F238E27FC236}">
              <a16:creationId xmlns:a16="http://schemas.microsoft.com/office/drawing/2014/main" id="{00000000-0008-0000-0100-00007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27" name="Text Box 1757">
          <a:extLst>
            <a:ext uri="{FF2B5EF4-FFF2-40B4-BE49-F238E27FC236}">
              <a16:creationId xmlns:a16="http://schemas.microsoft.com/office/drawing/2014/main" id="{00000000-0008-0000-0100-00007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28" name="Text Box 1758">
          <a:extLst>
            <a:ext uri="{FF2B5EF4-FFF2-40B4-BE49-F238E27FC236}">
              <a16:creationId xmlns:a16="http://schemas.microsoft.com/office/drawing/2014/main" id="{00000000-0008-0000-0100-00007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29" name="Text Box 1759">
          <a:extLst>
            <a:ext uri="{FF2B5EF4-FFF2-40B4-BE49-F238E27FC236}">
              <a16:creationId xmlns:a16="http://schemas.microsoft.com/office/drawing/2014/main" id="{00000000-0008-0000-0100-00007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0" name="Text Box 1755">
          <a:extLst>
            <a:ext uri="{FF2B5EF4-FFF2-40B4-BE49-F238E27FC236}">
              <a16:creationId xmlns:a16="http://schemas.microsoft.com/office/drawing/2014/main" id="{00000000-0008-0000-0100-00007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1" name="Text Box 1756">
          <a:extLst>
            <a:ext uri="{FF2B5EF4-FFF2-40B4-BE49-F238E27FC236}">
              <a16:creationId xmlns:a16="http://schemas.microsoft.com/office/drawing/2014/main" id="{00000000-0008-0000-0100-00007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2" name="Text Box 1757">
          <a:extLst>
            <a:ext uri="{FF2B5EF4-FFF2-40B4-BE49-F238E27FC236}">
              <a16:creationId xmlns:a16="http://schemas.microsoft.com/office/drawing/2014/main" id="{00000000-0008-0000-0100-00007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3" name="Text Box 1758">
          <a:extLst>
            <a:ext uri="{FF2B5EF4-FFF2-40B4-BE49-F238E27FC236}">
              <a16:creationId xmlns:a16="http://schemas.microsoft.com/office/drawing/2014/main" id="{00000000-0008-0000-0100-00007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4" name="Text Box 1759">
          <a:extLst>
            <a:ext uri="{FF2B5EF4-FFF2-40B4-BE49-F238E27FC236}">
              <a16:creationId xmlns:a16="http://schemas.microsoft.com/office/drawing/2014/main" id="{00000000-0008-0000-0100-00007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5" name="Text Box 1755">
          <a:extLst>
            <a:ext uri="{FF2B5EF4-FFF2-40B4-BE49-F238E27FC236}">
              <a16:creationId xmlns:a16="http://schemas.microsoft.com/office/drawing/2014/main" id="{00000000-0008-0000-0100-00007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6" name="Text Box 1756">
          <a:extLst>
            <a:ext uri="{FF2B5EF4-FFF2-40B4-BE49-F238E27FC236}">
              <a16:creationId xmlns:a16="http://schemas.microsoft.com/office/drawing/2014/main" id="{00000000-0008-0000-0100-00007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7" name="Text Box 1757">
          <a:extLst>
            <a:ext uri="{FF2B5EF4-FFF2-40B4-BE49-F238E27FC236}">
              <a16:creationId xmlns:a16="http://schemas.microsoft.com/office/drawing/2014/main" id="{00000000-0008-0000-0100-00007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8" name="Text Box 1758">
          <a:extLst>
            <a:ext uri="{FF2B5EF4-FFF2-40B4-BE49-F238E27FC236}">
              <a16:creationId xmlns:a16="http://schemas.microsoft.com/office/drawing/2014/main" id="{00000000-0008-0000-0100-00007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39" name="Text Box 1759">
          <a:extLst>
            <a:ext uri="{FF2B5EF4-FFF2-40B4-BE49-F238E27FC236}">
              <a16:creationId xmlns:a16="http://schemas.microsoft.com/office/drawing/2014/main" id="{00000000-0008-0000-0100-00007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0" name="Text Box 1755">
          <a:extLst>
            <a:ext uri="{FF2B5EF4-FFF2-40B4-BE49-F238E27FC236}">
              <a16:creationId xmlns:a16="http://schemas.microsoft.com/office/drawing/2014/main" id="{00000000-0008-0000-0100-00008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1" name="Text Box 1756">
          <a:extLst>
            <a:ext uri="{FF2B5EF4-FFF2-40B4-BE49-F238E27FC236}">
              <a16:creationId xmlns:a16="http://schemas.microsoft.com/office/drawing/2014/main" id="{00000000-0008-0000-0100-00008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2" name="Text Box 1757">
          <a:extLst>
            <a:ext uri="{FF2B5EF4-FFF2-40B4-BE49-F238E27FC236}">
              <a16:creationId xmlns:a16="http://schemas.microsoft.com/office/drawing/2014/main" id="{00000000-0008-0000-0100-00008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3" name="Text Box 1758">
          <a:extLst>
            <a:ext uri="{FF2B5EF4-FFF2-40B4-BE49-F238E27FC236}">
              <a16:creationId xmlns:a16="http://schemas.microsoft.com/office/drawing/2014/main" id="{00000000-0008-0000-0100-00008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4" name="Text Box 1759">
          <a:extLst>
            <a:ext uri="{FF2B5EF4-FFF2-40B4-BE49-F238E27FC236}">
              <a16:creationId xmlns:a16="http://schemas.microsoft.com/office/drawing/2014/main" id="{00000000-0008-0000-0100-00008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5" name="Text Box 1755">
          <a:extLst>
            <a:ext uri="{FF2B5EF4-FFF2-40B4-BE49-F238E27FC236}">
              <a16:creationId xmlns:a16="http://schemas.microsoft.com/office/drawing/2014/main" id="{00000000-0008-0000-0100-00008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6" name="Text Box 1756">
          <a:extLst>
            <a:ext uri="{FF2B5EF4-FFF2-40B4-BE49-F238E27FC236}">
              <a16:creationId xmlns:a16="http://schemas.microsoft.com/office/drawing/2014/main" id="{00000000-0008-0000-0100-00008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7" name="Text Box 1757">
          <a:extLst>
            <a:ext uri="{FF2B5EF4-FFF2-40B4-BE49-F238E27FC236}">
              <a16:creationId xmlns:a16="http://schemas.microsoft.com/office/drawing/2014/main" id="{00000000-0008-0000-0100-00008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8" name="Text Box 1758">
          <a:extLst>
            <a:ext uri="{FF2B5EF4-FFF2-40B4-BE49-F238E27FC236}">
              <a16:creationId xmlns:a16="http://schemas.microsoft.com/office/drawing/2014/main" id="{00000000-0008-0000-0100-00008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49" name="Text Box 1759">
          <a:extLst>
            <a:ext uri="{FF2B5EF4-FFF2-40B4-BE49-F238E27FC236}">
              <a16:creationId xmlns:a16="http://schemas.microsoft.com/office/drawing/2014/main" id="{00000000-0008-0000-0100-00008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0" name="Text Box 1755">
          <a:extLst>
            <a:ext uri="{FF2B5EF4-FFF2-40B4-BE49-F238E27FC236}">
              <a16:creationId xmlns:a16="http://schemas.microsoft.com/office/drawing/2014/main" id="{00000000-0008-0000-0100-00008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1" name="Text Box 1756">
          <a:extLst>
            <a:ext uri="{FF2B5EF4-FFF2-40B4-BE49-F238E27FC236}">
              <a16:creationId xmlns:a16="http://schemas.microsoft.com/office/drawing/2014/main" id="{00000000-0008-0000-0100-00008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2" name="Text Box 1757">
          <a:extLst>
            <a:ext uri="{FF2B5EF4-FFF2-40B4-BE49-F238E27FC236}">
              <a16:creationId xmlns:a16="http://schemas.microsoft.com/office/drawing/2014/main" id="{00000000-0008-0000-0100-00008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3" name="Text Box 1758">
          <a:extLst>
            <a:ext uri="{FF2B5EF4-FFF2-40B4-BE49-F238E27FC236}">
              <a16:creationId xmlns:a16="http://schemas.microsoft.com/office/drawing/2014/main" id="{00000000-0008-0000-0100-00008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4" name="Text Box 1759">
          <a:extLst>
            <a:ext uri="{FF2B5EF4-FFF2-40B4-BE49-F238E27FC236}">
              <a16:creationId xmlns:a16="http://schemas.microsoft.com/office/drawing/2014/main" id="{00000000-0008-0000-0100-00008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5" name="Text Box 1755">
          <a:extLst>
            <a:ext uri="{FF2B5EF4-FFF2-40B4-BE49-F238E27FC236}">
              <a16:creationId xmlns:a16="http://schemas.microsoft.com/office/drawing/2014/main" id="{00000000-0008-0000-0100-00008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6" name="Text Box 1756">
          <a:extLst>
            <a:ext uri="{FF2B5EF4-FFF2-40B4-BE49-F238E27FC236}">
              <a16:creationId xmlns:a16="http://schemas.microsoft.com/office/drawing/2014/main" id="{00000000-0008-0000-0100-00009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7" name="Text Box 1757">
          <a:extLst>
            <a:ext uri="{FF2B5EF4-FFF2-40B4-BE49-F238E27FC236}">
              <a16:creationId xmlns:a16="http://schemas.microsoft.com/office/drawing/2014/main" id="{00000000-0008-0000-0100-00009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8" name="Text Box 1758">
          <a:extLst>
            <a:ext uri="{FF2B5EF4-FFF2-40B4-BE49-F238E27FC236}">
              <a16:creationId xmlns:a16="http://schemas.microsoft.com/office/drawing/2014/main" id="{00000000-0008-0000-0100-00009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59" name="Text Box 1759">
          <a:extLst>
            <a:ext uri="{FF2B5EF4-FFF2-40B4-BE49-F238E27FC236}">
              <a16:creationId xmlns:a16="http://schemas.microsoft.com/office/drawing/2014/main" id="{00000000-0008-0000-0100-00009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0" name="Text Box 1755">
          <a:extLst>
            <a:ext uri="{FF2B5EF4-FFF2-40B4-BE49-F238E27FC236}">
              <a16:creationId xmlns:a16="http://schemas.microsoft.com/office/drawing/2014/main" id="{00000000-0008-0000-0100-00009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1" name="Text Box 1756">
          <a:extLst>
            <a:ext uri="{FF2B5EF4-FFF2-40B4-BE49-F238E27FC236}">
              <a16:creationId xmlns:a16="http://schemas.microsoft.com/office/drawing/2014/main" id="{00000000-0008-0000-0100-00009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2" name="Text Box 1757">
          <a:extLst>
            <a:ext uri="{FF2B5EF4-FFF2-40B4-BE49-F238E27FC236}">
              <a16:creationId xmlns:a16="http://schemas.microsoft.com/office/drawing/2014/main" id="{00000000-0008-0000-0100-00009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3" name="Text Box 1758">
          <a:extLst>
            <a:ext uri="{FF2B5EF4-FFF2-40B4-BE49-F238E27FC236}">
              <a16:creationId xmlns:a16="http://schemas.microsoft.com/office/drawing/2014/main" id="{00000000-0008-0000-0100-00009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4" name="Text Box 1759">
          <a:extLst>
            <a:ext uri="{FF2B5EF4-FFF2-40B4-BE49-F238E27FC236}">
              <a16:creationId xmlns:a16="http://schemas.microsoft.com/office/drawing/2014/main" id="{00000000-0008-0000-0100-00009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5" name="Text Box 1755">
          <a:extLst>
            <a:ext uri="{FF2B5EF4-FFF2-40B4-BE49-F238E27FC236}">
              <a16:creationId xmlns:a16="http://schemas.microsoft.com/office/drawing/2014/main" id="{00000000-0008-0000-0100-00009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6" name="Text Box 1756">
          <a:extLst>
            <a:ext uri="{FF2B5EF4-FFF2-40B4-BE49-F238E27FC236}">
              <a16:creationId xmlns:a16="http://schemas.microsoft.com/office/drawing/2014/main" id="{00000000-0008-0000-0100-00009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7" name="Text Box 1757">
          <a:extLst>
            <a:ext uri="{FF2B5EF4-FFF2-40B4-BE49-F238E27FC236}">
              <a16:creationId xmlns:a16="http://schemas.microsoft.com/office/drawing/2014/main" id="{00000000-0008-0000-0100-00009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8" name="Text Box 1758">
          <a:extLst>
            <a:ext uri="{FF2B5EF4-FFF2-40B4-BE49-F238E27FC236}">
              <a16:creationId xmlns:a16="http://schemas.microsoft.com/office/drawing/2014/main" id="{00000000-0008-0000-0100-00009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69" name="Text Box 1759">
          <a:extLst>
            <a:ext uri="{FF2B5EF4-FFF2-40B4-BE49-F238E27FC236}">
              <a16:creationId xmlns:a16="http://schemas.microsoft.com/office/drawing/2014/main" id="{00000000-0008-0000-0100-00009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0" name="Text Box 1755">
          <a:extLst>
            <a:ext uri="{FF2B5EF4-FFF2-40B4-BE49-F238E27FC236}">
              <a16:creationId xmlns:a16="http://schemas.microsoft.com/office/drawing/2014/main" id="{00000000-0008-0000-0100-00009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1" name="Text Box 1756">
          <a:extLst>
            <a:ext uri="{FF2B5EF4-FFF2-40B4-BE49-F238E27FC236}">
              <a16:creationId xmlns:a16="http://schemas.microsoft.com/office/drawing/2014/main" id="{00000000-0008-0000-0100-00009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2" name="Text Box 1757">
          <a:extLst>
            <a:ext uri="{FF2B5EF4-FFF2-40B4-BE49-F238E27FC236}">
              <a16:creationId xmlns:a16="http://schemas.microsoft.com/office/drawing/2014/main" id="{00000000-0008-0000-0100-0000A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3" name="Text Box 1758">
          <a:extLst>
            <a:ext uri="{FF2B5EF4-FFF2-40B4-BE49-F238E27FC236}">
              <a16:creationId xmlns:a16="http://schemas.microsoft.com/office/drawing/2014/main" id="{00000000-0008-0000-0100-0000A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4" name="Text Box 1759">
          <a:extLst>
            <a:ext uri="{FF2B5EF4-FFF2-40B4-BE49-F238E27FC236}">
              <a16:creationId xmlns:a16="http://schemas.microsoft.com/office/drawing/2014/main" id="{00000000-0008-0000-0100-0000A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5" name="Text Box 1755">
          <a:extLst>
            <a:ext uri="{FF2B5EF4-FFF2-40B4-BE49-F238E27FC236}">
              <a16:creationId xmlns:a16="http://schemas.microsoft.com/office/drawing/2014/main" id="{00000000-0008-0000-0100-0000A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6" name="Text Box 1756">
          <a:extLst>
            <a:ext uri="{FF2B5EF4-FFF2-40B4-BE49-F238E27FC236}">
              <a16:creationId xmlns:a16="http://schemas.microsoft.com/office/drawing/2014/main" id="{00000000-0008-0000-0100-0000A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7" name="Text Box 1757">
          <a:extLst>
            <a:ext uri="{FF2B5EF4-FFF2-40B4-BE49-F238E27FC236}">
              <a16:creationId xmlns:a16="http://schemas.microsoft.com/office/drawing/2014/main" id="{00000000-0008-0000-0100-0000A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8" name="Text Box 1758">
          <a:extLst>
            <a:ext uri="{FF2B5EF4-FFF2-40B4-BE49-F238E27FC236}">
              <a16:creationId xmlns:a16="http://schemas.microsoft.com/office/drawing/2014/main" id="{00000000-0008-0000-0100-0000A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79" name="Text Box 1759">
          <a:extLst>
            <a:ext uri="{FF2B5EF4-FFF2-40B4-BE49-F238E27FC236}">
              <a16:creationId xmlns:a16="http://schemas.microsoft.com/office/drawing/2014/main" id="{00000000-0008-0000-0100-0000A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80" name="Text Box 1755">
          <a:extLst>
            <a:ext uri="{FF2B5EF4-FFF2-40B4-BE49-F238E27FC236}">
              <a16:creationId xmlns:a16="http://schemas.microsoft.com/office/drawing/2014/main" id="{00000000-0008-0000-0100-0000A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81" name="Text Box 1756">
          <a:extLst>
            <a:ext uri="{FF2B5EF4-FFF2-40B4-BE49-F238E27FC236}">
              <a16:creationId xmlns:a16="http://schemas.microsoft.com/office/drawing/2014/main" id="{00000000-0008-0000-0100-0000A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82" name="Text Box 1757">
          <a:extLst>
            <a:ext uri="{FF2B5EF4-FFF2-40B4-BE49-F238E27FC236}">
              <a16:creationId xmlns:a16="http://schemas.microsoft.com/office/drawing/2014/main" id="{00000000-0008-0000-0100-0000A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83" name="Text Box 1758">
          <a:extLst>
            <a:ext uri="{FF2B5EF4-FFF2-40B4-BE49-F238E27FC236}">
              <a16:creationId xmlns:a16="http://schemas.microsoft.com/office/drawing/2014/main" id="{00000000-0008-0000-0100-0000A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684" name="Text Box 1759">
          <a:extLst>
            <a:ext uri="{FF2B5EF4-FFF2-40B4-BE49-F238E27FC236}">
              <a16:creationId xmlns:a16="http://schemas.microsoft.com/office/drawing/2014/main" id="{00000000-0008-0000-0100-0000A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85" name="Text Box 1755">
          <a:extLst>
            <a:ext uri="{FF2B5EF4-FFF2-40B4-BE49-F238E27FC236}">
              <a16:creationId xmlns:a16="http://schemas.microsoft.com/office/drawing/2014/main" id="{00000000-0008-0000-0100-0000AD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86" name="Text Box 1756">
          <a:extLst>
            <a:ext uri="{FF2B5EF4-FFF2-40B4-BE49-F238E27FC236}">
              <a16:creationId xmlns:a16="http://schemas.microsoft.com/office/drawing/2014/main" id="{00000000-0008-0000-0100-0000AE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87" name="Text Box 1757">
          <a:extLst>
            <a:ext uri="{FF2B5EF4-FFF2-40B4-BE49-F238E27FC236}">
              <a16:creationId xmlns:a16="http://schemas.microsoft.com/office/drawing/2014/main" id="{00000000-0008-0000-0100-0000AF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88" name="Text Box 1758">
          <a:extLst>
            <a:ext uri="{FF2B5EF4-FFF2-40B4-BE49-F238E27FC236}">
              <a16:creationId xmlns:a16="http://schemas.microsoft.com/office/drawing/2014/main" id="{00000000-0008-0000-0100-0000B0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89" name="Text Box 1759">
          <a:extLst>
            <a:ext uri="{FF2B5EF4-FFF2-40B4-BE49-F238E27FC236}">
              <a16:creationId xmlns:a16="http://schemas.microsoft.com/office/drawing/2014/main" id="{00000000-0008-0000-0100-0000B1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0" name="Text Box 1755">
          <a:extLst>
            <a:ext uri="{FF2B5EF4-FFF2-40B4-BE49-F238E27FC236}">
              <a16:creationId xmlns:a16="http://schemas.microsoft.com/office/drawing/2014/main" id="{00000000-0008-0000-0100-0000B2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1" name="Text Box 1756">
          <a:extLst>
            <a:ext uri="{FF2B5EF4-FFF2-40B4-BE49-F238E27FC236}">
              <a16:creationId xmlns:a16="http://schemas.microsoft.com/office/drawing/2014/main" id="{00000000-0008-0000-0100-0000B3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2" name="Text Box 1757">
          <a:extLst>
            <a:ext uri="{FF2B5EF4-FFF2-40B4-BE49-F238E27FC236}">
              <a16:creationId xmlns:a16="http://schemas.microsoft.com/office/drawing/2014/main" id="{00000000-0008-0000-0100-0000B4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3" name="Text Box 1758">
          <a:extLst>
            <a:ext uri="{FF2B5EF4-FFF2-40B4-BE49-F238E27FC236}">
              <a16:creationId xmlns:a16="http://schemas.microsoft.com/office/drawing/2014/main" id="{00000000-0008-0000-0100-0000B5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4" name="Text Box 1759">
          <a:extLst>
            <a:ext uri="{FF2B5EF4-FFF2-40B4-BE49-F238E27FC236}">
              <a16:creationId xmlns:a16="http://schemas.microsoft.com/office/drawing/2014/main" id="{00000000-0008-0000-0100-0000B6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5" name="Text Box 1755">
          <a:extLst>
            <a:ext uri="{FF2B5EF4-FFF2-40B4-BE49-F238E27FC236}">
              <a16:creationId xmlns:a16="http://schemas.microsoft.com/office/drawing/2014/main" id="{00000000-0008-0000-0100-0000B7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6" name="Text Box 1756">
          <a:extLst>
            <a:ext uri="{FF2B5EF4-FFF2-40B4-BE49-F238E27FC236}">
              <a16:creationId xmlns:a16="http://schemas.microsoft.com/office/drawing/2014/main" id="{00000000-0008-0000-0100-0000B8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7" name="Text Box 1757">
          <a:extLst>
            <a:ext uri="{FF2B5EF4-FFF2-40B4-BE49-F238E27FC236}">
              <a16:creationId xmlns:a16="http://schemas.microsoft.com/office/drawing/2014/main" id="{00000000-0008-0000-0100-0000B9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8" name="Text Box 1758">
          <a:extLst>
            <a:ext uri="{FF2B5EF4-FFF2-40B4-BE49-F238E27FC236}">
              <a16:creationId xmlns:a16="http://schemas.microsoft.com/office/drawing/2014/main" id="{00000000-0008-0000-0100-0000BA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699" name="Text Box 1759">
          <a:extLst>
            <a:ext uri="{FF2B5EF4-FFF2-40B4-BE49-F238E27FC236}">
              <a16:creationId xmlns:a16="http://schemas.microsoft.com/office/drawing/2014/main" id="{00000000-0008-0000-0100-0000BB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700" name="Text Box 1755">
          <a:extLst>
            <a:ext uri="{FF2B5EF4-FFF2-40B4-BE49-F238E27FC236}">
              <a16:creationId xmlns:a16="http://schemas.microsoft.com/office/drawing/2014/main" id="{00000000-0008-0000-0100-0000BC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701" name="Text Box 1756">
          <a:extLst>
            <a:ext uri="{FF2B5EF4-FFF2-40B4-BE49-F238E27FC236}">
              <a16:creationId xmlns:a16="http://schemas.microsoft.com/office/drawing/2014/main" id="{00000000-0008-0000-0100-0000BD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702" name="Text Box 1757">
          <a:extLst>
            <a:ext uri="{FF2B5EF4-FFF2-40B4-BE49-F238E27FC236}">
              <a16:creationId xmlns:a16="http://schemas.microsoft.com/office/drawing/2014/main" id="{00000000-0008-0000-0100-0000BE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703" name="Text Box 1758">
          <a:extLst>
            <a:ext uri="{FF2B5EF4-FFF2-40B4-BE49-F238E27FC236}">
              <a16:creationId xmlns:a16="http://schemas.microsoft.com/office/drawing/2014/main" id="{00000000-0008-0000-0100-0000BF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2828925</xdr:colOff>
      <xdr:row>2489</xdr:row>
      <xdr:rowOff>145679</xdr:rowOff>
    </xdr:to>
    <xdr:sp macro="" textlink="">
      <xdr:nvSpPr>
        <xdr:cNvPr id="704" name="Text Box 1759">
          <a:extLst>
            <a:ext uri="{FF2B5EF4-FFF2-40B4-BE49-F238E27FC236}">
              <a16:creationId xmlns:a16="http://schemas.microsoft.com/office/drawing/2014/main" id="{00000000-0008-0000-0100-0000C0020000}"/>
            </a:ext>
          </a:extLst>
        </xdr:cNvPr>
        <xdr:cNvSpPr txBox="1">
          <a:spLocks noChangeArrowheads="1"/>
        </xdr:cNvSpPr>
      </xdr:nvSpPr>
      <xdr:spPr bwMode="auto">
        <a:xfrm>
          <a:off x="4067175" y="123463050"/>
          <a:ext cx="5715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05" name="Text Box 1755">
          <a:extLst>
            <a:ext uri="{FF2B5EF4-FFF2-40B4-BE49-F238E27FC236}">
              <a16:creationId xmlns:a16="http://schemas.microsoft.com/office/drawing/2014/main" id="{00000000-0008-0000-0100-0000C1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06" name="Text Box 1756">
          <a:extLst>
            <a:ext uri="{FF2B5EF4-FFF2-40B4-BE49-F238E27FC236}">
              <a16:creationId xmlns:a16="http://schemas.microsoft.com/office/drawing/2014/main" id="{00000000-0008-0000-0100-0000C2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07" name="Text Box 1757">
          <a:extLst>
            <a:ext uri="{FF2B5EF4-FFF2-40B4-BE49-F238E27FC236}">
              <a16:creationId xmlns:a16="http://schemas.microsoft.com/office/drawing/2014/main" id="{00000000-0008-0000-0100-0000C3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08" name="Text Box 1758">
          <a:extLst>
            <a:ext uri="{FF2B5EF4-FFF2-40B4-BE49-F238E27FC236}">
              <a16:creationId xmlns:a16="http://schemas.microsoft.com/office/drawing/2014/main" id="{00000000-0008-0000-0100-0000C4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09" name="Text Box 1759">
          <a:extLst>
            <a:ext uri="{FF2B5EF4-FFF2-40B4-BE49-F238E27FC236}">
              <a16:creationId xmlns:a16="http://schemas.microsoft.com/office/drawing/2014/main" id="{00000000-0008-0000-0100-0000C5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0" name="Text Box 1755">
          <a:extLst>
            <a:ext uri="{FF2B5EF4-FFF2-40B4-BE49-F238E27FC236}">
              <a16:creationId xmlns:a16="http://schemas.microsoft.com/office/drawing/2014/main" id="{00000000-0008-0000-0100-0000C6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1" name="Text Box 1756">
          <a:extLst>
            <a:ext uri="{FF2B5EF4-FFF2-40B4-BE49-F238E27FC236}">
              <a16:creationId xmlns:a16="http://schemas.microsoft.com/office/drawing/2014/main" id="{00000000-0008-0000-0100-0000C7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2" name="Text Box 1757">
          <a:extLst>
            <a:ext uri="{FF2B5EF4-FFF2-40B4-BE49-F238E27FC236}">
              <a16:creationId xmlns:a16="http://schemas.microsoft.com/office/drawing/2014/main" id="{00000000-0008-0000-0100-0000C8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3" name="Text Box 1758">
          <a:extLst>
            <a:ext uri="{FF2B5EF4-FFF2-40B4-BE49-F238E27FC236}">
              <a16:creationId xmlns:a16="http://schemas.microsoft.com/office/drawing/2014/main" id="{00000000-0008-0000-0100-0000C9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4" name="Text Box 1759">
          <a:extLst>
            <a:ext uri="{FF2B5EF4-FFF2-40B4-BE49-F238E27FC236}">
              <a16:creationId xmlns:a16="http://schemas.microsoft.com/office/drawing/2014/main" id="{00000000-0008-0000-0100-0000CA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5" name="Text Box 1755">
          <a:extLst>
            <a:ext uri="{FF2B5EF4-FFF2-40B4-BE49-F238E27FC236}">
              <a16:creationId xmlns:a16="http://schemas.microsoft.com/office/drawing/2014/main" id="{00000000-0008-0000-0100-0000CB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6" name="Text Box 1756">
          <a:extLst>
            <a:ext uri="{FF2B5EF4-FFF2-40B4-BE49-F238E27FC236}">
              <a16:creationId xmlns:a16="http://schemas.microsoft.com/office/drawing/2014/main" id="{00000000-0008-0000-0100-0000CC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7" name="Text Box 1757">
          <a:extLst>
            <a:ext uri="{FF2B5EF4-FFF2-40B4-BE49-F238E27FC236}">
              <a16:creationId xmlns:a16="http://schemas.microsoft.com/office/drawing/2014/main" id="{00000000-0008-0000-0100-0000CD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8" name="Text Box 1758">
          <a:extLst>
            <a:ext uri="{FF2B5EF4-FFF2-40B4-BE49-F238E27FC236}">
              <a16:creationId xmlns:a16="http://schemas.microsoft.com/office/drawing/2014/main" id="{00000000-0008-0000-0100-0000CE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719" name="Text Box 1759">
          <a:extLst>
            <a:ext uri="{FF2B5EF4-FFF2-40B4-BE49-F238E27FC236}">
              <a16:creationId xmlns:a16="http://schemas.microsoft.com/office/drawing/2014/main" id="{00000000-0008-0000-0100-0000CF02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20" name="Text Box 1755">
          <a:extLst>
            <a:ext uri="{FF2B5EF4-FFF2-40B4-BE49-F238E27FC236}">
              <a16:creationId xmlns:a16="http://schemas.microsoft.com/office/drawing/2014/main" id="{00000000-0008-0000-0100-0000D0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21" name="Text Box 1756">
          <a:extLst>
            <a:ext uri="{FF2B5EF4-FFF2-40B4-BE49-F238E27FC236}">
              <a16:creationId xmlns:a16="http://schemas.microsoft.com/office/drawing/2014/main" id="{00000000-0008-0000-0100-0000D1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22" name="Text Box 1757">
          <a:extLst>
            <a:ext uri="{FF2B5EF4-FFF2-40B4-BE49-F238E27FC236}">
              <a16:creationId xmlns:a16="http://schemas.microsoft.com/office/drawing/2014/main" id="{00000000-0008-0000-0100-0000D2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23" name="Text Box 1758">
          <a:extLst>
            <a:ext uri="{FF2B5EF4-FFF2-40B4-BE49-F238E27FC236}">
              <a16:creationId xmlns:a16="http://schemas.microsoft.com/office/drawing/2014/main" id="{00000000-0008-0000-0100-0000D3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174789</xdr:rowOff>
    </xdr:to>
    <xdr:sp macro="" textlink="">
      <xdr:nvSpPr>
        <xdr:cNvPr id="724" name="Text Box 1759">
          <a:extLst>
            <a:ext uri="{FF2B5EF4-FFF2-40B4-BE49-F238E27FC236}">
              <a16:creationId xmlns:a16="http://schemas.microsoft.com/office/drawing/2014/main" id="{00000000-0008-0000-0100-0000D4020000}"/>
            </a:ext>
          </a:extLst>
        </xdr:cNvPr>
        <xdr:cNvSpPr txBox="1">
          <a:spLocks noChangeArrowheads="1"/>
        </xdr:cNvSpPr>
      </xdr:nvSpPr>
      <xdr:spPr bwMode="auto">
        <a:xfrm>
          <a:off x="4067175" y="123463050"/>
          <a:ext cx="0" cy="21907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25" name="Text Box 1755">
          <a:extLst>
            <a:ext uri="{FF2B5EF4-FFF2-40B4-BE49-F238E27FC236}">
              <a16:creationId xmlns:a16="http://schemas.microsoft.com/office/drawing/2014/main" id="{00000000-0008-0000-0100-0000D5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26" name="Text Box 1756">
          <a:extLst>
            <a:ext uri="{FF2B5EF4-FFF2-40B4-BE49-F238E27FC236}">
              <a16:creationId xmlns:a16="http://schemas.microsoft.com/office/drawing/2014/main" id="{00000000-0008-0000-0100-0000D6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27" name="Text Box 1757">
          <a:extLst>
            <a:ext uri="{FF2B5EF4-FFF2-40B4-BE49-F238E27FC236}">
              <a16:creationId xmlns:a16="http://schemas.microsoft.com/office/drawing/2014/main" id="{00000000-0008-0000-0100-0000D7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28" name="Text Box 1758">
          <a:extLst>
            <a:ext uri="{FF2B5EF4-FFF2-40B4-BE49-F238E27FC236}">
              <a16:creationId xmlns:a16="http://schemas.microsoft.com/office/drawing/2014/main" id="{00000000-0008-0000-0100-0000D8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29" name="Text Box 1759">
          <a:extLst>
            <a:ext uri="{FF2B5EF4-FFF2-40B4-BE49-F238E27FC236}">
              <a16:creationId xmlns:a16="http://schemas.microsoft.com/office/drawing/2014/main" id="{00000000-0008-0000-0100-0000D9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0" name="Text Box 1755">
          <a:extLst>
            <a:ext uri="{FF2B5EF4-FFF2-40B4-BE49-F238E27FC236}">
              <a16:creationId xmlns:a16="http://schemas.microsoft.com/office/drawing/2014/main" id="{00000000-0008-0000-0100-0000DA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1" name="Text Box 1756">
          <a:extLst>
            <a:ext uri="{FF2B5EF4-FFF2-40B4-BE49-F238E27FC236}">
              <a16:creationId xmlns:a16="http://schemas.microsoft.com/office/drawing/2014/main" id="{00000000-0008-0000-0100-0000DB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2" name="Text Box 1757">
          <a:extLst>
            <a:ext uri="{FF2B5EF4-FFF2-40B4-BE49-F238E27FC236}">
              <a16:creationId xmlns:a16="http://schemas.microsoft.com/office/drawing/2014/main" id="{00000000-0008-0000-0100-0000DC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3" name="Text Box 1758">
          <a:extLst>
            <a:ext uri="{FF2B5EF4-FFF2-40B4-BE49-F238E27FC236}">
              <a16:creationId xmlns:a16="http://schemas.microsoft.com/office/drawing/2014/main" id="{00000000-0008-0000-0100-0000DD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4" name="Text Box 1759">
          <a:extLst>
            <a:ext uri="{FF2B5EF4-FFF2-40B4-BE49-F238E27FC236}">
              <a16:creationId xmlns:a16="http://schemas.microsoft.com/office/drawing/2014/main" id="{00000000-0008-0000-0100-0000DE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5" name="Text Box 1755">
          <a:extLst>
            <a:ext uri="{FF2B5EF4-FFF2-40B4-BE49-F238E27FC236}">
              <a16:creationId xmlns:a16="http://schemas.microsoft.com/office/drawing/2014/main" id="{00000000-0008-0000-0100-0000DF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6" name="Text Box 1756">
          <a:extLst>
            <a:ext uri="{FF2B5EF4-FFF2-40B4-BE49-F238E27FC236}">
              <a16:creationId xmlns:a16="http://schemas.microsoft.com/office/drawing/2014/main" id="{00000000-0008-0000-0100-0000E0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7" name="Text Box 1757">
          <a:extLst>
            <a:ext uri="{FF2B5EF4-FFF2-40B4-BE49-F238E27FC236}">
              <a16:creationId xmlns:a16="http://schemas.microsoft.com/office/drawing/2014/main" id="{00000000-0008-0000-0100-0000E1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8" name="Text Box 1758">
          <a:extLst>
            <a:ext uri="{FF2B5EF4-FFF2-40B4-BE49-F238E27FC236}">
              <a16:creationId xmlns:a16="http://schemas.microsoft.com/office/drawing/2014/main" id="{00000000-0008-0000-0100-0000E2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39" name="Text Box 1759">
          <a:extLst>
            <a:ext uri="{FF2B5EF4-FFF2-40B4-BE49-F238E27FC236}">
              <a16:creationId xmlns:a16="http://schemas.microsoft.com/office/drawing/2014/main" id="{00000000-0008-0000-0100-0000E3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40" name="Text Box 1755">
          <a:extLst>
            <a:ext uri="{FF2B5EF4-FFF2-40B4-BE49-F238E27FC236}">
              <a16:creationId xmlns:a16="http://schemas.microsoft.com/office/drawing/2014/main" id="{00000000-0008-0000-0100-0000E4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41" name="Text Box 1756">
          <a:extLst>
            <a:ext uri="{FF2B5EF4-FFF2-40B4-BE49-F238E27FC236}">
              <a16:creationId xmlns:a16="http://schemas.microsoft.com/office/drawing/2014/main" id="{00000000-0008-0000-0100-0000E5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42" name="Text Box 1757">
          <a:extLst>
            <a:ext uri="{FF2B5EF4-FFF2-40B4-BE49-F238E27FC236}">
              <a16:creationId xmlns:a16="http://schemas.microsoft.com/office/drawing/2014/main" id="{00000000-0008-0000-0100-0000E6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43" name="Text Box 1758">
          <a:extLst>
            <a:ext uri="{FF2B5EF4-FFF2-40B4-BE49-F238E27FC236}">
              <a16:creationId xmlns:a16="http://schemas.microsoft.com/office/drawing/2014/main" id="{00000000-0008-0000-0100-0000E7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744" name="Text Box 1759">
          <a:extLst>
            <a:ext uri="{FF2B5EF4-FFF2-40B4-BE49-F238E27FC236}">
              <a16:creationId xmlns:a16="http://schemas.microsoft.com/office/drawing/2014/main" id="{00000000-0008-0000-0100-0000E802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45" name="Text Box 1755">
          <a:extLst>
            <a:ext uri="{FF2B5EF4-FFF2-40B4-BE49-F238E27FC236}">
              <a16:creationId xmlns:a16="http://schemas.microsoft.com/office/drawing/2014/main" id="{00000000-0008-0000-0100-0000E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46" name="Text Box 1756">
          <a:extLst>
            <a:ext uri="{FF2B5EF4-FFF2-40B4-BE49-F238E27FC236}">
              <a16:creationId xmlns:a16="http://schemas.microsoft.com/office/drawing/2014/main" id="{00000000-0008-0000-0100-0000E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47" name="Text Box 1757">
          <a:extLst>
            <a:ext uri="{FF2B5EF4-FFF2-40B4-BE49-F238E27FC236}">
              <a16:creationId xmlns:a16="http://schemas.microsoft.com/office/drawing/2014/main" id="{00000000-0008-0000-0100-0000E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48" name="Text Box 1758">
          <a:extLst>
            <a:ext uri="{FF2B5EF4-FFF2-40B4-BE49-F238E27FC236}">
              <a16:creationId xmlns:a16="http://schemas.microsoft.com/office/drawing/2014/main" id="{00000000-0008-0000-0100-0000E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49" name="Text Box 1759">
          <a:extLst>
            <a:ext uri="{FF2B5EF4-FFF2-40B4-BE49-F238E27FC236}">
              <a16:creationId xmlns:a16="http://schemas.microsoft.com/office/drawing/2014/main" id="{00000000-0008-0000-0100-0000E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0" name="Text Box 1755">
          <a:extLst>
            <a:ext uri="{FF2B5EF4-FFF2-40B4-BE49-F238E27FC236}">
              <a16:creationId xmlns:a16="http://schemas.microsoft.com/office/drawing/2014/main" id="{00000000-0008-0000-0100-0000E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1" name="Text Box 1756">
          <a:extLst>
            <a:ext uri="{FF2B5EF4-FFF2-40B4-BE49-F238E27FC236}">
              <a16:creationId xmlns:a16="http://schemas.microsoft.com/office/drawing/2014/main" id="{00000000-0008-0000-0100-0000E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2" name="Text Box 1757">
          <a:extLst>
            <a:ext uri="{FF2B5EF4-FFF2-40B4-BE49-F238E27FC236}">
              <a16:creationId xmlns:a16="http://schemas.microsoft.com/office/drawing/2014/main" id="{00000000-0008-0000-0100-0000F0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3" name="Text Box 1758">
          <a:extLst>
            <a:ext uri="{FF2B5EF4-FFF2-40B4-BE49-F238E27FC236}">
              <a16:creationId xmlns:a16="http://schemas.microsoft.com/office/drawing/2014/main" id="{00000000-0008-0000-0100-0000F1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4" name="Text Box 1759">
          <a:extLst>
            <a:ext uri="{FF2B5EF4-FFF2-40B4-BE49-F238E27FC236}">
              <a16:creationId xmlns:a16="http://schemas.microsoft.com/office/drawing/2014/main" id="{00000000-0008-0000-0100-0000F2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5" name="Text Box 1755">
          <a:extLst>
            <a:ext uri="{FF2B5EF4-FFF2-40B4-BE49-F238E27FC236}">
              <a16:creationId xmlns:a16="http://schemas.microsoft.com/office/drawing/2014/main" id="{00000000-0008-0000-0100-0000F3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6" name="Text Box 1756">
          <a:extLst>
            <a:ext uri="{FF2B5EF4-FFF2-40B4-BE49-F238E27FC236}">
              <a16:creationId xmlns:a16="http://schemas.microsoft.com/office/drawing/2014/main" id="{00000000-0008-0000-0100-0000F4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7" name="Text Box 1757">
          <a:extLst>
            <a:ext uri="{FF2B5EF4-FFF2-40B4-BE49-F238E27FC236}">
              <a16:creationId xmlns:a16="http://schemas.microsoft.com/office/drawing/2014/main" id="{00000000-0008-0000-0100-0000F5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8" name="Text Box 1758">
          <a:extLst>
            <a:ext uri="{FF2B5EF4-FFF2-40B4-BE49-F238E27FC236}">
              <a16:creationId xmlns:a16="http://schemas.microsoft.com/office/drawing/2014/main" id="{00000000-0008-0000-0100-0000F6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59" name="Text Box 1759">
          <a:extLst>
            <a:ext uri="{FF2B5EF4-FFF2-40B4-BE49-F238E27FC236}">
              <a16:creationId xmlns:a16="http://schemas.microsoft.com/office/drawing/2014/main" id="{00000000-0008-0000-0100-0000F7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0" name="Text Box 1755">
          <a:extLst>
            <a:ext uri="{FF2B5EF4-FFF2-40B4-BE49-F238E27FC236}">
              <a16:creationId xmlns:a16="http://schemas.microsoft.com/office/drawing/2014/main" id="{00000000-0008-0000-0100-0000F8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1" name="Text Box 1756">
          <a:extLst>
            <a:ext uri="{FF2B5EF4-FFF2-40B4-BE49-F238E27FC236}">
              <a16:creationId xmlns:a16="http://schemas.microsoft.com/office/drawing/2014/main" id="{00000000-0008-0000-0100-0000F9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2" name="Text Box 1757">
          <a:extLst>
            <a:ext uri="{FF2B5EF4-FFF2-40B4-BE49-F238E27FC236}">
              <a16:creationId xmlns:a16="http://schemas.microsoft.com/office/drawing/2014/main" id="{00000000-0008-0000-0100-0000FA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3" name="Text Box 1758">
          <a:extLst>
            <a:ext uri="{FF2B5EF4-FFF2-40B4-BE49-F238E27FC236}">
              <a16:creationId xmlns:a16="http://schemas.microsoft.com/office/drawing/2014/main" id="{00000000-0008-0000-0100-0000FB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4" name="Text Box 1759">
          <a:extLst>
            <a:ext uri="{FF2B5EF4-FFF2-40B4-BE49-F238E27FC236}">
              <a16:creationId xmlns:a16="http://schemas.microsoft.com/office/drawing/2014/main" id="{00000000-0008-0000-0100-0000FC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5" name="Text Box 1755">
          <a:extLst>
            <a:ext uri="{FF2B5EF4-FFF2-40B4-BE49-F238E27FC236}">
              <a16:creationId xmlns:a16="http://schemas.microsoft.com/office/drawing/2014/main" id="{00000000-0008-0000-0100-0000FD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6" name="Text Box 1756">
          <a:extLst>
            <a:ext uri="{FF2B5EF4-FFF2-40B4-BE49-F238E27FC236}">
              <a16:creationId xmlns:a16="http://schemas.microsoft.com/office/drawing/2014/main" id="{00000000-0008-0000-0100-0000FE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7" name="Text Box 1757">
          <a:extLst>
            <a:ext uri="{FF2B5EF4-FFF2-40B4-BE49-F238E27FC236}">
              <a16:creationId xmlns:a16="http://schemas.microsoft.com/office/drawing/2014/main" id="{00000000-0008-0000-0100-0000FF02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8" name="Text Box 1758">
          <a:extLst>
            <a:ext uri="{FF2B5EF4-FFF2-40B4-BE49-F238E27FC236}">
              <a16:creationId xmlns:a16="http://schemas.microsoft.com/office/drawing/2014/main" id="{00000000-0008-0000-0100-000000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69" name="Text Box 1759">
          <a:extLst>
            <a:ext uri="{FF2B5EF4-FFF2-40B4-BE49-F238E27FC236}">
              <a16:creationId xmlns:a16="http://schemas.microsoft.com/office/drawing/2014/main" id="{00000000-0008-0000-0100-000001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0" name="Text Box 1755">
          <a:extLst>
            <a:ext uri="{FF2B5EF4-FFF2-40B4-BE49-F238E27FC236}">
              <a16:creationId xmlns:a16="http://schemas.microsoft.com/office/drawing/2014/main" id="{00000000-0008-0000-0100-000002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1" name="Text Box 1756">
          <a:extLst>
            <a:ext uri="{FF2B5EF4-FFF2-40B4-BE49-F238E27FC236}">
              <a16:creationId xmlns:a16="http://schemas.microsoft.com/office/drawing/2014/main" id="{00000000-0008-0000-0100-000003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2" name="Text Box 1757">
          <a:extLst>
            <a:ext uri="{FF2B5EF4-FFF2-40B4-BE49-F238E27FC236}">
              <a16:creationId xmlns:a16="http://schemas.microsoft.com/office/drawing/2014/main" id="{00000000-0008-0000-0100-000004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3" name="Text Box 1758">
          <a:extLst>
            <a:ext uri="{FF2B5EF4-FFF2-40B4-BE49-F238E27FC236}">
              <a16:creationId xmlns:a16="http://schemas.microsoft.com/office/drawing/2014/main" id="{00000000-0008-0000-0100-000005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4" name="Text Box 1759">
          <a:extLst>
            <a:ext uri="{FF2B5EF4-FFF2-40B4-BE49-F238E27FC236}">
              <a16:creationId xmlns:a16="http://schemas.microsoft.com/office/drawing/2014/main" id="{00000000-0008-0000-0100-000006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5" name="Text Box 1755">
          <a:extLst>
            <a:ext uri="{FF2B5EF4-FFF2-40B4-BE49-F238E27FC236}">
              <a16:creationId xmlns:a16="http://schemas.microsoft.com/office/drawing/2014/main" id="{00000000-0008-0000-0100-000007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6" name="Text Box 1756">
          <a:extLst>
            <a:ext uri="{FF2B5EF4-FFF2-40B4-BE49-F238E27FC236}">
              <a16:creationId xmlns:a16="http://schemas.microsoft.com/office/drawing/2014/main" id="{00000000-0008-0000-0100-000008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7" name="Text Box 1757">
          <a:extLst>
            <a:ext uri="{FF2B5EF4-FFF2-40B4-BE49-F238E27FC236}">
              <a16:creationId xmlns:a16="http://schemas.microsoft.com/office/drawing/2014/main" id="{00000000-0008-0000-0100-000009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8" name="Text Box 1758">
          <a:extLst>
            <a:ext uri="{FF2B5EF4-FFF2-40B4-BE49-F238E27FC236}">
              <a16:creationId xmlns:a16="http://schemas.microsoft.com/office/drawing/2014/main" id="{00000000-0008-0000-0100-00000A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79" name="Text Box 1759">
          <a:extLst>
            <a:ext uri="{FF2B5EF4-FFF2-40B4-BE49-F238E27FC236}">
              <a16:creationId xmlns:a16="http://schemas.microsoft.com/office/drawing/2014/main" id="{00000000-0008-0000-0100-00000B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0" name="Text Box 1755">
          <a:extLst>
            <a:ext uri="{FF2B5EF4-FFF2-40B4-BE49-F238E27FC236}">
              <a16:creationId xmlns:a16="http://schemas.microsoft.com/office/drawing/2014/main" id="{00000000-0008-0000-0100-00000C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1" name="Text Box 1756">
          <a:extLst>
            <a:ext uri="{FF2B5EF4-FFF2-40B4-BE49-F238E27FC236}">
              <a16:creationId xmlns:a16="http://schemas.microsoft.com/office/drawing/2014/main" id="{00000000-0008-0000-0100-00000D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2" name="Text Box 1757">
          <a:extLst>
            <a:ext uri="{FF2B5EF4-FFF2-40B4-BE49-F238E27FC236}">
              <a16:creationId xmlns:a16="http://schemas.microsoft.com/office/drawing/2014/main" id="{00000000-0008-0000-0100-00000E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3" name="Text Box 1758">
          <a:extLst>
            <a:ext uri="{FF2B5EF4-FFF2-40B4-BE49-F238E27FC236}">
              <a16:creationId xmlns:a16="http://schemas.microsoft.com/office/drawing/2014/main" id="{00000000-0008-0000-0100-00000F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4" name="Text Box 1759">
          <a:extLst>
            <a:ext uri="{FF2B5EF4-FFF2-40B4-BE49-F238E27FC236}">
              <a16:creationId xmlns:a16="http://schemas.microsoft.com/office/drawing/2014/main" id="{00000000-0008-0000-0100-000010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5" name="Text Box 1755">
          <a:extLst>
            <a:ext uri="{FF2B5EF4-FFF2-40B4-BE49-F238E27FC236}">
              <a16:creationId xmlns:a16="http://schemas.microsoft.com/office/drawing/2014/main" id="{00000000-0008-0000-0100-000011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6" name="Text Box 1756">
          <a:extLst>
            <a:ext uri="{FF2B5EF4-FFF2-40B4-BE49-F238E27FC236}">
              <a16:creationId xmlns:a16="http://schemas.microsoft.com/office/drawing/2014/main" id="{00000000-0008-0000-0100-000012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7" name="Text Box 1757">
          <a:extLst>
            <a:ext uri="{FF2B5EF4-FFF2-40B4-BE49-F238E27FC236}">
              <a16:creationId xmlns:a16="http://schemas.microsoft.com/office/drawing/2014/main" id="{00000000-0008-0000-0100-000013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8" name="Text Box 1758">
          <a:extLst>
            <a:ext uri="{FF2B5EF4-FFF2-40B4-BE49-F238E27FC236}">
              <a16:creationId xmlns:a16="http://schemas.microsoft.com/office/drawing/2014/main" id="{00000000-0008-0000-0100-000014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89" name="Text Box 1759">
          <a:extLst>
            <a:ext uri="{FF2B5EF4-FFF2-40B4-BE49-F238E27FC236}">
              <a16:creationId xmlns:a16="http://schemas.microsoft.com/office/drawing/2014/main" id="{00000000-0008-0000-0100-000015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0" name="Text Box 1755">
          <a:extLst>
            <a:ext uri="{FF2B5EF4-FFF2-40B4-BE49-F238E27FC236}">
              <a16:creationId xmlns:a16="http://schemas.microsoft.com/office/drawing/2014/main" id="{00000000-0008-0000-0100-000016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1" name="Text Box 1756">
          <a:extLst>
            <a:ext uri="{FF2B5EF4-FFF2-40B4-BE49-F238E27FC236}">
              <a16:creationId xmlns:a16="http://schemas.microsoft.com/office/drawing/2014/main" id="{00000000-0008-0000-0100-000017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2" name="Text Box 1757">
          <a:extLst>
            <a:ext uri="{FF2B5EF4-FFF2-40B4-BE49-F238E27FC236}">
              <a16:creationId xmlns:a16="http://schemas.microsoft.com/office/drawing/2014/main" id="{00000000-0008-0000-0100-000018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3" name="Text Box 1758">
          <a:extLst>
            <a:ext uri="{FF2B5EF4-FFF2-40B4-BE49-F238E27FC236}">
              <a16:creationId xmlns:a16="http://schemas.microsoft.com/office/drawing/2014/main" id="{00000000-0008-0000-0100-000019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4" name="Text Box 1759">
          <a:extLst>
            <a:ext uri="{FF2B5EF4-FFF2-40B4-BE49-F238E27FC236}">
              <a16:creationId xmlns:a16="http://schemas.microsoft.com/office/drawing/2014/main" id="{00000000-0008-0000-0100-00001A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5" name="Text Box 1755">
          <a:extLst>
            <a:ext uri="{FF2B5EF4-FFF2-40B4-BE49-F238E27FC236}">
              <a16:creationId xmlns:a16="http://schemas.microsoft.com/office/drawing/2014/main" id="{00000000-0008-0000-0100-00001B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6" name="Text Box 1756">
          <a:extLst>
            <a:ext uri="{FF2B5EF4-FFF2-40B4-BE49-F238E27FC236}">
              <a16:creationId xmlns:a16="http://schemas.microsoft.com/office/drawing/2014/main" id="{00000000-0008-0000-0100-00001C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7" name="Text Box 1757">
          <a:extLst>
            <a:ext uri="{FF2B5EF4-FFF2-40B4-BE49-F238E27FC236}">
              <a16:creationId xmlns:a16="http://schemas.microsoft.com/office/drawing/2014/main" id="{00000000-0008-0000-0100-00001D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8" name="Text Box 1758">
          <a:extLst>
            <a:ext uri="{FF2B5EF4-FFF2-40B4-BE49-F238E27FC236}">
              <a16:creationId xmlns:a16="http://schemas.microsoft.com/office/drawing/2014/main" id="{00000000-0008-0000-0100-00001E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799" name="Text Box 1759">
          <a:extLst>
            <a:ext uri="{FF2B5EF4-FFF2-40B4-BE49-F238E27FC236}">
              <a16:creationId xmlns:a16="http://schemas.microsoft.com/office/drawing/2014/main" id="{00000000-0008-0000-0100-00001F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00" name="Text Box 1755">
          <a:extLst>
            <a:ext uri="{FF2B5EF4-FFF2-40B4-BE49-F238E27FC236}">
              <a16:creationId xmlns:a16="http://schemas.microsoft.com/office/drawing/2014/main" id="{00000000-0008-0000-0100-000020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01" name="Text Box 1756">
          <a:extLst>
            <a:ext uri="{FF2B5EF4-FFF2-40B4-BE49-F238E27FC236}">
              <a16:creationId xmlns:a16="http://schemas.microsoft.com/office/drawing/2014/main" id="{00000000-0008-0000-0100-000021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02" name="Text Box 1757">
          <a:extLst>
            <a:ext uri="{FF2B5EF4-FFF2-40B4-BE49-F238E27FC236}">
              <a16:creationId xmlns:a16="http://schemas.microsoft.com/office/drawing/2014/main" id="{00000000-0008-0000-0100-000022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03" name="Text Box 1758">
          <a:extLst>
            <a:ext uri="{FF2B5EF4-FFF2-40B4-BE49-F238E27FC236}">
              <a16:creationId xmlns:a16="http://schemas.microsoft.com/office/drawing/2014/main" id="{00000000-0008-0000-0100-000023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04" name="Text Box 1759">
          <a:extLst>
            <a:ext uri="{FF2B5EF4-FFF2-40B4-BE49-F238E27FC236}">
              <a16:creationId xmlns:a16="http://schemas.microsoft.com/office/drawing/2014/main" id="{00000000-0008-0000-0100-000024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05" name="Text Box 1755">
          <a:extLst>
            <a:ext uri="{FF2B5EF4-FFF2-40B4-BE49-F238E27FC236}">
              <a16:creationId xmlns:a16="http://schemas.microsoft.com/office/drawing/2014/main" id="{00000000-0008-0000-0100-000025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06" name="Text Box 1756">
          <a:extLst>
            <a:ext uri="{FF2B5EF4-FFF2-40B4-BE49-F238E27FC236}">
              <a16:creationId xmlns:a16="http://schemas.microsoft.com/office/drawing/2014/main" id="{00000000-0008-0000-0100-000026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07" name="Text Box 1757">
          <a:extLst>
            <a:ext uri="{FF2B5EF4-FFF2-40B4-BE49-F238E27FC236}">
              <a16:creationId xmlns:a16="http://schemas.microsoft.com/office/drawing/2014/main" id="{00000000-0008-0000-0100-000027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08" name="Text Box 1758">
          <a:extLst>
            <a:ext uri="{FF2B5EF4-FFF2-40B4-BE49-F238E27FC236}">
              <a16:creationId xmlns:a16="http://schemas.microsoft.com/office/drawing/2014/main" id="{00000000-0008-0000-0100-000028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09" name="Text Box 1759">
          <a:extLst>
            <a:ext uri="{FF2B5EF4-FFF2-40B4-BE49-F238E27FC236}">
              <a16:creationId xmlns:a16="http://schemas.microsoft.com/office/drawing/2014/main" id="{00000000-0008-0000-0100-000029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0" name="Text Box 1755">
          <a:extLst>
            <a:ext uri="{FF2B5EF4-FFF2-40B4-BE49-F238E27FC236}">
              <a16:creationId xmlns:a16="http://schemas.microsoft.com/office/drawing/2014/main" id="{00000000-0008-0000-0100-00002A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1" name="Text Box 1756">
          <a:extLst>
            <a:ext uri="{FF2B5EF4-FFF2-40B4-BE49-F238E27FC236}">
              <a16:creationId xmlns:a16="http://schemas.microsoft.com/office/drawing/2014/main" id="{00000000-0008-0000-0100-00002B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2" name="Text Box 1757">
          <a:extLst>
            <a:ext uri="{FF2B5EF4-FFF2-40B4-BE49-F238E27FC236}">
              <a16:creationId xmlns:a16="http://schemas.microsoft.com/office/drawing/2014/main" id="{00000000-0008-0000-0100-00002C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3" name="Text Box 1758">
          <a:extLst>
            <a:ext uri="{FF2B5EF4-FFF2-40B4-BE49-F238E27FC236}">
              <a16:creationId xmlns:a16="http://schemas.microsoft.com/office/drawing/2014/main" id="{00000000-0008-0000-0100-00002D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4" name="Text Box 1759">
          <a:extLst>
            <a:ext uri="{FF2B5EF4-FFF2-40B4-BE49-F238E27FC236}">
              <a16:creationId xmlns:a16="http://schemas.microsoft.com/office/drawing/2014/main" id="{00000000-0008-0000-0100-00002E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5" name="Text Box 1755">
          <a:extLst>
            <a:ext uri="{FF2B5EF4-FFF2-40B4-BE49-F238E27FC236}">
              <a16:creationId xmlns:a16="http://schemas.microsoft.com/office/drawing/2014/main" id="{00000000-0008-0000-0100-00002F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6" name="Text Box 1756">
          <a:extLst>
            <a:ext uri="{FF2B5EF4-FFF2-40B4-BE49-F238E27FC236}">
              <a16:creationId xmlns:a16="http://schemas.microsoft.com/office/drawing/2014/main" id="{00000000-0008-0000-0100-000030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7" name="Text Box 1757">
          <a:extLst>
            <a:ext uri="{FF2B5EF4-FFF2-40B4-BE49-F238E27FC236}">
              <a16:creationId xmlns:a16="http://schemas.microsoft.com/office/drawing/2014/main" id="{00000000-0008-0000-0100-000031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8" name="Text Box 1758">
          <a:extLst>
            <a:ext uri="{FF2B5EF4-FFF2-40B4-BE49-F238E27FC236}">
              <a16:creationId xmlns:a16="http://schemas.microsoft.com/office/drawing/2014/main" id="{00000000-0008-0000-0100-000032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19" name="Text Box 1759">
          <a:extLst>
            <a:ext uri="{FF2B5EF4-FFF2-40B4-BE49-F238E27FC236}">
              <a16:creationId xmlns:a16="http://schemas.microsoft.com/office/drawing/2014/main" id="{00000000-0008-0000-0100-000033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20" name="Text Box 1755">
          <a:extLst>
            <a:ext uri="{FF2B5EF4-FFF2-40B4-BE49-F238E27FC236}">
              <a16:creationId xmlns:a16="http://schemas.microsoft.com/office/drawing/2014/main" id="{00000000-0008-0000-0100-000034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21" name="Text Box 1756">
          <a:extLst>
            <a:ext uri="{FF2B5EF4-FFF2-40B4-BE49-F238E27FC236}">
              <a16:creationId xmlns:a16="http://schemas.microsoft.com/office/drawing/2014/main" id="{00000000-0008-0000-0100-000035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22" name="Text Box 1757">
          <a:extLst>
            <a:ext uri="{FF2B5EF4-FFF2-40B4-BE49-F238E27FC236}">
              <a16:creationId xmlns:a16="http://schemas.microsoft.com/office/drawing/2014/main" id="{00000000-0008-0000-0100-000036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23" name="Text Box 1758">
          <a:extLst>
            <a:ext uri="{FF2B5EF4-FFF2-40B4-BE49-F238E27FC236}">
              <a16:creationId xmlns:a16="http://schemas.microsoft.com/office/drawing/2014/main" id="{00000000-0008-0000-0100-000037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24" name="Text Box 1759">
          <a:extLst>
            <a:ext uri="{FF2B5EF4-FFF2-40B4-BE49-F238E27FC236}">
              <a16:creationId xmlns:a16="http://schemas.microsoft.com/office/drawing/2014/main" id="{00000000-0008-0000-0100-000038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25" name="Text Box 1755">
          <a:extLst>
            <a:ext uri="{FF2B5EF4-FFF2-40B4-BE49-F238E27FC236}">
              <a16:creationId xmlns:a16="http://schemas.microsoft.com/office/drawing/2014/main" id="{00000000-0008-0000-0100-000039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26" name="Text Box 1756">
          <a:extLst>
            <a:ext uri="{FF2B5EF4-FFF2-40B4-BE49-F238E27FC236}">
              <a16:creationId xmlns:a16="http://schemas.microsoft.com/office/drawing/2014/main" id="{00000000-0008-0000-0100-00003A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27" name="Text Box 1757">
          <a:extLst>
            <a:ext uri="{FF2B5EF4-FFF2-40B4-BE49-F238E27FC236}">
              <a16:creationId xmlns:a16="http://schemas.microsoft.com/office/drawing/2014/main" id="{00000000-0008-0000-0100-00003B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28" name="Text Box 1758">
          <a:extLst>
            <a:ext uri="{FF2B5EF4-FFF2-40B4-BE49-F238E27FC236}">
              <a16:creationId xmlns:a16="http://schemas.microsoft.com/office/drawing/2014/main" id="{00000000-0008-0000-0100-00003C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29" name="Text Box 1759">
          <a:extLst>
            <a:ext uri="{FF2B5EF4-FFF2-40B4-BE49-F238E27FC236}">
              <a16:creationId xmlns:a16="http://schemas.microsoft.com/office/drawing/2014/main" id="{00000000-0008-0000-0100-00003D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0" name="Text Box 1755">
          <a:extLst>
            <a:ext uri="{FF2B5EF4-FFF2-40B4-BE49-F238E27FC236}">
              <a16:creationId xmlns:a16="http://schemas.microsoft.com/office/drawing/2014/main" id="{00000000-0008-0000-0100-00003E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1" name="Text Box 1756">
          <a:extLst>
            <a:ext uri="{FF2B5EF4-FFF2-40B4-BE49-F238E27FC236}">
              <a16:creationId xmlns:a16="http://schemas.microsoft.com/office/drawing/2014/main" id="{00000000-0008-0000-0100-00003F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2" name="Text Box 1757">
          <a:extLst>
            <a:ext uri="{FF2B5EF4-FFF2-40B4-BE49-F238E27FC236}">
              <a16:creationId xmlns:a16="http://schemas.microsoft.com/office/drawing/2014/main" id="{00000000-0008-0000-0100-000040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3" name="Text Box 1758">
          <a:extLst>
            <a:ext uri="{FF2B5EF4-FFF2-40B4-BE49-F238E27FC236}">
              <a16:creationId xmlns:a16="http://schemas.microsoft.com/office/drawing/2014/main" id="{00000000-0008-0000-0100-000041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4" name="Text Box 1759">
          <a:extLst>
            <a:ext uri="{FF2B5EF4-FFF2-40B4-BE49-F238E27FC236}">
              <a16:creationId xmlns:a16="http://schemas.microsoft.com/office/drawing/2014/main" id="{00000000-0008-0000-0100-000042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5" name="Text Box 1755">
          <a:extLst>
            <a:ext uri="{FF2B5EF4-FFF2-40B4-BE49-F238E27FC236}">
              <a16:creationId xmlns:a16="http://schemas.microsoft.com/office/drawing/2014/main" id="{00000000-0008-0000-0100-000043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6" name="Text Box 1756">
          <a:extLst>
            <a:ext uri="{FF2B5EF4-FFF2-40B4-BE49-F238E27FC236}">
              <a16:creationId xmlns:a16="http://schemas.microsoft.com/office/drawing/2014/main" id="{00000000-0008-0000-0100-000044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7" name="Text Box 1757">
          <a:extLst>
            <a:ext uri="{FF2B5EF4-FFF2-40B4-BE49-F238E27FC236}">
              <a16:creationId xmlns:a16="http://schemas.microsoft.com/office/drawing/2014/main" id="{00000000-0008-0000-0100-000045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8" name="Text Box 1758">
          <a:extLst>
            <a:ext uri="{FF2B5EF4-FFF2-40B4-BE49-F238E27FC236}">
              <a16:creationId xmlns:a16="http://schemas.microsoft.com/office/drawing/2014/main" id="{00000000-0008-0000-0100-000046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39" name="Text Box 1759">
          <a:extLst>
            <a:ext uri="{FF2B5EF4-FFF2-40B4-BE49-F238E27FC236}">
              <a16:creationId xmlns:a16="http://schemas.microsoft.com/office/drawing/2014/main" id="{00000000-0008-0000-0100-000047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40" name="Text Box 1755">
          <a:extLst>
            <a:ext uri="{FF2B5EF4-FFF2-40B4-BE49-F238E27FC236}">
              <a16:creationId xmlns:a16="http://schemas.microsoft.com/office/drawing/2014/main" id="{00000000-0008-0000-0100-000048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41" name="Text Box 1756">
          <a:extLst>
            <a:ext uri="{FF2B5EF4-FFF2-40B4-BE49-F238E27FC236}">
              <a16:creationId xmlns:a16="http://schemas.microsoft.com/office/drawing/2014/main" id="{00000000-0008-0000-0100-000049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42" name="Text Box 1757">
          <a:extLst>
            <a:ext uri="{FF2B5EF4-FFF2-40B4-BE49-F238E27FC236}">
              <a16:creationId xmlns:a16="http://schemas.microsoft.com/office/drawing/2014/main" id="{00000000-0008-0000-0100-00004A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43" name="Text Box 1758">
          <a:extLst>
            <a:ext uri="{FF2B5EF4-FFF2-40B4-BE49-F238E27FC236}">
              <a16:creationId xmlns:a16="http://schemas.microsoft.com/office/drawing/2014/main" id="{00000000-0008-0000-0100-00004B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165264</xdr:rowOff>
    </xdr:to>
    <xdr:sp macro="" textlink="">
      <xdr:nvSpPr>
        <xdr:cNvPr id="844" name="Text Box 1759">
          <a:extLst>
            <a:ext uri="{FF2B5EF4-FFF2-40B4-BE49-F238E27FC236}">
              <a16:creationId xmlns:a16="http://schemas.microsoft.com/office/drawing/2014/main" id="{00000000-0008-0000-0100-00004C030000}"/>
            </a:ext>
          </a:extLst>
        </xdr:cNvPr>
        <xdr:cNvSpPr txBox="1">
          <a:spLocks noChangeArrowheads="1"/>
        </xdr:cNvSpPr>
      </xdr:nvSpPr>
      <xdr:spPr bwMode="auto">
        <a:xfrm>
          <a:off x="4067175" y="123463050"/>
          <a:ext cx="0" cy="209550"/>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45" name="Text Box 1755">
          <a:extLst>
            <a:ext uri="{FF2B5EF4-FFF2-40B4-BE49-F238E27FC236}">
              <a16:creationId xmlns:a16="http://schemas.microsoft.com/office/drawing/2014/main" id="{00000000-0008-0000-0100-00004D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46" name="Text Box 1756">
          <a:extLst>
            <a:ext uri="{FF2B5EF4-FFF2-40B4-BE49-F238E27FC236}">
              <a16:creationId xmlns:a16="http://schemas.microsoft.com/office/drawing/2014/main" id="{00000000-0008-0000-0100-00004E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47" name="Text Box 1757">
          <a:extLst>
            <a:ext uri="{FF2B5EF4-FFF2-40B4-BE49-F238E27FC236}">
              <a16:creationId xmlns:a16="http://schemas.microsoft.com/office/drawing/2014/main" id="{00000000-0008-0000-0100-00004F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48" name="Text Box 1758">
          <a:extLst>
            <a:ext uri="{FF2B5EF4-FFF2-40B4-BE49-F238E27FC236}">
              <a16:creationId xmlns:a16="http://schemas.microsoft.com/office/drawing/2014/main" id="{00000000-0008-0000-0100-000050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49" name="Text Box 1759">
          <a:extLst>
            <a:ext uri="{FF2B5EF4-FFF2-40B4-BE49-F238E27FC236}">
              <a16:creationId xmlns:a16="http://schemas.microsoft.com/office/drawing/2014/main" id="{00000000-0008-0000-0100-000051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0" name="Text Box 1755">
          <a:extLst>
            <a:ext uri="{FF2B5EF4-FFF2-40B4-BE49-F238E27FC236}">
              <a16:creationId xmlns:a16="http://schemas.microsoft.com/office/drawing/2014/main" id="{00000000-0008-0000-0100-000052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1" name="Text Box 1756">
          <a:extLst>
            <a:ext uri="{FF2B5EF4-FFF2-40B4-BE49-F238E27FC236}">
              <a16:creationId xmlns:a16="http://schemas.microsoft.com/office/drawing/2014/main" id="{00000000-0008-0000-0100-000053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2" name="Text Box 1757">
          <a:extLst>
            <a:ext uri="{FF2B5EF4-FFF2-40B4-BE49-F238E27FC236}">
              <a16:creationId xmlns:a16="http://schemas.microsoft.com/office/drawing/2014/main" id="{00000000-0008-0000-0100-000054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3" name="Text Box 1758">
          <a:extLst>
            <a:ext uri="{FF2B5EF4-FFF2-40B4-BE49-F238E27FC236}">
              <a16:creationId xmlns:a16="http://schemas.microsoft.com/office/drawing/2014/main" id="{00000000-0008-0000-0100-000055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4" name="Text Box 1759">
          <a:extLst>
            <a:ext uri="{FF2B5EF4-FFF2-40B4-BE49-F238E27FC236}">
              <a16:creationId xmlns:a16="http://schemas.microsoft.com/office/drawing/2014/main" id="{00000000-0008-0000-0100-000056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5" name="Text Box 1755">
          <a:extLst>
            <a:ext uri="{FF2B5EF4-FFF2-40B4-BE49-F238E27FC236}">
              <a16:creationId xmlns:a16="http://schemas.microsoft.com/office/drawing/2014/main" id="{00000000-0008-0000-0100-000057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6" name="Text Box 1756">
          <a:extLst>
            <a:ext uri="{FF2B5EF4-FFF2-40B4-BE49-F238E27FC236}">
              <a16:creationId xmlns:a16="http://schemas.microsoft.com/office/drawing/2014/main" id="{00000000-0008-0000-0100-000058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7" name="Text Box 1757">
          <a:extLst>
            <a:ext uri="{FF2B5EF4-FFF2-40B4-BE49-F238E27FC236}">
              <a16:creationId xmlns:a16="http://schemas.microsoft.com/office/drawing/2014/main" id="{00000000-0008-0000-0100-000059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2838450</xdr:colOff>
      <xdr:row>2489</xdr:row>
      <xdr:rowOff>145679</xdr:rowOff>
    </xdr:to>
    <xdr:sp macro="" textlink="">
      <xdr:nvSpPr>
        <xdr:cNvPr id="858" name="Text Box 1758">
          <a:extLst>
            <a:ext uri="{FF2B5EF4-FFF2-40B4-BE49-F238E27FC236}">
              <a16:creationId xmlns:a16="http://schemas.microsoft.com/office/drawing/2014/main" id="{00000000-0008-0000-0100-00005A030000}"/>
            </a:ext>
          </a:extLst>
        </xdr:cNvPr>
        <xdr:cNvSpPr txBox="1">
          <a:spLocks noChangeArrowheads="1"/>
        </xdr:cNvSpPr>
      </xdr:nvSpPr>
      <xdr:spPr bwMode="auto">
        <a:xfrm>
          <a:off x="4067175" y="123463050"/>
          <a:ext cx="66675"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65" name="Text Box 1755">
          <a:extLst>
            <a:ext uri="{FF2B5EF4-FFF2-40B4-BE49-F238E27FC236}">
              <a16:creationId xmlns:a16="http://schemas.microsoft.com/office/drawing/2014/main" id="{00000000-0008-0000-0100-000061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66" name="Text Box 1756">
          <a:extLst>
            <a:ext uri="{FF2B5EF4-FFF2-40B4-BE49-F238E27FC236}">
              <a16:creationId xmlns:a16="http://schemas.microsoft.com/office/drawing/2014/main" id="{00000000-0008-0000-0100-000062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67" name="Text Box 1757">
          <a:extLst>
            <a:ext uri="{FF2B5EF4-FFF2-40B4-BE49-F238E27FC236}">
              <a16:creationId xmlns:a16="http://schemas.microsoft.com/office/drawing/2014/main" id="{00000000-0008-0000-0100-000063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68" name="Text Box 1758">
          <a:extLst>
            <a:ext uri="{FF2B5EF4-FFF2-40B4-BE49-F238E27FC236}">
              <a16:creationId xmlns:a16="http://schemas.microsoft.com/office/drawing/2014/main" id="{00000000-0008-0000-0100-000064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69" name="Text Box 1759">
          <a:extLst>
            <a:ext uri="{FF2B5EF4-FFF2-40B4-BE49-F238E27FC236}">
              <a16:creationId xmlns:a16="http://schemas.microsoft.com/office/drawing/2014/main" id="{00000000-0008-0000-0100-000065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0" name="Text Box 1755">
          <a:extLst>
            <a:ext uri="{FF2B5EF4-FFF2-40B4-BE49-F238E27FC236}">
              <a16:creationId xmlns:a16="http://schemas.microsoft.com/office/drawing/2014/main" id="{00000000-0008-0000-0100-000066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1" name="Text Box 1756">
          <a:extLst>
            <a:ext uri="{FF2B5EF4-FFF2-40B4-BE49-F238E27FC236}">
              <a16:creationId xmlns:a16="http://schemas.microsoft.com/office/drawing/2014/main" id="{00000000-0008-0000-0100-000067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2" name="Text Box 1757">
          <a:extLst>
            <a:ext uri="{FF2B5EF4-FFF2-40B4-BE49-F238E27FC236}">
              <a16:creationId xmlns:a16="http://schemas.microsoft.com/office/drawing/2014/main" id="{00000000-0008-0000-0100-000068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3" name="Text Box 1758">
          <a:extLst>
            <a:ext uri="{FF2B5EF4-FFF2-40B4-BE49-F238E27FC236}">
              <a16:creationId xmlns:a16="http://schemas.microsoft.com/office/drawing/2014/main" id="{00000000-0008-0000-0100-000069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4" name="Text Box 1759">
          <a:extLst>
            <a:ext uri="{FF2B5EF4-FFF2-40B4-BE49-F238E27FC236}">
              <a16:creationId xmlns:a16="http://schemas.microsoft.com/office/drawing/2014/main" id="{00000000-0008-0000-0100-00006A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5" name="Text Box 1755">
          <a:extLst>
            <a:ext uri="{FF2B5EF4-FFF2-40B4-BE49-F238E27FC236}">
              <a16:creationId xmlns:a16="http://schemas.microsoft.com/office/drawing/2014/main" id="{00000000-0008-0000-0100-00006B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6" name="Text Box 1756">
          <a:extLst>
            <a:ext uri="{FF2B5EF4-FFF2-40B4-BE49-F238E27FC236}">
              <a16:creationId xmlns:a16="http://schemas.microsoft.com/office/drawing/2014/main" id="{00000000-0008-0000-0100-00006C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7" name="Text Box 1757">
          <a:extLst>
            <a:ext uri="{FF2B5EF4-FFF2-40B4-BE49-F238E27FC236}">
              <a16:creationId xmlns:a16="http://schemas.microsoft.com/office/drawing/2014/main" id="{00000000-0008-0000-0100-00006D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8" name="Text Box 1758">
          <a:extLst>
            <a:ext uri="{FF2B5EF4-FFF2-40B4-BE49-F238E27FC236}">
              <a16:creationId xmlns:a16="http://schemas.microsoft.com/office/drawing/2014/main" id="{00000000-0008-0000-0100-00006E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79" name="Text Box 1759">
          <a:extLst>
            <a:ext uri="{FF2B5EF4-FFF2-40B4-BE49-F238E27FC236}">
              <a16:creationId xmlns:a16="http://schemas.microsoft.com/office/drawing/2014/main" id="{00000000-0008-0000-0100-00006F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80" name="Text Box 1755">
          <a:extLst>
            <a:ext uri="{FF2B5EF4-FFF2-40B4-BE49-F238E27FC236}">
              <a16:creationId xmlns:a16="http://schemas.microsoft.com/office/drawing/2014/main" id="{00000000-0008-0000-0100-000070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81" name="Text Box 1756">
          <a:extLst>
            <a:ext uri="{FF2B5EF4-FFF2-40B4-BE49-F238E27FC236}">
              <a16:creationId xmlns:a16="http://schemas.microsoft.com/office/drawing/2014/main" id="{00000000-0008-0000-0100-000071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82" name="Text Box 1757">
          <a:extLst>
            <a:ext uri="{FF2B5EF4-FFF2-40B4-BE49-F238E27FC236}">
              <a16:creationId xmlns:a16="http://schemas.microsoft.com/office/drawing/2014/main" id="{00000000-0008-0000-0100-000072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83" name="Text Box 1758">
          <a:extLst>
            <a:ext uri="{FF2B5EF4-FFF2-40B4-BE49-F238E27FC236}">
              <a16:creationId xmlns:a16="http://schemas.microsoft.com/office/drawing/2014/main" id="{00000000-0008-0000-0100-000073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2488</xdr:row>
      <xdr:rowOff>0</xdr:rowOff>
    </xdr:from>
    <xdr:to>
      <xdr:col>2</xdr:col>
      <xdr:colOff>2771775</xdr:colOff>
      <xdr:row>2489</xdr:row>
      <xdr:rowOff>145679</xdr:rowOff>
    </xdr:to>
    <xdr:sp macro="" textlink="">
      <xdr:nvSpPr>
        <xdr:cNvPr id="884" name="Text Box 1759">
          <a:extLst>
            <a:ext uri="{FF2B5EF4-FFF2-40B4-BE49-F238E27FC236}">
              <a16:creationId xmlns:a16="http://schemas.microsoft.com/office/drawing/2014/main" id="{00000000-0008-0000-0100-000074030000}"/>
            </a:ext>
          </a:extLst>
        </xdr:cNvPr>
        <xdr:cNvSpPr txBox="1">
          <a:spLocks noChangeArrowheads="1"/>
        </xdr:cNvSpPr>
      </xdr:nvSpPr>
      <xdr:spPr bwMode="auto">
        <a:xfrm>
          <a:off x="4067175" y="1234630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86" name="Text Box 1756">
          <a:extLst>
            <a:ext uri="{FF2B5EF4-FFF2-40B4-BE49-F238E27FC236}">
              <a16:creationId xmlns:a16="http://schemas.microsoft.com/office/drawing/2014/main" id="{00000000-0008-0000-0100-000076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87" name="Text Box 1757">
          <a:extLst>
            <a:ext uri="{FF2B5EF4-FFF2-40B4-BE49-F238E27FC236}">
              <a16:creationId xmlns:a16="http://schemas.microsoft.com/office/drawing/2014/main" id="{00000000-0008-0000-0100-000077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88" name="Text Box 1758">
          <a:extLst>
            <a:ext uri="{FF2B5EF4-FFF2-40B4-BE49-F238E27FC236}">
              <a16:creationId xmlns:a16="http://schemas.microsoft.com/office/drawing/2014/main" id="{00000000-0008-0000-0100-000078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89" name="Text Box 1759">
          <a:extLst>
            <a:ext uri="{FF2B5EF4-FFF2-40B4-BE49-F238E27FC236}">
              <a16:creationId xmlns:a16="http://schemas.microsoft.com/office/drawing/2014/main" id="{00000000-0008-0000-0100-000079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0" name="Text Box 1755">
          <a:extLst>
            <a:ext uri="{FF2B5EF4-FFF2-40B4-BE49-F238E27FC236}">
              <a16:creationId xmlns:a16="http://schemas.microsoft.com/office/drawing/2014/main" id="{00000000-0008-0000-0100-00007A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1" name="Text Box 1756">
          <a:extLst>
            <a:ext uri="{FF2B5EF4-FFF2-40B4-BE49-F238E27FC236}">
              <a16:creationId xmlns:a16="http://schemas.microsoft.com/office/drawing/2014/main" id="{00000000-0008-0000-0100-00007B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2" name="Text Box 1757">
          <a:extLst>
            <a:ext uri="{FF2B5EF4-FFF2-40B4-BE49-F238E27FC236}">
              <a16:creationId xmlns:a16="http://schemas.microsoft.com/office/drawing/2014/main" id="{00000000-0008-0000-0100-00007C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3" name="Text Box 1758">
          <a:extLst>
            <a:ext uri="{FF2B5EF4-FFF2-40B4-BE49-F238E27FC236}">
              <a16:creationId xmlns:a16="http://schemas.microsoft.com/office/drawing/2014/main" id="{00000000-0008-0000-0100-00007D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4" name="Text Box 1759">
          <a:extLst>
            <a:ext uri="{FF2B5EF4-FFF2-40B4-BE49-F238E27FC236}">
              <a16:creationId xmlns:a16="http://schemas.microsoft.com/office/drawing/2014/main" id="{00000000-0008-0000-0100-00007E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5" name="Text Box 1755">
          <a:extLst>
            <a:ext uri="{FF2B5EF4-FFF2-40B4-BE49-F238E27FC236}">
              <a16:creationId xmlns:a16="http://schemas.microsoft.com/office/drawing/2014/main" id="{00000000-0008-0000-0100-00007F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6" name="Text Box 1756">
          <a:extLst>
            <a:ext uri="{FF2B5EF4-FFF2-40B4-BE49-F238E27FC236}">
              <a16:creationId xmlns:a16="http://schemas.microsoft.com/office/drawing/2014/main" id="{00000000-0008-0000-0100-000080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7" name="Text Box 1757">
          <a:extLst>
            <a:ext uri="{FF2B5EF4-FFF2-40B4-BE49-F238E27FC236}">
              <a16:creationId xmlns:a16="http://schemas.microsoft.com/office/drawing/2014/main" id="{00000000-0008-0000-0100-000081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8" name="Text Box 1758">
          <a:extLst>
            <a:ext uri="{FF2B5EF4-FFF2-40B4-BE49-F238E27FC236}">
              <a16:creationId xmlns:a16="http://schemas.microsoft.com/office/drawing/2014/main" id="{00000000-0008-0000-0100-000082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899" name="Text Box 1759">
          <a:extLst>
            <a:ext uri="{FF2B5EF4-FFF2-40B4-BE49-F238E27FC236}">
              <a16:creationId xmlns:a16="http://schemas.microsoft.com/office/drawing/2014/main" id="{00000000-0008-0000-0100-000083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900" name="Text Box 1755">
          <a:extLst>
            <a:ext uri="{FF2B5EF4-FFF2-40B4-BE49-F238E27FC236}">
              <a16:creationId xmlns:a16="http://schemas.microsoft.com/office/drawing/2014/main" id="{00000000-0008-0000-0100-000084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901" name="Text Box 1756">
          <a:extLst>
            <a:ext uri="{FF2B5EF4-FFF2-40B4-BE49-F238E27FC236}">
              <a16:creationId xmlns:a16="http://schemas.microsoft.com/office/drawing/2014/main" id="{00000000-0008-0000-0100-000085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902" name="Text Box 1757">
          <a:extLst>
            <a:ext uri="{FF2B5EF4-FFF2-40B4-BE49-F238E27FC236}">
              <a16:creationId xmlns:a16="http://schemas.microsoft.com/office/drawing/2014/main" id="{00000000-0008-0000-0100-000086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903" name="Text Box 1758">
          <a:extLst>
            <a:ext uri="{FF2B5EF4-FFF2-40B4-BE49-F238E27FC236}">
              <a16:creationId xmlns:a16="http://schemas.microsoft.com/office/drawing/2014/main" id="{00000000-0008-0000-0100-000087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904" name="Text Box 1759">
          <a:extLst>
            <a:ext uri="{FF2B5EF4-FFF2-40B4-BE49-F238E27FC236}">
              <a16:creationId xmlns:a16="http://schemas.microsoft.com/office/drawing/2014/main" id="{00000000-0008-0000-0100-00008803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05" name="Text Box 1755">
          <a:extLst>
            <a:ext uri="{FF2B5EF4-FFF2-40B4-BE49-F238E27FC236}">
              <a16:creationId xmlns:a16="http://schemas.microsoft.com/office/drawing/2014/main" id="{00000000-0008-0000-0100-000089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06" name="Text Box 1756">
          <a:extLst>
            <a:ext uri="{FF2B5EF4-FFF2-40B4-BE49-F238E27FC236}">
              <a16:creationId xmlns:a16="http://schemas.microsoft.com/office/drawing/2014/main" id="{00000000-0008-0000-0100-00008A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07" name="Text Box 1757">
          <a:extLst>
            <a:ext uri="{FF2B5EF4-FFF2-40B4-BE49-F238E27FC236}">
              <a16:creationId xmlns:a16="http://schemas.microsoft.com/office/drawing/2014/main" id="{00000000-0008-0000-0100-00008B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08" name="Text Box 1758">
          <a:extLst>
            <a:ext uri="{FF2B5EF4-FFF2-40B4-BE49-F238E27FC236}">
              <a16:creationId xmlns:a16="http://schemas.microsoft.com/office/drawing/2014/main" id="{00000000-0008-0000-0100-00008C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09" name="Text Box 1759">
          <a:extLst>
            <a:ext uri="{FF2B5EF4-FFF2-40B4-BE49-F238E27FC236}">
              <a16:creationId xmlns:a16="http://schemas.microsoft.com/office/drawing/2014/main" id="{00000000-0008-0000-0100-00008D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0" name="Text Box 1755">
          <a:extLst>
            <a:ext uri="{FF2B5EF4-FFF2-40B4-BE49-F238E27FC236}">
              <a16:creationId xmlns:a16="http://schemas.microsoft.com/office/drawing/2014/main" id="{00000000-0008-0000-0100-00008E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1" name="Text Box 1756">
          <a:extLst>
            <a:ext uri="{FF2B5EF4-FFF2-40B4-BE49-F238E27FC236}">
              <a16:creationId xmlns:a16="http://schemas.microsoft.com/office/drawing/2014/main" id="{00000000-0008-0000-0100-00008F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2" name="Text Box 1757">
          <a:extLst>
            <a:ext uri="{FF2B5EF4-FFF2-40B4-BE49-F238E27FC236}">
              <a16:creationId xmlns:a16="http://schemas.microsoft.com/office/drawing/2014/main" id="{00000000-0008-0000-0100-000090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3" name="Text Box 1758">
          <a:extLst>
            <a:ext uri="{FF2B5EF4-FFF2-40B4-BE49-F238E27FC236}">
              <a16:creationId xmlns:a16="http://schemas.microsoft.com/office/drawing/2014/main" id="{00000000-0008-0000-0100-000091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4" name="Text Box 1759">
          <a:extLst>
            <a:ext uri="{FF2B5EF4-FFF2-40B4-BE49-F238E27FC236}">
              <a16:creationId xmlns:a16="http://schemas.microsoft.com/office/drawing/2014/main" id="{00000000-0008-0000-0100-000092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5" name="Text Box 1755">
          <a:extLst>
            <a:ext uri="{FF2B5EF4-FFF2-40B4-BE49-F238E27FC236}">
              <a16:creationId xmlns:a16="http://schemas.microsoft.com/office/drawing/2014/main" id="{00000000-0008-0000-0100-000093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6" name="Text Box 1756">
          <a:extLst>
            <a:ext uri="{FF2B5EF4-FFF2-40B4-BE49-F238E27FC236}">
              <a16:creationId xmlns:a16="http://schemas.microsoft.com/office/drawing/2014/main" id="{00000000-0008-0000-0100-000094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7" name="Text Box 1757">
          <a:extLst>
            <a:ext uri="{FF2B5EF4-FFF2-40B4-BE49-F238E27FC236}">
              <a16:creationId xmlns:a16="http://schemas.microsoft.com/office/drawing/2014/main" id="{00000000-0008-0000-0100-000095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8" name="Text Box 1758">
          <a:extLst>
            <a:ext uri="{FF2B5EF4-FFF2-40B4-BE49-F238E27FC236}">
              <a16:creationId xmlns:a16="http://schemas.microsoft.com/office/drawing/2014/main" id="{00000000-0008-0000-0100-000096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19" name="Text Box 1759">
          <a:extLst>
            <a:ext uri="{FF2B5EF4-FFF2-40B4-BE49-F238E27FC236}">
              <a16:creationId xmlns:a16="http://schemas.microsoft.com/office/drawing/2014/main" id="{00000000-0008-0000-0100-000097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20" name="Text Box 1755">
          <a:extLst>
            <a:ext uri="{FF2B5EF4-FFF2-40B4-BE49-F238E27FC236}">
              <a16:creationId xmlns:a16="http://schemas.microsoft.com/office/drawing/2014/main" id="{00000000-0008-0000-0100-000098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21" name="Text Box 1756">
          <a:extLst>
            <a:ext uri="{FF2B5EF4-FFF2-40B4-BE49-F238E27FC236}">
              <a16:creationId xmlns:a16="http://schemas.microsoft.com/office/drawing/2014/main" id="{00000000-0008-0000-0100-000099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22" name="Text Box 1757">
          <a:extLst>
            <a:ext uri="{FF2B5EF4-FFF2-40B4-BE49-F238E27FC236}">
              <a16:creationId xmlns:a16="http://schemas.microsoft.com/office/drawing/2014/main" id="{00000000-0008-0000-0100-00009A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23" name="Text Box 1758">
          <a:extLst>
            <a:ext uri="{FF2B5EF4-FFF2-40B4-BE49-F238E27FC236}">
              <a16:creationId xmlns:a16="http://schemas.microsoft.com/office/drawing/2014/main" id="{00000000-0008-0000-0100-00009B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924" name="Text Box 1759">
          <a:extLst>
            <a:ext uri="{FF2B5EF4-FFF2-40B4-BE49-F238E27FC236}">
              <a16:creationId xmlns:a16="http://schemas.microsoft.com/office/drawing/2014/main" id="{00000000-0008-0000-0100-00009C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25" name="Text Box 1755">
          <a:extLst>
            <a:ext uri="{FF2B5EF4-FFF2-40B4-BE49-F238E27FC236}">
              <a16:creationId xmlns:a16="http://schemas.microsoft.com/office/drawing/2014/main" id="{00000000-0008-0000-0100-00009D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26" name="Text Box 1756">
          <a:extLst>
            <a:ext uri="{FF2B5EF4-FFF2-40B4-BE49-F238E27FC236}">
              <a16:creationId xmlns:a16="http://schemas.microsoft.com/office/drawing/2014/main" id="{00000000-0008-0000-0100-00009E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27" name="Text Box 1757">
          <a:extLst>
            <a:ext uri="{FF2B5EF4-FFF2-40B4-BE49-F238E27FC236}">
              <a16:creationId xmlns:a16="http://schemas.microsoft.com/office/drawing/2014/main" id="{00000000-0008-0000-0100-00009F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28" name="Text Box 1758">
          <a:extLst>
            <a:ext uri="{FF2B5EF4-FFF2-40B4-BE49-F238E27FC236}">
              <a16:creationId xmlns:a16="http://schemas.microsoft.com/office/drawing/2014/main" id="{00000000-0008-0000-0100-0000A0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29" name="Text Box 1759">
          <a:extLst>
            <a:ext uri="{FF2B5EF4-FFF2-40B4-BE49-F238E27FC236}">
              <a16:creationId xmlns:a16="http://schemas.microsoft.com/office/drawing/2014/main" id="{00000000-0008-0000-0100-0000A1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0" name="Text Box 1755">
          <a:extLst>
            <a:ext uri="{FF2B5EF4-FFF2-40B4-BE49-F238E27FC236}">
              <a16:creationId xmlns:a16="http://schemas.microsoft.com/office/drawing/2014/main" id="{00000000-0008-0000-0100-0000A2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1" name="Text Box 1756">
          <a:extLst>
            <a:ext uri="{FF2B5EF4-FFF2-40B4-BE49-F238E27FC236}">
              <a16:creationId xmlns:a16="http://schemas.microsoft.com/office/drawing/2014/main" id="{00000000-0008-0000-0100-0000A3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2" name="Text Box 1757">
          <a:extLst>
            <a:ext uri="{FF2B5EF4-FFF2-40B4-BE49-F238E27FC236}">
              <a16:creationId xmlns:a16="http://schemas.microsoft.com/office/drawing/2014/main" id="{00000000-0008-0000-0100-0000A4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3" name="Text Box 1758">
          <a:extLst>
            <a:ext uri="{FF2B5EF4-FFF2-40B4-BE49-F238E27FC236}">
              <a16:creationId xmlns:a16="http://schemas.microsoft.com/office/drawing/2014/main" id="{00000000-0008-0000-0100-0000A5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4" name="Text Box 1759">
          <a:extLst>
            <a:ext uri="{FF2B5EF4-FFF2-40B4-BE49-F238E27FC236}">
              <a16:creationId xmlns:a16="http://schemas.microsoft.com/office/drawing/2014/main" id="{00000000-0008-0000-0100-0000A6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5" name="Text Box 1755">
          <a:extLst>
            <a:ext uri="{FF2B5EF4-FFF2-40B4-BE49-F238E27FC236}">
              <a16:creationId xmlns:a16="http://schemas.microsoft.com/office/drawing/2014/main" id="{00000000-0008-0000-0100-0000A7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6" name="Text Box 1756">
          <a:extLst>
            <a:ext uri="{FF2B5EF4-FFF2-40B4-BE49-F238E27FC236}">
              <a16:creationId xmlns:a16="http://schemas.microsoft.com/office/drawing/2014/main" id="{00000000-0008-0000-0100-0000A8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7" name="Text Box 1757">
          <a:extLst>
            <a:ext uri="{FF2B5EF4-FFF2-40B4-BE49-F238E27FC236}">
              <a16:creationId xmlns:a16="http://schemas.microsoft.com/office/drawing/2014/main" id="{00000000-0008-0000-0100-0000A9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8" name="Text Box 1758">
          <a:extLst>
            <a:ext uri="{FF2B5EF4-FFF2-40B4-BE49-F238E27FC236}">
              <a16:creationId xmlns:a16="http://schemas.microsoft.com/office/drawing/2014/main" id="{00000000-0008-0000-0100-0000AA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39" name="Text Box 1759">
          <a:extLst>
            <a:ext uri="{FF2B5EF4-FFF2-40B4-BE49-F238E27FC236}">
              <a16:creationId xmlns:a16="http://schemas.microsoft.com/office/drawing/2014/main" id="{00000000-0008-0000-0100-0000AB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0" name="Text Box 1755">
          <a:extLst>
            <a:ext uri="{FF2B5EF4-FFF2-40B4-BE49-F238E27FC236}">
              <a16:creationId xmlns:a16="http://schemas.microsoft.com/office/drawing/2014/main" id="{00000000-0008-0000-0100-0000AC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1" name="Text Box 1756">
          <a:extLst>
            <a:ext uri="{FF2B5EF4-FFF2-40B4-BE49-F238E27FC236}">
              <a16:creationId xmlns:a16="http://schemas.microsoft.com/office/drawing/2014/main" id="{00000000-0008-0000-0100-0000AD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2" name="Text Box 1757">
          <a:extLst>
            <a:ext uri="{FF2B5EF4-FFF2-40B4-BE49-F238E27FC236}">
              <a16:creationId xmlns:a16="http://schemas.microsoft.com/office/drawing/2014/main" id="{00000000-0008-0000-0100-0000AE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3" name="Text Box 1758">
          <a:extLst>
            <a:ext uri="{FF2B5EF4-FFF2-40B4-BE49-F238E27FC236}">
              <a16:creationId xmlns:a16="http://schemas.microsoft.com/office/drawing/2014/main" id="{00000000-0008-0000-0100-0000AF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4" name="Text Box 1759">
          <a:extLst>
            <a:ext uri="{FF2B5EF4-FFF2-40B4-BE49-F238E27FC236}">
              <a16:creationId xmlns:a16="http://schemas.microsoft.com/office/drawing/2014/main" id="{00000000-0008-0000-0100-0000B0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5" name="Text Box 1755">
          <a:extLst>
            <a:ext uri="{FF2B5EF4-FFF2-40B4-BE49-F238E27FC236}">
              <a16:creationId xmlns:a16="http://schemas.microsoft.com/office/drawing/2014/main" id="{00000000-0008-0000-0100-0000B1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6" name="Text Box 1756">
          <a:extLst>
            <a:ext uri="{FF2B5EF4-FFF2-40B4-BE49-F238E27FC236}">
              <a16:creationId xmlns:a16="http://schemas.microsoft.com/office/drawing/2014/main" id="{00000000-0008-0000-0100-0000B2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7" name="Text Box 1757">
          <a:extLst>
            <a:ext uri="{FF2B5EF4-FFF2-40B4-BE49-F238E27FC236}">
              <a16:creationId xmlns:a16="http://schemas.microsoft.com/office/drawing/2014/main" id="{00000000-0008-0000-0100-0000B3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8" name="Text Box 1758">
          <a:extLst>
            <a:ext uri="{FF2B5EF4-FFF2-40B4-BE49-F238E27FC236}">
              <a16:creationId xmlns:a16="http://schemas.microsoft.com/office/drawing/2014/main" id="{00000000-0008-0000-0100-0000B4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49" name="Text Box 1759">
          <a:extLst>
            <a:ext uri="{FF2B5EF4-FFF2-40B4-BE49-F238E27FC236}">
              <a16:creationId xmlns:a16="http://schemas.microsoft.com/office/drawing/2014/main" id="{00000000-0008-0000-0100-0000B5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0" name="Text Box 1755">
          <a:extLst>
            <a:ext uri="{FF2B5EF4-FFF2-40B4-BE49-F238E27FC236}">
              <a16:creationId xmlns:a16="http://schemas.microsoft.com/office/drawing/2014/main" id="{00000000-0008-0000-0100-0000B6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1" name="Text Box 1756">
          <a:extLst>
            <a:ext uri="{FF2B5EF4-FFF2-40B4-BE49-F238E27FC236}">
              <a16:creationId xmlns:a16="http://schemas.microsoft.com/office/drawing/2014/main" id="{00000000-0008-0000-0100-0000B7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2" name="Text Box 1757">
          <a:extLst>
            <a:ext uri="{FF2B5EF4-FFF2-40B4-BE49-F238E27FC236}">
              <a16:creationId xmlns:a16="http://schemas.microsoft.com/office/drawing/2014/main" id="{00000000-0008-0000-0100-0000B8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3" name="Text Box 1758">
          <a:extLst>
            <a:ext uri="{FF2B5EF4-FFF2-40B4-BE49-F238E27FC236}">
              <a16:creationId xmlns:a16="http://schemas.microsoft.com/office/drawing/2014/main" id="{00000000-0008-0000-0100-0000B9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4" name="Text Box 1759">
          <a:extLst>
            <a:ext uri="{FF2B5EF4-FFF2-40B4-BE49-F238E27FC236}">
              <a16:creationId xmlns:a16="http://schemas.microsoft.com/office/drawing/2014/main" id="{00000000-0008-0000-0100-0000BA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5" name="Text Box 1755">
          <a:extLst>
            <a:ext uri="{FF2B5EF4-FFF2-40B4-BE49-F238E27FC236}">
              <a16:creationId xmlns:a16="http://schemas.microsoft.com/office/drawing/2014/main" id="{00000000-0008-0000-0100-0000BB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6" name="Text Box 1756">
          <a:extLst>
            <a:ext uri="{FF2B5EF4-FFF2-40B4-BE49-F238E27FC236}">
              <a16:creationId xmlns:a16="http://schemas.microsoft.com/office/drawing/2014/main" id="{00000000-0008-0000-0100-0000BC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7" name="Text Box 1757">
          <a:extLst>
            <a:ext uri="{FF2B5EF4-FFF2-40B4-BE49-F238E27FC236}">
              <a16:creationId xmlns:a16="http://schemas.microsoft.com/office/drawing/2014/main" id="{00000000-0008-0000-0100-0000BD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8" name="Text Box 1758">
          <a:extLst>
            <a:ext uri="{FF2B5EF4-FFF2-40B4-BE49-F238E27FC236}">
              <a16:creationId xmlns:a16="http://schemas.microsoft.com/office/drawing/2014/main" id="{00000000-0008-0000-0100-0000BE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59" name="Text Box 1759">
          <a:extLst>
            <a:ext uri="{FF2B5EF4-FFF2-40B4-BE49-F238E27FC236}">
              <a16:creationId xmlns:a16="http://schemas.microsoft.com/office/drawing/2014/main" id="{00000000-0008-0000-0100-0000BF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0" name="Text Box 1755">
          <a:extLst>
            <a:ext uri="{FF2B5EF4-FFF2-40B4-BE49-F238E27FC236}">
              <a16:creationId xmlns:a16="http://schemas.microsoft.com/office/drawing/2014/main" id="{00000000-0008-0000-0100-0000C0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1" name="Text Box 1756">
          <a:extLst>
            <a:ext uri="{FF2B5EF4-FFF2-40B4-BE49-F238E27FC236}">
              <a16:creationId xmlns:a16="http://schemas.microsoft.com/office/drawing/2014/main" id="{00000000-0008-0000-0100-0000C1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2" name="Text Box 1757">
          <a:extLst>
            <a:ext uri="{FF2B5EF4-FFF2-40B4-BE49-F238E27FC236}">
              <a16:creationId xmlns:a16="http://schemas.microsoft.com/office/drawing/2014/main" id="{00000000-0008-0000-0100-0000C2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3" name="Text Box 1758">
          <a:extLst>
            <a:ext uri="{FF2B5EF4-FFF2-40B4-BE49-F238E27FC236}">
              <a16:creationId xmlns:a16="http://schemas.microsoft.com/office/drawing/2014/main" id="{00000000-0008-0000-0100-0000C3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4" name="Text Box 1759">
          <a:extLst>
            <a:ext uri="{FF2B5EF4-FFF2-40B4-BE49-F238E27FC236}">
              <a16:creationId xmlns:a16="http://schemas.microsoft.com/office/drawing/2014/main" id="{00000000-0008-0000-0100-0000C4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5" name="Text Box 1755">
          <a:extLst>
            <a:ext uri="{FF2B5EF4-FFF2-40B4-BE49-F238E27FC236}">
              <a16:creationId xmlns:a16="http://schemas.microsoft.com/office/drawing/2014/main" id="{00000000-0008-0000-0100-0000C5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6" name="Text Box 1756">
          <a:extLst>
            <a:ext uri="{FF2B5EF4-FFF2-40B4-BE49-F238E27FC236}">
              <a16:creationId xmlns:a16="http://schemas.microsoft.com/office/drawing/2014/main" id="{00000000-0008-0000-0100-0000C6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7" name="Text Box 1757">
          <a:extLst>
            <a:ext uri="{FF2B5EF4-FFF2-40B4-BE49-F238E27FC236}">
              <a16:creationId xmlns:a16="http://schemas.microsoft.com/office/drawing/2014/main" id="{00000000-0008-0000-0100-0000C7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8" name="Text Box 1758">
          <a:extLst>
            <a:ext uri="{FF2B5EF4-FFF2-40B4-BE49-F238E27FC236}">
              <a16:creationId xmlns:a16="http://schemas.microsoft.com/office/drawing/2014/main" id="{00000000-0008-0000-0100-0000C8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69" name="Text Box 1759">
          <a:extLst>
            <a:ext uri="{FF2B5EF4-FFF2-40B4-BE49-F238E27FC236}">
              <a16:creationId xmlns:a16="http://schemas.microsoft.com/office/drawing/2014/main" id="{00000000-0008-0000-0100-0000C9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0" name="Text Box 1755">
          <a:extLst>
            <a:ext uri="{FF2B5EF4-FFF2-40B4-BE49-F238E27FC236}">
              <a16:creationId xmlns:a16="http://schemas.microsoft.com/office/drawing/2014/main" id="{00000000-0008-0000-0100-0000CA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1" name="Text Box 1756">
          <a:extLst>
            <a:ext uri="{FF2B5EF4-FFF2-40B4-BE49-F238E27FC236}">
              <a16:creationId xmlns:a16="http://schemas.microsoft.com/office/drawing/2014/main" id="{00000000-0008-0000-0100-0000CB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2" name="Text Box 1757">
          <a:extLst>
            <a:ext uri="{FF2B5EF4-FFF2-40B4-BE49-F238E27FC236}">
              <a16:creationId xmlns:a16="http://schemas.microsoft.com/office/drawing/2014/main" id="{00000000-0008-0000-0100-0000CC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3" name="Text Box 1758">
          <a:extLst>
            <a:ext uri="{FF2B5EF4-FFF2-40B4-BE49-F238E27FC236}">
              <a16:creationId xmlns:a16="http://schemas.microsoft.com/office/drawing/2014/main" id="{00000000-0008-0000-0100-0000CD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4" name="Text Box 1759">
          <a:extLst>
            <a:ext uri="{FF2B5EF4-FFF2-40B4-BE49-F238E27FC236}">
              <a16:creationId xmlns:a16="http://schemas.microsoft.com/office/drawing/2014/main" id="{00000000-0008-0000-0100-0000CE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5" name="Text Box 1755">
          <a:extLst>
            <a:ext uri="{FF2B5EF4-FFF2-40B4-BE49-F238E27FC236}">
              <a16:creationId xmlns:a16="http://schemas.microsoft.com/office/drawing/2014/main" id="{00000000-0008-0000-0100-0000CF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6" name="Text Box 1756">
          <a:extLst>
            <a:ext uri="{FF2B5EF4-FFF2-40B4-BE49-F238E27FC236}">
              <a16:creationId xmlns:a16="http://schemas.microsoft.com/office/drawing/2014/main" id="{00000000-0008-0000-0100-0000D0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7" name="Text Box 1757">
          <a:extLst>
            <a:ext uri="{FF2B5EF4-FFF2-40B4-BE49-F238E27FC236}">
              <a16:creationId xmlns:a16="http://schemas.microsoft.com/office/drawing/2014/main" id="{00000000-0008-0000-0100-0000D1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8" name="Text Box 1758">
          <a:extLst>
            <a:ext uri="{FF2B5EF4-FFF2-40B4-BE49-F238E27FC236}">
              <a16:creationId xmlns:a16="http://schemas.microsoft.com/office/drawing/2014/main" id="{00000000-0008-0000-0100-0000D2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79" name="Text Box 1759">
          <a:extLst>
            <a:ext uri="{FF2B5EF4-FFF2-40B4-BE49-F238E27FC236}">
              <a16:creationId xmlns:a16="http://schemas.microsoft.com/office/drawing/2014/main" id="{00000000-0008-0000-0100-0000D3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0" name="Text Box 1755">
          <a:extLst>
            <a:ext uri="{FF2B5EF4-FFF2-40B4-BE49-F238E27FC236}">
              <a16:creationId xmlns:a16="http://schemas.microsoft.com/office/drawing/2014/main" id="{00000000-0008-0000-0100-0000D4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1" name="Text Box 1756">
          <a:extLst>
            <a:ext uri="{FF2B5EF4-FFF2-40B4-BE49-F238E27FC236}">
              <a16:creationId xmlns:a16="http://schemas.microsoft.com/office/drawing/2014/main" id="{00000000-0008-0000-0100-0000D5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2" name="Text Box 1757">
          <a:extLst>
            <a:ext uri="{FF2B5EF4-FFF2-40B4-BE49-F238E27FC236}">
              <a16:creationId xmlns:a16="http://schemas.microsoft.com/office/drawing/2014/main" id="{00000000-0008-0000-0100-0000D6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3" name="Text Box 1758">
          <a:extLst>
            <a:ext uri="{FF2B5EF4-FFF2-40B4-BE49-F238E27FC236}">
              <a16:creationId xmlns:a16="http://schemas.microsoft.com/office/drawing/2014/main" id="{00000000-0008-0000-0100-0000D7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4" name="Text Box 1759">
          <a:extLst>
            <a:ext uri="{FF2B5EF4-FFF2-40B4-BE49-F238E27FC236}">
              <a16:creationId xmlns:a16="http://schemas.microsoft.com/office/drawing/2014/main" id="{00000000-0008-0000-0100-0000D8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5" name="Text Box 1755">
          <a:extLst>
            <a:ext uri="{FF2B5EF4-FFF2-40B4-BE49-F238E27FC236}">
              <a16:creationId xmlns:a16="http://schemas.microsoft.com/office/drawing/2014/main" id="{00000000-0008-0000-0100-0000D9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6" name="Text Box 1756">
          <a:extLst>
            <a:ext uri="{FF2B5EF4-FFF2-40B4-BE49-F238E27FC236}">
              <a16:creationId xmlns:a16="http://schemas.microsoft.com/office/drawing/2014/main" id="{00000000-0008-0000-0100-0000DA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7" name="Text Box 1757">
          <a:extLst>
            <a:ext uri="{FF2B5EF4-FFF2-40B4-BE49-F238E27FC236}">
              <a16:creationId xmlns:a16="http://schemas.microsoft.com/office/drawing/2014/main" id="{00000000-0008-0000-0100-0000DB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8" name="Text Box 1758">
          <a:extLst>
            <a:ext uri="{FF2B5EF4-FFF2-40B4-BE49-F238E27FC236}">
              <a16:creationId xmlns:a16="http://schemas.microsoft.com/office/drawing/2014/main" id="{00000000-0008-0000-0100-0000DC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89" name="Text Box 1759">
          <a:extLst>
            <a:ext uri="{FF2B5EF4-FFF2-40B4-BE49-F238E27FC236}">
              <a16:creationId xmlns:a16="http://schemas.microsoft.com/office/drawing/2014/main" id="{00000000-0008-0000-0100-0000DD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0" name="Text Box 1755">
          <a:extLst>
            <a:ext uri="{FF2B5EF4-FFF2-40B4-BE49-F238E27FC236}">
              <a16:creationId xmlns:a16="http://schemas.microsoft.com/office/drawing/2014/main" id="{00000000-0008-0000-0100-0000DE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1" name="Text Box 1756">
          <a:extLst>
            <a:ext uri="{FF2B5EF4-FFF2-40B4-BE49-F238E27FC236}">
              <a16:creationId xmlns:a16="http://schemas.microsoft.com/office/drawing/2014/main" id="{00000000-0008-0000-0100-0000DF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2" name="Text Box 1757">
          <a:extLst>
            <a:ext uri="{FF2B5EF4-FFF2-40B4-BE49-F238E27FC236}">
              <a16:creationId xmlns:a16="http://schemas.microsoft.com/office/drawing/2014/main" id="{00000000-0008-0000-0100-0000E0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3" name="Text Box 1758">
          <a:extLst>
            <a:ext uri="{FF2B5EF4-FFF2-40B4-BE49-F238E27FC236}">
              <a16:creationId xmlns:a16="http://schemas.microsoft.com/office/drawing/2014/main" id="{00000000-0008-0000-0100-0000E1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4" name="Text Box 1759">
          <a:extLst>
            <a:ext uri="{FF2B5EF4-FFF2-40B4-BE49-F238E27FC236}">
              <a16:creationId xmlns:a16="http://schemas.microsoft.com/office/drawing/2014/main" id="{00000000-0008-0000-0100-0000E2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5" name="Text Box 1755">
          <a:extLst>
            <a:ext uri="{FF2B5EF4-FFF2-40B4-BE49-F238E27FC236}">
              <a16:creationId xmlns:a16="http://schemas.microsoft.com/office/drawing/2014/main" id="{00000000-0008-0000-0100-0000E3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6" name="Text Box 1756">
          <a:extLst>
            <a:ext uri="{FF2B5EF4-FFF2-40B4-BE49-F238E27FC236}">
              <a16:creationId xmlns:a16="http://schemas.microsoft.com/office/drawing/2014/main" id="{00000000-0008-0000-0100-0000E4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7" name="Text Box 1757">
          <a:extLst>
            <a:ext uri="{FF2B5EF4-FFF2-40B4-BE49-F238E27FC236}">
              <a16:creationId xmlns:a16="http://schemas.microsoft.com/office/drawing/2014/main" id="{00000000-0008-0000-0100-0000E5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8" name="Text Box 1758">
          <a:extLst>
            <a:ext uri="{FF2B5EF4-FFF2-40B4-BE49-F238E27FC236}">
              <a16:creationId xmlns:a16="http://schemas.microsoft.com/office/drawing/2014/main" id="{00000000-0008-0000-0100-0000E6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999" name="Text Box 1759">
          <a:extLst>
            <a:ext uri="{FF2B5EF4-FFF2-40B4-BE49-F238E27FC236}">
              <a16:creationId xmlns:a16="http://schemas.microsoft.com/office/drawing/2014/main" id="{00000000-0008-0000-0100-0000E7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00" name="Text Box 1755">
          <a:extLst>
            <a:ext uri="{FF2B5EF4-FFF2-40B4-BE49-F238E27FC236}">
              <a16:creationId xmlns:a16="http://schemas.microsoft.com/office/drawing/2014/main" id="{00000000-0008-0000-0100-0000E8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01" name="Text Box 1756">
          <a:extLst>
            <a:ext uri="{FF2B5EF4-FFF2-40B4-BE49-F238E27FC236}">
              <a16:creationId xmlns:a16="http://schemas.microsoft.com/office/drawing/2014/main" id="{00000000-0008-0000-0100-0000E9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02" name="Text Box 1757">
          <a:extLst>
            <a:ext uri="{FF2B5EF4-FFF2-40B4-BE49-F238E27FC236}">
              <a16:creationId xmlns:a16="http://schemas.microsoft.com/office/drawing/2014/main" id="{00000000-0008-0000-0100-0000EA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03" name="Text Box 1758">
          <a:extLst>
            <a:ext uri="{FF2B5EF4-FFF2-40B4-BE49-F238E27FC236}">
              <a16:creationId xmlns:a16="http://schemas.microsoft.com/office/drawing/2014/main" id="{00000000-0008-0000-0100-0000EB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04" name="Text Box 1759">
          <a:extLst>
            <a:ext uri="{FF2B5EF4-FFF2-40B4-BE49-F238E27FC236}">
              <a16:creationId xmlns:a16="http://schemas.microsoft.com/office/drawing/2014/main" id="{00000000-0008-0000-0100-0000EC03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05" name="Text Box 1755">
          <a:extLst>
            <a:ext uri="{FF2B5EF4-FFF2-40B4-BE49-F238E27FC236}">
              <a16:creationId xmlns:a16="http://schemas.microsoft.com/office/drawing/2014/main" id="{00000000-0008-0000-0100-0000ED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06" name="Text Box 1756">
          <a:extLst>
            <a:ext uri="{FF2B5EF4-FFF2-40B4-BE49-F238E27FC236}">
              <a16:creationId xmlns:a16="http://schemas.microsoft.com/office/drawing/2014/main" id="{00000000-0008-0000-0100-0000EE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07" name="Text Box 1757">
          <a:extLst>
            <a:ext uri="{FF2B5EF4-FFF2-40B4-BE49-F238E27FC236}">
              <a16:creationId xmlns:a16="http://schemas.microsoft.com/office/drawing/2014/main" id="{00000000-0008-0000-0100-0000EF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08" name="Text Box 1758">
          <a:extLst>
            <a:ext uri="{FF2B5EF4-FFF2-40B4-BE49-F238E27FC236}">
              <a16:creationId xmlns:a16="http://schemas.microsoft.com/office/drawing/2014/main" id="{00000000-0008-0000-0100-0000F0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09" name="Text Box 1759">
          <a:extLst>
            <a:ext uri="{FF2B5EF4-FFF2-40B4-BE49-F238E27FC236}">
              <a16:creationId xmlns:a16="http://schemas.microsoft.com/office/drawing/2014/main" id="{00000000-0008-0000-0100-0000F1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0" name="Text Box 1755">
          <a:extLst>
            <a:ext uri="{FF2B5EF4-FFF2-40B4-BE49-F238E27FC236}">
              <a16:creationId xmlns:a16="http://schemas.microsoft.com/office/drawing/2014/main" id="{00000000-0008-0000-0100-0000F2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1" name="Text Box 1756">
          <a:extLst>
            <a:ext uri="{FF2B5EF4-FFF2-40B4-BE49-F238E27FC236}">
              <a16:creationId xmlns:a16="http://schemas.microsoft.com/office/drawing/2014/main" id="{00000000-0008-0000-0100-0000F3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2" name="Text Box 1757">
          <a:extLst>
            <a:ext uri="{FF2B5EF4-FFF2-40B4-BE49-F238E27FC236}">
              <a16:creationId xmlns:a16="http://schemas.microsoft.com/office/drawing/2014/main" id="{00000000-0008-0000-0100-0000F4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3" name="Text Box 1758">
          <a:extLst>
            <a:ext uri="{FF2B5EF4-FFF2-40B4-BE49-F238E27FC236}">
              <a16:creationId xmlns:a16="http://schemas.microsoft.com/office/drawing/2014/main" id="{00000000-0008-0000-0100-0000F5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4" name="Text Box 1759">
          <a:extLst>
            <a:ext uri="{FF2B5EF4-FFF2-40B4-BE49-F238E27FC236}">
              <a16:creationId xmlns:a16="http://schemas.microsoft.com/office/drawing/2014/main" id="{00000000-0008-0000-0100-0000F6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5" name="Text Box 1755">
          <a:extLst>
            <a:ext uri="{FF2B5EF4-FFF2-40B4-BE49-F238E27FC236}">
              <a16:creationId xmlns:a16="http://schemas.microsoft.com/office/drawing/2014/main" id="{00000000-0008-0000-0100-0000F7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6" name="Text Box 1756">
          <a:extLst>
            <a:ext uri="{FF2B5EF4-FFF2-40B4-BE49-F238E27FC236}">
              <a16:creationId xmlns:a16="http://schemas.microsoft.com/office/drawing/2014/main" id="{00000000-0008-0000-0100-0000F8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7" name="Text Box 1757">
          <a:extLst>
            <a:ext uri="{FF2B5EF4-FFF2-40B4-BE49-F238E27FC236}">
              <a16:creationId xmlns:a16="http://schemas.microsoft.com/office/drawing/2014/main" id="{00000000-0008-0000-0100-0000F9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8" name="Text Box 1758">
          <a:extLst>
            <a:ext uri="{FF2B5EF4-FFF2-40B4-BE49-F238E27FC236}">
              <a16:creationId xmlns:a16="http://schemas.microsoft.com/office/drawing/2014/main" id="{00000000-0008-0000-0100-0000FA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19" name="Text Box 1759">
          <a:extLst>
            <a:ext uri="{FF2B5EF4-FFF2-40B4-BE49-F238E27FC236}">
              <a16:creationId xmlns:a16="http://schemas.microsoft.com/office/drawing/2014/main" id="{00000000-0008-0000-0100-0000FB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20" name="Text Box 1755">
          <a:extLst>
            <a:ext uri="{FF2B5EF4-FFF2-40B4-BE49-F238E27FC236}">
              <a16:creationId xmlns:a16="http://schemas.microsoft.com/office/drawing/2014/main" id="{00000000-0008-0000-0100-0000FC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21" name="Text Box 1756">
          <a:extLst>
            <a:ext uri="{FF2B5EF4-FFF2-40B4-BE49-F238E27FC236}">
              <a16:creationId xmlns:a16="http://schemas.microsoft.com/office/drawing/2014/main" id="{00000000-0008-0000-0100-0000FD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22" name="Text Box 1757">
          <a:extLst>
            <a:ext uri="{FF2B5EF4-FFF2-40B4-BE49-F238E27FC236}">
              <a16:creationId xmlns:a16="http://schemas.microsoft.com/office/drawing/2014/main" id="{00000000-0008-0000-0100-0000FE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23" name="Text Box 1758">
          <a:extLst>
            <a:ext uri="{FF2B5EF4-FFF2-40B4-BE49-F238E27FC236}">
              <a16:creationId xmlns:a16="http://schemas.microsoft.com/office/drawing/2014/main" id="{00000000-0008-0000-0100-0000FF03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024" name="Text Box 1759">
          <a:extLst>
            <a:ext uri="{FF2B5EF4-FFF2-40B4-BE49-F238E27FC236}">
              <a16:creationId xmlns:a16="http://schemas.microsoft.com/office/drawing/2014/main" id="{00000000-0008-0000-0100-000000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25" name="Text Box 1755">
          <a:extLst>
            <a:ext uri="{FF2B5EF4-FFF2-40B4-BE49-F238E27FC236}">
              <a16:creationId xmlns:a16="http://schemas.microsoft.com/office/drawing/2014/main" id="{00000000-0008-0000-0100-000001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26" name="Text Box 1756">
          <a:extLst>
            <a:ext uri="{FF2B5EF4-FFF2-40B4-BE49-F238E27FC236}">
              <a16:creationId xmlns:a16="http://schemas.microsoft.com/office/drawing/2014/main" id="{00000000-0008-0000-0100-000002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27" name="Text Box 1757">
          <a:extLst>
            <a:ext uri="{FF2B5EF4-FFF2-40B4-BE49-F238E27FC236}">
              <a16:creationId xmlns:a16="http://schemas.microsoft.com/office/drawing/2014/main" id="{00000000-0008-0000-0100-000003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28" name="Text Box 1758">
          <a:extLst>
            <a:ext uri="{FF2B5EF4-FFF2-40B4-BE49-F238E27FC236}">
              <a16:creationId xmlns:a16="http://schemas.microsoft.com/office/drawing/2014/main" id="{00000000-0008-0000-0100-000004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29" name="Text Box 1759">
          <a:extLst>
            <a:ext uri="{FF2B5EF4-FFF2-40B4-BE49-F238E27FC236}">
              <a16:creationId xmlns:a16="http://schemas.microsoft.com/office/drawing/2014/main" id="{00000000-0008-0000-0100-000005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0" name="Text Box 1755">
          <a:extLst>
            <a:ext uri="{FF2B5EF4-FFF2-40B4-BE49-F238E27FC236}">
              <a16:creationId xmlns:a16="http://schemas.microsoft.com/office/drawing/2014/main" id="{00000000-0008-0000-0100-000006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1" name="Text Box 1756">
          <a:extLst>
            <a:ext uri="{FF2B5EF4-FFF2-40B4-BE49-F238E27FC236}">
              <a16:creationId xmlns:a16="http://schemas.microsoft.com/office/drawing/2014/main" id="{00000000-0008-0000-0100-000007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2" name="Text Box 1757">
          <a:extLst>
            <a:ext uri="{FF2B5EF4-FFF2-40B4-BE49-F238E27FC236}">
              <a16:creationId xmlns:a16="http://schemas.microsoft.com/office/drawing/2014/main" id="{00000000-0008-0000-0100-000008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3" name="Text Box 1758">
          <a:extLst>
            <a:ext uri="{FF2B5EF4-FFF2-40B4-BE49-F238E27FC236}">
              <a16:creationId xmlns:a16="http://schemas.microsoft.com/office/drawing/2014/main" id="{00000000-0008-0000-0100-000009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4" name="Text Box 1759">
          <a:extLst>
            <a:ext uri="{FF2B5EF4-FFF2-40B4-BE49-F238E27FC236}">
              <a16:creationId xmlns:a16="http://schemas.microsoft.com/office/drawing/2014/main" id="{00000000-0008-0000-0100-00000A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5" name="Text Box 1755">
          <a:extLst>
            <a:ext uri="{FF2B5EF4-FFF2-40B4-BE49-F238E27FC236}">
              <a16:creationId xmlns:a16="http://schemas.microsoft.com/office/drawing/2014/main" id="{00000000-0008-0000-0100-00000B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6" name="Text Box 1756">
          <a:extLst>
            <a:ext uri="{FF2B5EF4-FFF2-40B4-BE49-F238E27FC236}">
              <a16:creationId xmlns:a16="http://schemas.microsoft.com/office/drawing/2014/main" id="{00000000-0008-0000-0100-00000C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7" name="Text Box 1757">
          <a:extLst>
            <a:ext uri="{FF2B5EF4-FFF2-40B4-BE49-F238E27FC236}">
              <a16:creationId xmlns:a16="http://schemas.microsoft.com/office/drawing/2014/main" id="{00000000-0008-0000-0100-00000D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8" name="Text Box 1758">
          <a:extLst>
            <a:ext uri="{FF2B5EF4-FFF2-40B4-BE49-F238E27FC236}">
              <a16:creationId xmlns:a16="http://schemas.microsoft.com/office/drawing/2014/main" id="{00000000-0008-0000-0100-00000E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39" name="Text Box 1759">
          <a:extLst>
            <a:ext uri="{FF2B5EF4-FFF2-40B4-BE49-F238E27FC236}">
              <a16:creationId xmlns:a16="http://schemas.microsoft.com/office/drawing/2014/main" id="{00000000-0008-0000-0100-00000F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40" name="Text Box 1755">
          <a:extLst>
            <a:ext uri="{FF2B5EF4-FFF2-40B4-BE49-F238E27FC236}">
              <a16:creationId xmlns:a16="http://schemas.microsoft.com/office/drawing/2014/main" id="{00000000-0008-0000-0100-000010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41" name="Text Box 1756">
          <a:extLst>
            <a:ext uri="{FF2B5EF4-FFF2-40B4-BE49-F238E27FC236}">
              <a16:creationId xmlns:a16="http://schemas.microsoft.com/office/drawing/2014/main" id="{00000000-0008-0000-0100-000011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42" name="Text Box 1757">
          <a:extLst>
            <a:ext uri="{FF2B5EF4-FFF2-40B4-BE49-F238E27FC236}">
              <a16:creationId xmlns:a16="http://schemas.microsoft.com/office/drawing/2014/main" id="{00000000-0008-0000-0100-000012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43" name="Text Box 1758">
          <a:extLst>
            <a:ext uri="{FF2B5EF4-FFF2-40B4-BE49-F238E27FC236}">
              <a16:creationId xmlns:a16="http://schemas.microsoft.com/office/drawing/2014/main" id="{00000000-0008-0000-0100-000013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044" name="Text Box 1759">
          <a:extLst>
            <a:ext uri="{FF2B5EF4-FFF2-40B4-BE49-F238E27FC236}">
              <a16:creationId xmlns:a16="http://schemas.microsoft.com/office/drawing/2014/main" id="{00000000-0008-0000-0100-000014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45" name="Text Box 1755">
          <a:extLst>
            <a:ext uri="{FF2B5EF4-FFF2-40B4-BE49-F238E27FC236}">
              <a16:creationId xmlns:a16="http://schemas.microsoft.com/office/drawing/2014/main" id="{00000000-0008-0000-0100-00001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46" name="Text Box 1756">
          <a:extLst>
            <a:ext uri="{FF2B5EF4-FFF2-40B4-BE49-F238E27FC236}">
              <a16:creationId xmlns:a16="http://schemas.microsoft.com/office/drawing/2014/main" id="{00000000-0008-0000-0100-00001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47" name="Text Box 1757">
          <a:extLst>
            <a:ext uri="{FF2B5EF4-FFF2-40B4-BE49-F238E27FC236}">
              <a16:creationId xmlns:a16="http://schemas.microsoft.com/office/drawing/2014/main" id="{00000000-0008-0000-0100-00001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48" name="Text Box 1758">
          <a:extLst>
            <a:ext uri="{FF2B5EF4-FFF2-40B4-BE49-F238E27FC236}">
              <a16:creationId xmlns:a16="http://schemas.microsoft.com/office/drawing/2014/main" id="{00000000-0008-0000-0100-00001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49" name="Text Box 1759">
          <a:extLst>
            <a:ext uri="{FF2B5EF4-FFF2-40B4-BE49-F238E27FC236}">
              <a16:creationId xmlns:a16="http://schemas.microsoft.com/office/drawing/2014/main" id="{00000000-0008-0000-0100-00001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0" name="Text Box 1755">
          <a:extLst>
            <a:ext uri="{FF2B5EF4-FFF2-40B4-BE49-F238E27FC236}">
              <a16:creationId xmlns:a16="http://schemas.microsoft.com/office/drawing/2014/main" id="{00000000-0008-0000-0100-00001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1" name="Text Box 1756">
          <a:extLst>
            <a:ext uri="{FF2B5EF4-FFF2-40B4-BE49-F238E27FC236}">
              <a16:creationId xmlns:a16="http://schemas.microsoft.com/office/drawing/2014/main" id="{00000000-0008-0000-0100-00001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2" name="Text Box 1757">
          <a:extLst>
            <a:ext uri="{FF2B5EF4-FFF2-40B4-BE49-F238E27FC236}">
              <a16:creationId xmlns:a16="http://schemas.microsoft.com/office/drawing/2014/main" id="{00000000-0008-0000-0100-00001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3" name="Text Box 1758">
          <a:extLst>
            <a:ext uri="{FF2B5EF4-FFF2-40B4-BE49-F238E27FC236}">
              <a16:creationId xmlns:a16="http://schemas.microsoft.com/office/drawing/2014/main" id="{00000000-0008-0000-0100-00001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4" name="Text Box 1759">
          <a:extLst>
            <a:ext uri="{FF2B5EF4-FFF2-40B4-BE49-F238E27FC236}">
              <a16:creationId xmlns:a16="http://schemas.microsoft.com/office/drawing/2014/main" id="{00000000-0008-0000-0100-00001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5" name="Text Box 1755">
          <a:extLst>
            <a:ext uri="{FF2B5EF4-FFF2-40B4-BE49-F238E27FC236}">
              <a16:creationId xmlns:a16="http://schemas.microsoft.com/office/drawing/2014/main" id="{00000000-0008-0000-0100-00001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6" name="Text Box 1756">
          <a:extLst>
            <a:ext uri="{FF2B5EF4-FFF2-40B4-BE49-F238E27FC236}">
              <a16:creationId xmlns:a16="http://schemas.microsoft.com/office/drawing/2014/main" id="{00000000-0008-0000-0100-00002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7" name="Text Box 1757">
          <a:extLst>
            <a:ext uri="{FF2B5EF4-FFF2-40B4-BE49-F238E27FC236}">
              <a16:creationId xmlns:a16="http://schemas.microsoft.com/office/drawing/2014/main" id="{00000000-0008-0000-0100-00002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8" name="Text Box 1758">
          <a:extLst>
            <a:ext uri="{FF2B5EF4-FFF2-40B4-BE49-F238E27FC236}">
              <a16:creationId xmlns:a16="http://schemas.microsoft.com/office/drawing/2014/main" id="{00000000-0008-0000-0100-00002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59" name="Text Box 1759">
          <a:extLst>
            <a:ext uri="{FF2B5EF4-FFF2-40B4-BE49-F238E27FC236}">
              <a16:creationId xmlns:a16="http://schemas.microsoft.com/office/drawing/2014/main" id="{00000000-0008-0000-0100-00002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0" name="Text Box 1755">
          <a:extLst>
            <a:ext uri="{FF2B5EF4-FFF2-40B4-BE49-F238E27FC236}">
              <a16:creationId xmlns:a16="http://schemas.microsoft.com/office/drawing/2014/main" id="{00000000-0008-0000-0100-00002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1" name="Text Box 1756">
          <a:extLst>
            <a:ext uri="{FF2B5EF4-FFF2-40B4-BE49-F238E27FC236}">
              <a16:creationId xmlns:a16="http://schemas.microsoft.com/office/drawing/2014/main" id="{00000000-0008-0000-0100-00002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2" name="Text Box 1757">
          <a:extLst>
            <a:ext uri="{FF2B5EF4-FFF2-40B4-BE49-F238E27FC236}">
              <a16:creationId xmlns:a16="http://schemas.microsoft.com/office/drawing/2014/main" id="{00000000-0008-0000-0100-00002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3" name="Text Box 1758">
          <a:extLst>
            <a:ext uri="{FF2B5EF4-FFF2-40B4-BE49-F238E27FC236}">
              <a16:creationId xmlns:a16="http://schemas.microsoft.com/office/drawing/2014/main" id="{00000000-0008-0000-0100-00002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4" name="Text Box 1759">
          <a:extLst>
            <a:ext uri="{FF2B5EF4-FFF2-40B4-BE49-F238E27FC236}">
              <a16:creationId xmlns:a16="http://schemas.microsoft.com/office/drawing/2014/main" id="{00000000-0008-0000-0100-00002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5" name="Text Box 1755">
          <a:extLst>
            <a:ext uri="{FF2B5EF4-FFF2-40B4-BE49-F238E27FC236}">
              <a16:creationId xmlns:a16="http://schemas.microsoft.com/office/drawing/2014/main" id="{00000000-0008-0000-0100-00002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6" name="Text Box 1756">
          <a:extLst>
            <a:ext uri="{FF2B5EF4-FFF2-40B4-BE49-F238E27FC236}">
              <a16:creationId xmlns:a16="http://schemas.microsoft.com/office/drawing/2014/main" id="{00000000-0008-0000-0100-00002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7" name="Text Box 1757">
          <a:extLst>
            <a:ext uri="{FF2B5EF4-FFF2-40B4-BE49-F238E27FC236}">
              <a16:creationId xmlns:a16="http://schemas.microsoft.com/office/drawing/2014/main" id="{00000000-0008-0000-0100-00002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8" name="Text Box 1758">
          <a:extLst>
            <a:ext uri="{FF2B5EF4-FFF2-40B4-BE49-F238E27FC236}">
              <a16:creationId xmlns:a16="http://schemas.microsoft.com/office/drawing/2014/main" id="{00000000-0008-0000-0100-00002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69" name="Text Box 1759">
          <a:extLst>
            <a:ext uri="{FF2B5EF4-FFF2-40B4-BE49-F238E27FC236}">
              <a16:creationId xmlns:a16="http://schemas.microsoft.com/office/drawing/2014/main" id="{00000000-0008-0000-0100-00002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0" name="Text Box 1755">
          <a:extLst>
            <a:ext uri="{FF2B5EF4-FFF2-40B4-BE49-F238E27FC236}">
              <a16:creationId xmlns:a16="http://schemas.microsoft.com/office/drawing/2014/main" id="{00000000-0008-0000-0100-00002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1" name="Text Box 1756">
          <a:extLst>
            <a:ext uri="{FF2B5EF4-FFF2-40B4-BE49-F238E27FC236}">
              <a16:creationId xmlns:a16="http://schemas.microsoft.com/office/drawing/2014/main" id="{00000000-0008-0000-0100-00002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2" name="Text Box 1757">
          <a:extLst>
            <a:ext uri="{FF2B5EF4-FFF2-40B4-BE49-F238E27FC236}">
              <a16:creationId xmlns:a16="http://schemas.microsoft.com/office/drawing/2014/main" id="{00000000-0008-0000-0100-00003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3" name="Text Box 1758">
          <a:extLst>
            <a:ext uri="{FF2B5EF4-FFF2-40B4-BE49-F238E27FC236}">
              <a16:creationId xmlns:a16="http://schemas.microsoft.com/office/drawing/2014/main" id="{00000000-0008-0000-0100-00003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4" name="Text Box 1759">
          <a:extLst>
            <a:ext uri="{FF2B5EF4-FFF2-40B4-BE49-F238E27FC236}">
              <a16:creationId xmlns:a16="http://schemas.microsoft.com/office/drawing/2014/main" id="{00000000-0008-0000-0100-00003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5" name="Text Box 1755">
          <a:extLst>
            <a:ext uri="{FF2B5EF4-FFF2-40B4-BE49-F238E27FC236}">
              <a16:creationId xmlns:a16="http://schemas.microsoft.com/office/drawing/2014/main" id="{00000000-0008-0000-0100-00003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6" name="Text Box 1756">
          <a:extLst>
            <a:ext uri="{FF2B5EF4-FFF2-40B4-BE49-F238E27FC236}">
              <a16:creationId xmlns:a16="http://schemas.microsoft.com/office/drawing/2014/main" id="{00000000-0008-0000-0100-00003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7" name="Text Box 1757">
          <a:extLst>
            <a:ext uri="{FF2B5EF4-FFF2-40B4-BE49-F238E27FC236}">
              <a16:creationId xmlns:a16="http://schemas.microsoft.com/office/drawing/2014/main" id="{00000000-0008-0000-0100-00003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8" name="Text Box 1758">
          <a:extLst>
            <a:ext uri="{FF2B5EF4-FFF2-40B4-BE49-F238E27FC236}">
              <a16:creationId xmlns:a16="http://schemas.microsoft.com/office/drawing/2014/main" id="{00000000-0008-0000-0100-00003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79" name="Text Box 1759">
          <a:extLst>
            <a:ext uri="{FF2B5EF4-FFF2-40B4-BE49-F238E27FC236}">
              <a16:creationId xmlns:a16="http://schemas.microsoft.com/office/drawing/2014/main" id="{00000000-0008-0000-0100-00003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0" name="Text Box 1755">
          <a:extLst>
            <a:ext uri="{FF2B5EF4-FFF2-40B4-BE49-F238E27FC236}">
              <a16:creationId xmlns:a16="http://schemas.microsoft.com/office/drawing/2014/main" id="{00000000-0008-0000-0100-00003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1" name="Text Box 1756">
          <a:extLst>
            <a:ext uri="{FF2B5EF4-FFF2-40B4-BE49-F238E27FC236}">
              <a16:creationId xmlns:a16="http://schemas.microsoft.com/office/drawing/2014/main" id="{00000000-0008-0000-0100-00003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2" name="Text Box 1757">
          <a:extLst>
            <a:ext uri="{FF2B5EF4-FFF2-40B4-BE49-F238E27FC236}">
              <a16:creationId xmlns:a16="http://schemas.microsoft.com/office/drawing/2014/main" id="{00000000-0008-0000-0100-00003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3" name="Text Box 1758">
          <a:extLst>
            <a:ext uri="{FF2B5EF4-FFF2-40B4-BE49-F238E27FC236}">
              <a16:creationId xmlns:a16="http://schemas.microsoft.com/office/drawing/2014/main" id="{00000000-0008-0000-0100-00003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4" name="Text Box 1759">
          <a:extLst>
            <a:ext uri="{FF2B5EF4-FFF2-40B4-BE49-F238E27FC236}">
              <a16:creationId xmlns:a16="http://schemas.microsoft.com/office/drawing/2014/main" id="{00000000-0008-0000-0100-00003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5" name="Text Box 1755">
          <a:extLst>
            <a:ext uri="{FF2B5EF4-FFF2-40B4-BE49-F238E27FC236}">
              <a16:creationId xmlns:a16="http://schemas.microsoft.com/office/drawing/2014/main" id="{00000000-0008-0000-0100-00003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6" name="Text Box 1756">
          <a:extLst>
            <a:ext uri="{FF2B5EF4-FFF2-40B4-BE49-F238E27FC236}">
              <a16:creationId xmlns:a16="http://schemas.microsoft.com/office/drawing/2014/main" id="{00000000-0008-0000-0100-00003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7" name="Text Box 1757">
          <a:extLst>
            <a:ext uri="{FF2B5EF4-FFF2-40B4-BE49-F238E27FC236}">
              <a16:creationId xmlns:a16="http://schemas.microsoft.com/office/drawing/2014/main" id="{00000000-0008-0000-0100-00003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8" name="Text Box 1758">
          <a:extLst>
            <a:ext uri="{FF2B5EF4-FFF2-40B4-BE49-F238E27FC236}">
              <a16:creationId xmlns:a16="http://schemas.microsoft.com/office/drawing/2014/main" id="{00000000-0008-0000-0100-00004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89" name="Text Box 1759">
          <a:extLst>
            <a:ext uri="{FF2B5EF4-FFF2-40B4-BE49-F238E27FC236}">
              <a16:creationId xmlns:a16="http://schemas.microsoft.com/office/drawing/2014/main" id="{00000000-0008-0000-0100-00004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0" name="Text Box 1755">
          <a:extLst>
            <a:ext uri="{FF2B5EF4-FFF2-40B4-BE49-F238E27FC236}">
              <a16:creationId xmlns:a16="http://schemas.microsoft.com/office/drawing/2014/main" id="{00000000-0008-0000-0100-00004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1" name="Text Box 1756">
          <a:extLst>
            <a:ext uri="{FF2B5EF4-FFF2-40B4-BE49-F238E27FC236}">
              <a16:creationId xmlns:a16="http://schemas.microsoft.com/office/drawing/2014/main" id="{00000000-0008-0000-0100-00004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2" name="Text Box 1757">
          <a:extLst>
            <a:ext uri="{FF2B5EF4-FFF2-40B4-BE49-F238E27FC236}">
              <a16:creationId xmlns:a16="http://schemas.microsoft.com/office/drawing/2014/main" id="{00000000-0008-0000-0100-00004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3" name="Text Box 1758">
          <a:extLst>
            <a:ext uri="{FF2B5EF4-FFF2-40B4-BE49-F238E27FC236}">
              <a16:creationId xmlns:a16="http://schemas.microsoft.com/office/drawing/2014/main" id="{00000000-0008-0000-0100-00004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4" name="Text Box 1759">
          <a:extLst>
            <a:ext uri="{FF2B5EF4-FFF2-40B4-BE49-F238E27FC236}">
              <a16:creationId xmlns:a16="http://schemas.microsoft.com/office/drawing/2014/main" id="{00000000-0008-0000-0100-00004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5" name="Text Box 1755">
          <a:extLst>
            <a:ext uri="{FF2B5EF4-FFF2-40B4-BE49-F238E27FC236}">
              <a16:creationId xmlns:a16="http://schemas.microsoft.com/office/drawing/2014/main" id="{00000000-0008-0000-0100-00004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6" name="Text Box 1756">
          <a:extLst>
            <a:ext uri="{FF2B5EF4-FFF2-40B4-BE49-F238E27FC236}">
              <a16:creationId xmlns:a16="http://schemas.microsoft.com/office/drawing/2014/main" id="{00000000-0008-0000-0100-00004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7" name="Text Box 1757">
          <a:extLst>
            <a:ext uri="{FF2B5EF4-FFF2-40B4-BE49-F238E27FC236}">
              <a16:creationId xmlns:a16="http://schemas.microsoft.com/office/drawing/2014/main" id="{00000000-0008-0000-0100-00004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8" name="Text Box 1758">
          <a:extLst>
            <a:ext uri="{FF2B5EF4-FFF2-40B4-BE49-F238E27FC236}">
              <a16:creationId xmlns:a16="http://schemas.microsoft.com/office/drawing/2014/main" id="{00000000-0008-0000-0100-00004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099" name="Text Box 1759">
          <a:extLst>
            <a:ext uri="{FF2B5EF4-FFF2-40B4-BE49-F238E27FC236}">
              <a16:creationId xmlns:a16="http://schemas.microsoft.com/office/drawing/2014/main" id="{00000000-0008-0000-0100-00004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00" name="Text Box 1755">
          <a:extLst>
            <a:ext uri="{FF2B5EF4-FFF2-40B4-BE49-F238E27FC236}">
              <a16:creationId xmlns:a16="http://schemas.microsoft.com/office/drawing/2014/main" id="{00000000-0008-0000-0100-00004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01" name="Text Box 1756">
          <a:extLst>
            <a:ext uri="{FF2B5EF4-FFF2-40B4-BE49-F238E27FC236}">
              <a16:creationId xmlns:a16="http://schemas.microsoft.com/office/drawing/2014/main" id="{00000000-0008-0000-0100-00004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02" name="Text Box 1757">
          <a:extLst>
            <a:ext uri="{FF2B5EF4-FFF2-40B4-BE49-F238E27FC236}">
              <a16:creationId xmlns:a16="http://schemas.microsoft.com/office/drawing/2014/main" id="{00000000-0008-0000-0100-00004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03" name="Text Box 1758">
          <a:extLst>
            <a:ext uri="{FF2B5EF4-FFF2-40B4-BE49-F238E27FC236}">
              <a16:creationId xmlns:a16="http://schemas.microsoft.com/office/drawing/2014/main" id="{00000000-0008-0000-0100-00004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04" name="Text Box 1759">
          <a:extLst>
            <a:ext uri="{FF2B5EF4-FFF2-40B4-BE49-F238E27FC236}">
              <a16:creationId xmlns:a16="http://schemas.microsoft.com/office/drawing/2014/main" id="{00000000-0008-0000-0100-00005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05" name="Text Box 1755">
          <a:extLst>
            <a:ext uri="{FF2B5EF4-FFF2-40B4-BE49-F238E27FC236}">
              <a16:creationId xmlns:a16="http://schemas.microsoft.com/office/drawing/2014/main" id="{00000000-0008-0000-0100-000051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06" name="Text Box 1756">
          <a:extLst>
            <a:ext uri="{FF2B5EF4-FFF2-40B4-BE49-F238E27FC236}">
              <a16:creationId xmlns:a16="http://schemas.microsoft.com/office/drawing/2014/main" id="{00000000-0008-0000-0100-000052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07" name="Text Box 1757">
          <a:extLst>
            <a:ext uri="{FF2B5EF4-FFF2-40B4-BE49-F238E27FC236}">
              <a16:creationId xmlns:a16="http://schemas.microsoft.com/office/drawing/2014/main" id="{00000000-0008-0000-0100-000053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08" name="Text Box 1758">
          <a:extLst>
            <a:ext uri="{FF2B5EF4-FFF2-40B4-BE49-F238E27FC236}">
              <a16:creationId xmlns:a16="http://schemas.microsoft.com/office/drawing/2014/main" id="{00000000-0008-0000-0100-000054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09" name="Text Box 1759">
          <a:extLst>
            <a:ext uri="{FF2B5EF4-FFF2-40B4-BE49-F238E27FC236}">
              <a16:creationId xmlns:a16="http://schemas.microsoft.com/office/drawing/2014/main" id="{00000000-0008-0000-0100-000055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0" name="Text Box 1755">
          <a:extLst>
            <a:ext uri="{FF2B5EF4-FFF2-40B4-BE49-F238E27FC236}">
              <a16:creationId xmlns:a16="http://schemas.microsoft.com/office/drawing/2014/main" id="{00000000-0008-0000-0100-000056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1" name="Text Box 1756">
          <a:extLst>
            <a:ext uri="{FF2B5EF4-FFF2-40B4-BE49-F238E27FC236}">
              <a16:creationId xmlns:a16="http://schemas.microsoft.com/office/drawing/2014/main" id="{00000000-0008-0000-0100-000057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2" name="Text Box 1757">
          <a:extLst>
            <a:ext uri="{FF2B5EF4-FFF2-40B4-BE49-F238E27FC236}">
              <a16:creationId xmlns:a16="http://schemas.microsoft.com/office/drawing/2014/main" id="{00000000-0008-0000-0100-000058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3" name="Text Box 1758">
          <a:extLst>
            <a:ext uri="{FF2B5EF4-FFF2-40B4-BE49-F238E27FC236}">
              <a16:creationId xmlns:a16="http://schemas.microsoft.com/office/drawing/2014/main" id="{00000000-0008-0000-0100-000059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4" name="Text Box 1759">
          <a:extLst>
            <a:ext uri="{FF2B5EF4-FFF2-40B4-BE49-F238E27FC236}">
              <a16:creationId xmlns:a16="http://schemas.microsoft.com/office/drawing/2014/main" id="{00000000-0008-0000-0100-00005A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5" name="Text Box 1755">
          <a:extLst>
            <a:ext uri="{FF2B5EF4-FFF2-40B4-BE49-F238E27FC236}">
              <a16:creationId xmlns:a16="http://schemas.microsoft.com/office/drawing/2014/main" id="{00000000-0008-0000-0100-00005B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6" name="Text Box 1756">
          <a:extLst>
            <a:ext uri="{FF2B5EF4-FFF2-40B4-BE49-F238E27FC236}">
              <a16:creationId xmlns:a16="http://schemas.microsoft.com/office/drawing/2014/main" id="{00000000-0008-0000-0100-00005C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7" name="Text Box 1757">
          <a:extLst>
            <a:ext uri="{FF2B5EF4-FFF2-40B4-BE49-F238E27FC236}">
              <a16:creationId xmlns:a16="http://schemas.microsoft.com/office/drawing/2014/main" id="{00000000-0008-0000-0100-00005D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8" name="Text Box 1758">
          <a:extLst>
            <a:ext uri="{FF2B5EF4-FFF2-40B4-BE49-F238E27FC236}">
              <a16:creationId xmlns:a16="http://schemas.microsoft.com/office/drawing/2014/main" id="{00000000-0008-0000-0100-00005E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19" name="Text Box 1759">
          <a:extLst>
            <a:ext uri="{FF2B5EF4-FFF2-40B4-BE49-F238E27FC236}">
              <a16:creationId xmlns:a16="http://schemas.microsoft.com/office/drawing/2014/main" id="{00000000-0008-0000-0100-00005F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20" name="Text Box 1755">
          <a:extLst>
            <a:ext uri="{FF2B5EF4-FFF2-40B4-BE49-F238E27FC236}">
              <a16:creationId xmlns:a16="http://schemas.microsoft.com/office/drawing/2014/main" id="{00000000-0008-0000-0100-000060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21" name="Text Box 1756">
          <a:extLst>
            <a:ext uri="{FF2B5EF4-FFF2-40B4-BE49-F238E27FC236}">
              <a16:creationId xmlns:a16="http://schemas.microsoft.com/office/drawing/2014/main" id="{00000000-0008-0000-0100-000061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22" name="Text Box 1757">
          <a:extLst>
            <a:ext uri="{FF2B5EF4-FFF2-40B4-BE49-F238E27FC236}">
              <a16:creationId xmlns:a16="http://schemas.microsoft.com/office/drawing/2014/main" id="{00000000-0008-0000-0100-000062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23" name="Text Box 1758">
          <a:extLst>
            <a:ext uri="{FF2B5EF4-FFF2-40B4-BE49-F238E27FC236}">
              <a16:creationId xmlns:a16="http://schemas.microsoft.com/office/drawing/2014/main" id="{00000000-0008-0000-0100-000063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2828925</xdr:colOff>
      <xdr:row>173</xdr:row>
      <xdr:rowOff>0</xdr:rowOff>
    </xdr:to>
    <xdr:sp macro="" textlink="">
      <xdr:nvSpPr>
        <xdr:cNvPr id="1124" name="Text Box 1759">
          <a:extLst>
            <a:ext uri="{FF2B5EF4-FFF2-40B4-BE49-F238E27FC236}">
              <a16:creationId xmlns:a16="http://schemas.microsoft.com/office/drawing/2014/main" id="{00000000-0008-0000-0100-000064040000}"/>
            </a:ext>
          </a:extLst>
        </xdr:cNvPr>
        <xdr:cNvSpPr txBox="1">
          <a:spLocks noChangeArrowheads="1"/>
        </xdr:cNvSpPr>
      </xdr:nvSpPr>
      <xdr:spPr bwMode="auto">
        <a:xfrm>
          <a:off x="4067175" y="4324350"/>
          <a:ext cx="5715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25" name="Text Box 1755">
          <a:extLst>
            <a:ext uri="{FF2B5EF4-FFF2-40B4-BE49-F238E27FC236}">
              <a16:creationId xmlns:a16="http://schemas.microsoft.com/office/drawing/2014/main" id="{00000000-0008-0000-0100-000065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26" name="Text Box 1756">
          <a:extLst>
            <a:ext uri="{FF2B5EF4-FFF2-40B4-BE49-F238E27FC236}">
              <a16:creationId xmlns:a16="http://schemas.microsoft.com/office/drawing/2014/main" id="{00000000-0008-0000-0100-000066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27" name="Text Box 1757">
          <a:extLst>
            <a:ext uri="{FF2B5EF4-FFF2-40B4-BE49-F238E27FC236}">
              <a16:creationId xmlns:a16="http://schemas.microsoft.com/office/drawing/2014/main" id="{00000000-0008-0000-0100-000067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28" name="Text Box 1758">
          <a:extLst>
            <a:ext uri="{FF2B5EF4-FFF2-40B4-BE49-F238E27FC236}">
              <a16:creationId xmlns:a16="http://schemas.microsoft.com/office/drawing/2014/main" id="{00000000-0008-0000-0100-000068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29" name="Text Box 1759">
          <a:extLst>
            <a:ext uri="{FF2B5EF4-FFF2-40B4-BE49-F238E27FC236}">
              <a16:creationId xmlns:a16="http://schemas.microsoft.com/office/drawing/2014/main" id="{00000000-0008-0000-0100-000069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0" name="Text Box 1755">
          <a:extLst>
            <a:ext uri="{FF2B5EF4-FFF2-40B4-BE49-F238E27FC236}">
              <a16:creationId xmlns:a16="http://schemas.microsoft.com/office/drawing/2014/main" id="{00000000-0008-0000-0100-00006A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1" name="Text Box 1756">
          <a:extLst>
            <a:ext uri="{FF2B5EF4-FFF2-40B4-BE49-F238E27FC236}">
              <a16:creationId xmlns:a16="http://schemas.microsoft.com/office/drawing/2014/main" id="{00000000-0008-0000-0100-00006B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2" name="Text Box 1757">
          <a:extLst>
            <a:ext uri="{FF2B5EF4-FFF2-40B4-BE49-F238E27FC236}">
              <a16:creationId xmlns:a16="http://schemas.microsoft.com/office/drawing/2014/main" id="{00000000-0008-0000-0100-00006C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3" name="Text Box 1758">
          <a:extLst>
            <a:ext uri="{FF2B5EF4-FFF2-40B4-BE49-F238E27FC236}">
              <a16:creationId xmlns:a16="http://schemas.microsoft.com/office/drawing/2014/main" id="{00000000-0008-0000-0100-00006D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4" name="Text Box 1759">
          <a:extLst>
            <a:ext uri="{FF2B5EF4-FFF2-40B4-BE49-F238E27FC236}">
              <a16:creationId xmlns:a16="http://schemas.microsoft.com/office/drawing/2014/main" id="{00000000-0008-0000-0100-00006E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5" name="Text Box 1755">
          <a:extLst>
            <a:ext uri="{FF2B5EF4-FFF2-40B4-BE49-F238E27FC236}">
              <a16:creationId xmlns:a16="http://schemas.microsoft.com/office/drawing/2014/main" id="{00000000-0008-0000-0100-00006F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6" name="Text Box 1756">
          <a:extLst>
            <a:ext uri="{FF2B5EF4-FFF2-40B4-BE49-F238E27FC236}">
              <a16:creationId xmlns:a16="http://schemas.microsoft.com/office/drawing/2014/main" id="{00000000-0008-0000-0100-000070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7" name="Text Box 1757">
          <a:extLst>
            <a:ext uri="{FF2B5EF4-FFF2-40B4-BE49-F238E27FC236}">
              <a16:creationId xmlns:a16="http://schemas.microsoft.com/office/drawing/2014/main" id="{00000000-0008-0000-0100-000071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8" name="Text Box 1758">
          <a:extLst>
            <a:ext uri="{FF2B5EF4-FFF2-40B4-BE49-F238E27FC236}">
              <a16:creationId xmlns:a16="http://schemas.microsoft.com/office/drawing/2014/main" id="{00000000-0008-0000-0100-000072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139" name="Text Box 1759">
          <a:extLst>
            <a:ext uri="{FF2B5EF4-FFF2-40B4-BE49-F238E27FC236}">
              <a16:creationId xmlns:a16="http://schemas.microsoft.com/office/drawing/2014/main" id="{00000000-0008-0000-0100-000073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40" name="Text Box 1755">
          <a:extLst>
            <a:ext uri="{FF2B5EF4-FFF2-40B4-BE49-F238E27FC236}">
              <a16:creationId xmlns:a16="http://schemas.microsoft.com/office/drawing/2014/main" id="{00000000-0008-0000-0100-000074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41" name="Text Box 1756">
          <a:extLst>
            <a:ext uri="{FF2B5EF4-FFF2-40B4-BE49-F238E27FC236}">
              <a16:creationId xmlns:a16="http://schemas.microsoft.com/office/drawing/2014/main" id="{00000000-0008-0000-0100-000075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42" name="Text Box 1757">
          <a:extLst>
            <a:ext uri="{FF2B5EF4-FFF2-40B4-BE49-F238E27FC236}">
              <a16:creationId xmlns:a16="http://schemas.microsoft.com/office/drawing/2014/main" id="{00000000-0008-0000-0100-000076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43" name="Text Box 1758">
          <a:extLst>
            <a:ext uri="{FF2B5EF4-FFF2-40B4-BE49-F238E27FC236}">
              <a16:creationId xmlns:a16="http://schemas.microsoft.com/office/drawing/2014/main" id="{00000000-0008-0000-0100-000077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26893</xdr:rowOff>
    </xdr:to>
    <xdr:sp macro="" textlink="">
      <xdr:nvSpPr>
        <xdr:cNvPr id="1144" name="Text Box 1759">
          <a:extLst>
            <a:ext uri="{FF2B5EF4-FFF2-40B4-BE49-F238E27FC236}">
              <a16:creationId xmlns:a16="http://schemas.microsoft.com/office/drawing/2014/main" id="{00000000-0008-0000-0100-000078040000}"/>
            </a:ext>
          </a:extLst>
        </xdr:cNvPr>
        <xdr:cNvSpPr txBox="1">
          <a:spLocks noChangeArrowheads="1"/>
        </xdr:cNvSpPr>
      </xdr:nvSpPr>
      <xdr:spPr bwMode="auto">
        <a:xfrm>
          <a:off x="4067175" y="4324350"/>
          <a:ext cx="0" cy="21907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45" name="Text Box 1755">
          <a:extLst>
            <a:ext uri="{FF2B5EF4-FFF2-40B4-BE49-F238E27FC236}">
              <a16:creationId xmlns:a16="http://schemas.microsoft.com/office/drawing/2014/main" id="{00000000-0008-0000-0100-000079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46" name="Text Box 1756">
          <a:extLst>
            <a:ext uri="{FF2B5EF4-FFF2-40B4-BE49-F238E27FC236}">
              <a16:creationId xmlns:a16="http://schemas.microsoft.com/office/drawing/2014/main" id="{00000000-0008-0000-0100-00007A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47" name="Text Box 1757">
          <a:extLst>
            <a:ext uri="{FF2B5EF4-FFF2-40B4-BE49-F238E27FC236}">
              <a16:creationId xmlns:a16="http://schemas.microsoft.com/office/drawing/2014/main" id="{00000000-0008-0000-0100-00007B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48" name="Text Box 1758">
          <a:extLst>
            <a:ext uri="{FF2B5EF4-FFF2-40B4-BE49-F238E27FC236}">
              <a16:creationId xmlns:a16="http://schemas.microsoft.com/office/drawing/2014/main" id="{00000000-0008-0000-0100-00007C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49" name="Text Box 1759">
          <a:extLst>
            <a:ext uri="{FF2B5EF4-FFF2-40B4-BE49-F238E27FC236}">
              <a16:creationId xmlns:a16="http://schemas.microsoft.com/office/drawing/2014/main" id="{00000000-0008-0000-0100-00007D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0" name="Text Box 1755">
          <a:extLst>
            <a:ext uri="{FF2B5EF4-FFF2-40B4-BE49-F238E27FC236}">
              <a16:creationId xmlns:a16="http://schemas.microsoft.com/office/drawing/2014/main" id="{00000000-0008-0000-0100-00007E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1" name="Text Box 1756">
          <a:extLst>
            <a:ext uri="{FF2B5EF4-FFF2-40B4-BE49-F238E27FC236}">
              <a16:creationId xmlns:a16="http://schemas.microsoft.com/office/drawing/2014/main" id="{00000000-0008-0000-0100-00007F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2" name="Text Box 1757">
          <a:extLst>
            <a:ext uri="{FF2B5EF4-FFF2-40B4-BE49-F238E27FC236}">
              <a16:creationId xmlns:a16="http://schemas.microsoft.com/office/drawing/2014/main" id="{00000000-0008-0000-0100-000080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3" name="Text Box 1758">
          <a:extLst>
            <a:ext uri="{FF2B5EF4-FFF2-40B4-BE49-F238E27FC236}">
              <a16:creationId xmlns:a16="http://schemas.microsoft.com/office/drawing/2014/main" id="{00000000-0008-0000-0100-000081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4" name="Text Box 1759">
          <a:extLst>
            <a:ext uri="{FF2B5EF4-FFF2-40B4-BE49-F238E27FC236}">
              <a16:creationId xmlns:a16="http://schemas.microsoft.com/office/drawing/2014/main" id="{00000000-0008-0000-0100-000082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5" name="Text Box 1755">
          <a:extLst>
            <a:ext uri="{FF2B5EF4-FFF2-40B4-BE49-F238E27FC236}">
              <a16:creationId xmlns:a16="http://schemas.microsoft.com/office/drawing/2014/main" id="{00000000-0008-0000-0100-000083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6" name="Text Box 1756">
          <a:extLst>
            <a:ext uri="{FF2B5EF4-FFF2-40B4-BE49-F238E27FC236}">
              <a16:creationId xmlns:a16="http://schemas.microsoft.com/office/drawing/2014/main" id="{00000000-0008-0000-0100-000084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7" name="Text Box 1757">
          <a:extLst>
            <a:ext uri="{FF2B5EF4-FFF2-40B4-BE49-F238E27FC236}">
              <a16:creationId xmlns:a16="http://schemas.microsoft.com/office/drawing/2014/main" id="{00000000-0008-0000-0100-000085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8" name="Text Box 1758">
          <a:extLst>
            <a:ext uri="{FF2B5EF4-FFF2-40B4-BE49-F238E27FC236}">
              <a16:creationId xmlns:a16="http://schemas.microsoft.com/office/drawing/2014/main" id="{00000000-0008-0000-0100-000086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59" name="Text Box 1759">
          <a:extLst>
            <a:ext uri="{FF2B5EF4-FFF2-40B4-BE49-F238E27FC236}">
              <a16:creationId xmlns:a16="http://schemas.microsoft.com/office/drawing/2014/main" id="{00000000-0008-0000-0100-000087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60" name="Text Box 1755">
          <a:extLst>
            <a:ext uri="{FF2B5EF4-FFF2-40B4-BE49-F238E27FC236}">
              <a16:creationId xmlns:a16="http://schemas.microsoft.com/office/drawing/2014/main" id="{00000000-0008-0000-0100-000088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61" name="Text Box 1756">
          <a:extLst>
            <a:ext uri="{FF2B5EF4-FFF2-40B4-BE49-F238E27FC236}">
              <a16:creationId xmlns:a16="http://schemas.microsoft.com/office/drawing/2014/main" id="{00000000-0008-0000-0100-000089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62" name="Text Box 1757">
          <a:extLst>
            <a:ext uri="{FF2B5EF4-FFF2-40B4-BE49-F238E27FC236}">
              <a16:creationId xmlns:a16="http://schemas.microsoft.com/office/drawing/2014/main" id="{00000000-0008-0000-0100-00008A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63" name="Text Box 1758">
          <a:extLst>
            <a:ext uri="{FF2B5EF4-FFF2-40B4-BE49-F238E27FC236}">
              <a16:creationId xmlns:a16="http://schemas.microsoft.com/office/drawing/2014/main" id="{00000000-0008-0000-0100-00008B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164" name="Text Box 1759">
          <a:extLst>
            <a:ext uri="{FF2B5EF4-FFF2-40B4-BE49-F238E27FC236}">
              <a16:creationId xmlns:a16="http://schemas.microsoft.com/office/drawing/2014/main" id="{00000000-0008-0000-0100-00008C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65" name="Text Box 1755">
          <a:extLst>
            <a:ext uri="{FF2B5EF4-FFF2-40B4-BE49-F238E27FC236}">
              <a16:creationId xmlns:a16="http://schemas.microsoft.com/office/drawing/2014/main" id="{00000000-0008-0000-0100-00008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66" name="Text Box 1756">
          <a:extLst>
            <a:ext uri="{FF2B5EF4-FFF2-40B4-BE49-F238E27FC236}">
              <a16:creationId xmlns:a16="http://schemas.microsoft.com/office/drawing/2014/main" id="{00000000-0008-0000-0100-00008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67" name="Text Box 1757">
          <a:extLst>
            <a:ext uri="{FF2B5EF4-FFF2-40B4-BE49-F238E27FC236}">
              <a16:creationId xmlns:a16="http://schemas.microsoft.com/office/drawing/2014/main" id="{00000000-0008-0000-0100-00008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68" name="Text Box 1758">
          <a:extLst>
            <a:ext uri="{FF2B5EF4-FFF2-40B4-BE49-F238E27FC236}">
              <a16:creationId xmlns:a16="http://schemas.microsoft.com/office/drawing/2014/main" id="{00000000-0008-0000-0100-00009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69" name="Text Box 1759">
          <a:extLst>
            <a:ext uri="{FF2B5EF4-FFF2-40B4-BE49-F238E27FC236}">
              <a16:creationId xmlns:a16="http://schemas.microsoft.com/office/drawing/2014/main" id="{00000000-0008-0000-0100-00009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0" name="Text Box 1755">
          <a:extLst>
            <a:ext uri="{FF2B5EF4-FFF2-40B4-BE49-F238E27FC236}">
              <a16:creationId xmlns:a16="http://schemas.microsoft.com/office/drawing/2014/main" id="{00000000-0008-0000-0100-00009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1" name="Text Box 1756">
          <a:extLst>
            <a:ext uri="{FF2B5EF4-FFF2-40B4-BE49-F238E27FC236}">
              <a16:creationId xmlns:a16="http://schemas.microsoft.com/office/drawing/2014/main" id="{00000000-0008-0000-0100-00009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2" name="Text Box 1757">
          <a:extLst>
            <a:ext uri="{FF2B5EF4-FFF2-40B4-BE49-F238E27FC236}">
              <a16:creationId xmlns:a16="http://schemas.microsoft.com/office/drawing/2014/main" id="{00000000-0008-0000-0100-00009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3" name="Text Box 1758">
          <a:extLst>
            <a:ext uri="{FF2B5EF4-FFF2-40B4-BE49-F238E27FC236}">
              <a16:creationId xmlns:a16="http://schemas.microsoft.com/office/drawing/2014/main" id="{00000000-0008-0000-0100-00009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4" name="Text Box 1759">
          <a:extLst>
            <a:ext uri="{FF2B5EF4-FFF2-40B4-BE49-F238E27FC236}">
              <a16:creationId xmlns:a16="http://schemas.microsoft.com/office/drawing/2014/main" id="{00000000-0008-0000-0100-00009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5" name="Text Box 1755">
          <a:extLst>
            <a:ext uri="{FF2B5EF4-FFF2-40B4-BE49-F238E27FC236}">
              <a16:creationId xmlns:a16="http://schemas.microsoft.com/office/drawing/2014/main" id="{00000000-0008-0000-0100-00009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6" name="Text Box 1756">
          <a:extLst>
            <a:ext uri="{FF2B5EF4-FFF2-40B4-BE49-F238E27FC236}">
              <a16:creationId xmlns:a16="http://schemas.microsoft.com/office/drawing/2014/main" id="{00000000-0008-0000-0100-00009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7" name="Text Box 1757">
          <a:extLst>
            <a:ext uri="{FF2B5EF4-FFF2-40B4-BE49-F238E27FC236}">
              <a16:creationId xmlns:a16="http://schemas.microsoft.com/office/drawing/2014/main" id="{00000000-0008-0000-0100-00009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8" name="Text Box 1758">
          <a:extLst>
            <a:ext uri="{FF2B5EF4-FFF2-40B4-BE49-F238E27FC236}">
              <a16:creationId xmlns:a16="http://schemas.microsoft.com/office/drawing/2014/main" id="{00000000-0008-0000-0100-00009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79" name="Text Box 1759">
          <a:extLst>
            <a:ext uri="{FF2B5EF4-FFF2-40B4-BE49-F238E27FC236}">
              <a16:creationId xmlns:a16="http://schemas.microsoft.com/office/drawing/2014/main" id="{00000000-0008-0000-0100-00009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0" name="Text Box 1755">
          <a:extLst>
            <a:ext uri="{FF2B5EF4-FFF2-40B4-BE49-F238E27FC236}">
              <a16:creationId xmlns:a16="http://schemas.microsoft.com/office/drawing/2014/main" id="{00000000-0008-0000-0100-00009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1" name="Text Box 1756">
          <a:extLst>
            <a:ext uri="{FF2B5EF4-FFF2-40B4-BE49-F238E27FC236}">
              <a16:creationId xmlns:a16="http://schemas.microsoft.com/office/drawing/2014/main" id="{00000000-0008-0000-0100-00009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2" name="Text Box 1757">
          <a:extLst>
            <a:ext uri="{FF2B5EF4-FFF2-40B4-BE49-F238E27FC236}">
              <a16:creationId xmlns:a16="http://schemas.microsoft.com/office/drawing/2014/main" id="{00000000-0008-0000-0100-00009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3" name="Text Box 1758">
          <a:extLst>
            <a:ext uri="{FF2B5EF4-FFF2-40B4-BE49-F238E27FC236}">
              <a16:creationId xmlns:a16="http://schemas.microsoft.com/office/drawing/2014/main" id="{00000000-0008-0000-0100-00009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4" name="Text Box 1759">
          <a:extLst>
            <a:ext uri="{FF2B5EF4-FFF2-40B4-BE49-F238E27FC236}">
              <a16:creationId xmlns:a16="http://schemas.microsoft.com/office/drawing/2014/main" id="{00000000-0008-0000-0100-0000A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5" name="Text Box 1755">
          <a:extLst>
            <a:ext uri="{FF2B5EF4-FFF2-40B4-BE49-F238E27FC236}">
              <a16:creationId xmlns:a16="http://schemas.microsoft.com/office/drawing/2014/main" id="{00000000-0008-0000-0100-0000A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6" name="Text Box 1756">
          <a:extLst>
            <a:ext uri="{FF2B5EF4-FFF2-40B4-BE49-F238E27FC236}">
              <a16:creationId xmlns:a16="http://schemas.microsoft.com/office/drawing/2014/main" id="{00000000-0008-0000-0100-0000A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7" name="Text Box 1757">
          <a:extLst>
            <a:ext uri="{FF2B5EF4-FFF2-40B4-BE49-F238E27FC236}">
              <a16:creationId xmlns:a16="http://schemas.microsoft.com/office/drawing/2014/main" id="{00000000-0008-0000-0100-0000A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8" name="Text Box 1758">
          <a:extLst>
            <a:ext uri="{FF2B5EF4-FFF2-40B4-BE49-F238E27FC236}">
              <a16:creationId xmlns:a16="http://schemas.microsoft.com/office/drawing/2014/main" id="{00000000-0008-0000-0100-0000A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89" name="Text Box 1759">
          <a:extLst>
            <a:ext uri="{FF2B5EF4-FFF2-40B4-BE49-F238E27FC236}">
              <a16:creationId xmlns:a16="http://schemas.microsoft.com/office/drawing/2014/main" id="{00000000-0008-0000-0100-0000A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0" name="Text Box 1755">
          <a:extLst>
            <a:ext uri="{FF2B5EF4-FFF2-40B4-BE49-F238E27FC236}">
              <a16:creationId xmlns:a16="http://schemas.microsoft.com/office/drawing/2014/main" id="{00000000-0008-0000-0100-0000A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1" name="Text Box 1756">
          <a:extLst>
            <a:ext uri="{FF2B5EF4-FFF2-40B4-BE49-F238E27FC236}">
              <a16:creationId xmlns:a16="http://schemas.microsoft.com/office/drawing/2014/main" id="{00000000-0008-0000-0100-0000A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2" name="Text Box 1757">
          <a:extLst>
            <a:ext uri="{FF2B5EF4-FFF2-40B4-BE49-F238E27FC236}">
              <a16:creationId xmlns:a16="http://schemas.microsoft.com/office/drawing/2014/main" id="{00000000-0008-0000-0100-0000A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3" name="Text Box 1758">
          <a:extLst>
            <a:ext uri="{FF2B5EF4-FFF2-40B4-BE49-F238E27FC236}">
              <a16:creationId xmlns:a16="http://schemas.microsoft.com/office/drawing/2014/main" id="{00000000-0008-0000-0100-0000A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4" name="Text Box 1759">
          <a:extLst>
            <a:ext uri="{FF2B5EF4-FFF2-40B4-BE49-F238E27FC236}">
              <a16:creationId xmlns:a16="http://schemas.microsoft.com/office/drawing/2014/main" id="{00000000-0008-0000-0100-0000A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5" name="Text Box 1755">
          <a:extLst>
            <a:ext uri="{FF2B5EF4-FFF2-40B4-BE49-F238E27FC236}">
              <a16:creationId xmlns:a16="http://schemas.microsoft.com/office/drawing/2014/main" id="{00000000-0008-0000-0100-0000A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6" name="Text Box 1756">
          <a:extLst>
            <a:ext uri="{FF2B5EF4-FFF2-40B4-BE49-F238E27FC236}">
              <a16:creationId xmlns:a16="http://schemas.microsoft.com/office/drawing/2014/main" id="{00000000-0008-0000-0100-0000A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7" name="Text Box 1757">
          <a:extLst>
            <a:ext uri="{FF2B5EF4-FFF2-40B4-BE49-F238E27FC236}">
              <a16:creationId xmlns:a16="http://schemas.microsoft.com/office/drawing/2014/main" id="{00000000-0008-0000-0100-0000A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8" name="Text Box 1758">
          <a:extLst>
            <a:ext uri="{FF2B5EF4-FFF2-40B4-BE49-F238E27FC236}">
              <a16:creationId xmlns:a16="http://schemas.microsoft.com/office/drawing/2014/main" id="{00000000-0008-0000-0100-0000A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199" name="Text Box 1759">
          <a:extLst>
            <a:ext uri="{FF2B5EF4-FFF2-40B4-BE49-F238E27FC236}">
              <a16:creationId xmlns:a16="http://schemas.microsoft.com/office/drawing/2014/main" id="{00000000-0008-0000-0100-0000A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0" name="Text Box 1755">
          <a:extLst>
            <a:ext uri="{FF2B5EF4-FFF2-40B4-BE49-F238E27FC236}">
              <a16:creationId xmlns:a16="http://schemas.microsoft.com/office/drawing/2014/main" id="{00000000-0008-0000-0100-0000B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1" name="Text Box 1756">
          <a:extLst>
            <a:ext uri="{FF2B5EF4-FFF2-40B4-BE49-F238E27FC236}">
              <a16:creationId xmlns:a16="http://schemas.microsoft.com/office/drawing/2014/main" id="{00000000-0008-0000-0100-0000B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2" name="Text Box 1757">
          <a:extLst>
            <a:ext uri="{FF2B5EF4-FFF2-40B4-BE49-F238E27FC236}">
              <a16:creationId xmlns:a16="http://schemas.microsoft.com/office/drawing/2014/main" id="{00000000-0008-0000-0100-0000B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3" name="Text Box 1758">
          <a:extLst>
            <a:ext uri="{FF2B5EF4-FFF2-40B4-BE49-F238E27FC236}">
              <a16:creationId xmlns:a16="http://schemas.microsoft.com/office/drawing/2014/main" id="{00000000-0008-0000-0100-0000B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4" name="Text Box 1759">
          <a:extLst>
            <a:ext uri="{FF2B5EF4-FFF2-40B4-BE49-F238E27FC236}">
              <a16:creationId xmlns:a16="http://schemas.microsoft.com/office/drawing/2014/main" id="{00000000-0008-0000-0100-0000B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5" name="Text Box 1755">
          <a:extLst>
            <a:ext uri="{FF2B5EF4-FFF2-40B4-BE49-F238E27FC236}">
              <a16:creationId xmlns:a16="http://schemas.microsoft.com/office/drawing/2014/main" id="{00000000-0008-0000-0100-0000B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6" name="Text Box 1756">
          <a:extLst>
            <a:ext uri="{FF2B5EF4-FFF2-40B4-BE49-F238E27FC236}">
              <a16:creationId xmlns:a16="http://schemas.microsoft.com/office/drawing/2014/main" id="{00000000-0008-0000-0100-0000B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7" name="Text Box 1757">
          <a:extLst>
            <a:ext uri="{FF2B5EF4-FFF2-40B4-BE49-F238E27FC236}">
              <a16:creationId xmlns:a16="http://schemas.microsoft.com/office/drawing/2014/main" id="{00000000-0008-0000-0100-0000B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8" name="Text Box 1758">
          <a:extLst>
            <a:ext uri="{FF2B5EF4-FFF2-40B4-BE49-F238E27FC236}">
              <a16:creationId xmlns:a16="http://schemas.microsoft.com/office/drawing/2014/main" id="{00000000-0008-0000-0100-0000B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09" name="Text Box 1759">
          <a:extLst>
            <a:ext uri="{FF2B5EF4-FFF2-40B4-BE49-F238E27FC236}">
              <a16:creationId xmlns:a16="http://schemas.microsoft.com/office/drawing/2014/main" id="{00000000-0008-0000-0100-0000B9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0" name="Text Box 1755">
          <a:extLst>
            <a:ext uri="{FF2B5EF4-FFF2-40B4-BE49-F238E27FC236}">
              <a16:creationId xmlns:a16="http://schemas.microsoft.com/office/drawing/2014/main" id="{00000000-0008-0000-0100-0000BA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1" name="Text Box 1756">
          <a:extLst>
            <a:ext uri="{FF2B5EF4-FFF2-40B4-BE49-F238E27FC236}">
              <a16:creationId xmlns:a16="http://schemas.microsoft.com/office/drawing/2014/main" id="{00000000-0008-0000-0100-0000BB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2" name="Text Box 1757">
          <a:extLst>
            <a:ext uri="{FF2B5EF4-FFF2-40B4-BE49-F238E27FC236}">
              <a16:creationId xmlns:a16="http://schemas.microsoft.com/office/drawing/2014/main" id="{00000000-0008-0000-0100-0000BC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3" name="Text Box 1758">
          <a:extLst>
            <a:ext uri="{FF2B5EF4-FFF2-40B4-BE49-F238E27FC236}">
              <a16:creationId xmlns:a16="http://schemas.microsoft.com/office/drawing/2014/main" id="{00000000-0008-0000-0100-0000BD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4" name="Text Box 1759">
          <a:extLst>
            <a:ext uri="{FF2B5EF4-FFF2-40B4-BE49-F238E27FC236}">
              <a16:creationId xmlns:a16="http://schemas.microsoft.com/office/drawing/2014/main" id="{00000000-0008-0000-0100-0000BE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5" name="Text Box 1755">
          <a:extLst>
            <a:ext uri="{FF2B5EF4-FFF2-40B4-BE49-F238E27FC236}">
              <a16:creationId xmlns:a16="http://schemas.microsoft.com/office/drawing/2014/main" id="{00000000-0008-0000-0100-0000BF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6" name="Text Box 1756">
          <a:extLst>
            <a:ext uri="{FF2B5EF4-FFF2-40B4-BE49-F238E27FC236}">
              <a16:creationId xmlns:a16="http://schemas.microsoft.com/office/drawing/2014/main" id="{00000000-0008-0000-0100-0000C0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7" name="Text Box 1757">
          <a:extLst>
            <a:ext uri="{FF2B5EF4-FFF2-40B4-BE49-F238E27FC236}">
              <a16:creationId xmlns:a16="http://schemas.microsoft.com/office/drawing/2014/main" id="{00000000-0008-0000-0100-0000C1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8" name="Text Box 1758">
          <a:extLst>
            <a:ext uri="{FF2B5EF4-FFF2-40B4-BE49-F238E27FC236}">
              <a16:creationId xmlns:a16="http://schemas.microsoft.com/office/drawing/2014/main" id="{00000000-0008-0000-0100-0000C2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19" name="Text Box 1759">
          <a:extLst>
            <a:ext uri="{FF2B5EF4-FFF2-40B4-BE49-F238E27FC236}">
              <a16:creationId xmlns:a16="http://schemas.microsoft.com/office/drawing/2014/main" id="{00000000-0008-0000-0100-0000C3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20" name="Text Box 1755">
          <a:extLst>
            <a:ext uri="{FF2B5EF4-FFF2-40B4-BE49-F238E27FC236}">
              <a16:creationId xmlns:a16="http://schemas.microsoft.com/office/drawing/2014/main" id="{00000000-0008-0000-0100-0000C4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21" name="Text Box 1756">
          <a:extLst>
            <a:ext uri="{FF2B5EF4-FFF2-40B4-BE49-F238E27FC236}">
              <a16:creationId xmlns:a16="http://schemas.microsoft.com/office/drawing/2014/main" id="{00000000-0008-0000-0100-0000C5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22" name="Text Box 1757">
          <a:extLst>
            <a:ext uri="{FF2B5EF4-FFF2-40B4-BE49-F238E27FC236}">
              <a16:creationId xmlns:a16="http://schemas.microsoft.com/office/drawing/2014/main" id="{00000000-0008-0000-0100-0000C6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23" name="Text Box 1758">
          <a:extLst>
            <a:ext uri="{FF2B5EF4-FFF2-40B4-BE49-F238E27FC236}">
              <a16:creationId xmlns:a16="http://schemas.microsoft.com/office/drawing/2014/main" id="{00000000-0008-0000-0100-0000C7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24" name="Text Box 1759">
          <a:extLst>
            <a:ext uri="{FF2B5EF4-FFF2-40B4-BE49-F238E27FC236}">
              <a16:creationId xmlns:a16="http://schemas.microsoft.com/office/drawing/2014/main" id="{00000000-0008-0000-0100-0000C804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25" name="Text Box 1755">
          <a:extLst>
            <a:ext uri="{FF2B5EF4-FFF2-40B4-BE49-F238E27FC236}">
              <a16:creationId xmlns:a16="http://schemas.microsoft.com/office/drawing/2014/main" id="{00000000-0008-0000-0100-0000C9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26" name="Text Box 1756">
          <a:extLst>
            <a:ext uri="{FF2B5EF4-FFF2-40B4-BE49-F238E27FC236}">
              <a16:creationId xmlns:a16="http://schemas.microsoft.com/office/drawing/2014/main" id="{00000000-0008-0000-0100-0000CA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27" name="Text Box 1757">
          <a:extLst>
            <a:ext uri="{FF2B5EF4-FFF2-40B4-BE49-F238E27FC236}">
              <a16:creationId xmlns:a16="http://schemas.microsoft.com/office/drawing/2014/main" id="{00000000-0008-0000-0100-0000CB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28" name="Text Box 1758">
          <a:extLst>
            <a:ext uri="{FF2B5EF4-FFF2-40B4-BE49-F238E27FC236}">
              <a16:creationId xmlns:a16="http://schemas.microsoft.com/office/drawing/2014/main" id="{00000000-0008-0000-0100-0000CC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29" name="Text Box 1759">
          <a:extLst>
            <a:ext uri="{FF2B5EF4-FFF2-40B4-BE49-F238E27FC236}">
              <a16:creationId xmlns:a16="http://schemas.microsoft.com/office/drawing/2014/main" id="{00000000-0008-0000-0100-0000CD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0" name="Text Box 1755">
          <a:extLst>
            <a:ext uri="{FF2B5EF4-FFF2-40B4-BE49-F238E27FC236}">
              <a16:creationId xmlns:a16="http://schemas.microsoft.com/office/drawing/2014/main" id="{00000000-0008-0000-0100-0000CE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1" name="Text Box 1756">
          <a:extLst>
            <a:ext uri="{FF2B5EF4-FFF2-40B4-BE49-F238E27FC236}">
              <a16:creationId xmlns:a16="http://schemas.microsoft.com/office/drawing/2014/main" id="{00000000-0008-0000-0100-0000CF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2" name="Text Box 1757">
          <a:extLst>
            <a:ext uri="{FF2B5EF4-FFF2-40B4-BE49-F238E27FC236}">
              <a16:creationId xmlns:a16="http://schemas.microsoft.com/office/drawing/2014/main" id="{00000000-0008-0000-0100-0000D0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3" name="Text Box 1758">
          <a:extLst>
            <a:ext uri="{FF2B5EF4-FFF2-40B4-BE49-F238E27FC236}">
              <a16:creationId xmlns:a16="http://schemas.microsoft.com/office/drawing/2014/main" id="{00000000-0008-0000-0100-0000D1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4" name="Text Box 1759">
          <a:extLst>
            <a:ext uri="{FF2B5EF4-FFF2-40B4-BE49-F238E27FC236}">
              <a16:creationId xmlns:a16="http://schemas.microsoft.com/office/drawing/2014/main" id="{00000000-0008-0000-0100-0000D2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5" name="Text Box 1755">
          <a:extLst>
            <a:ext uri="{FF2B5EF4-FFF2-40B4-BE49-F238E27FC236}">
              <a16:creationId xmlns:a16="http://schemas.microsoft.com/office/drawing/2014/main" id="{00000000-0008-0000-0100-0000D3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6" name="Text Box 1756">
          <a:extLst>
            <a:ext uri="{FF2B5EF4-FFF2-40B4-BE49-F238E27FC236}">
              <a16:creationId xmlns:a16="http://schemas.microsoft.com/office/drawing/2014/main" id="{00000000-0008-0000-0100-0000D4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7" name="Text Box 1757">
          <a:extLst>
            <a:ext uri="{FF2B5EF4-FFF2-40B4-BE49-F238E27FC236}">
              <a16:creationId xmlns:a16="http://schemas.microsoft.com/office/drawing/2014/main" id="{00000000-0008-0000-0100-0000D5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8" name="Text Box 1758">
          <a:extLst>
            <a:ext uri="{FF2B5EF4-FFF2-40B4-BE49-F238E27FC236}">
              <a16:creationId xmlns:a16="http://schemas.microsoft.com/office/drawing/2014/main" id="{00000000-0008-0000-0100-0000D6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39" name="Text Box 1759">
          <a:extLst>
            <a:ext uri="{FF2B5EF4-FFF2-40B4-BE49-F238E27FC236}">
              <a16:creationId xmlns:a16="http://schemas.microsoft.com/office/drawing/2014/main" id="{00000000-0008-0000-0100-0000D7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40" name="Text Box 1755">
          <a:extLst>
            <a:ext uri="{FF2B5EF4-FFF2-40B4-BE49-F238E27FC236}">
              <a16:creationId xmlns:a16="http://schemas.microsoft.com/office/drawing/2014/main" id="{00000000-0008-0000-0100-0000D8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41" name="Text Box 1756">
          <a:extLst>
            <a:ext uri="{FF2B5EF4-FFF2-40B4-BE49-F238E27FC236}">
              <a16:creationId xmlns:a16="http://schemas.microsoft.com/office/drawing/2014/main" id="{00000000-0008-0000-0100-0000D9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42" name="Text Box 1757">
          <a:extLst>
            <a:ext uri="{FF2B5EF4-FFF2-40B4-BE49-F238E27FC236}">
              <a16:creationId xmlns:a16="http://schemas.microsoft.com/office/drawing/2014/main" id="{00000000-0008-0000-0100-0000DA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43" name="Text Box 1758">
          <a:extLst>
            <a:ext uri="{FF2B5EF4-FFF2-40B4-BE49-F238E27FC236}">
              <a16:creationId xmlns:a16="http://schemas.microsoft.com/office/drawing/2014/main" id="{00000000-0008-0000-0100-0000DB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44" name="Text Box 1759">
          <a:extLst>
            <a:ext uri="{FF2B5EF4-FFF2-40B4-BE49-F238E27FC236}">
              <a16:creationId xmlns:a16="http://schemas.microsoft.com/office/drawing/2014/main" id="{00000000-0008-0000-0100-0000DC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45" name="Text Box 1755">
          <a:extLst>
            <a:ext uri="{FF2B5EF4-FFF2-40B4-BE49-F238E27FC236}">
              <a16:creationId xmlns:a16="http://schemas.microsoft.com/office/drawing/2014/main" id="{00000000-0008-0000-0100-0000DD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46" name="Text Box 1756">
          <a:extLst>
            <a:ext uri="{FF2B5EF4-FFF2-40B4-BE49-F238E27FC236}">
              <a16:creationId xmlns:a16="http://schemas.microsoft.com/office/drawing/2014/main" id="{00000000-0008-0000-0100-0000DE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47" name="Text Box 1757">
          <a:extLst>
            <a:ext uri="{FF2B5EF4-FFF2-40B4-BE49-F238E27FC236}">
              <a16:creationId xmlns:a16="http://schemas.microsoft.com/office/drawing/2014/main" id="{00000000-0008-0000-0100-0000DF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48" name="Text Box 1758">
          <a:extLst>
            <a:ext uri="{FF2B5EF4-FFF2-40B4-BE49-F238E27FC236}">
              <a16:creationId xmlns:a16="http://schemas.microsoft.com/office/drawing/2014/main" id="{00000000-0008-0000-0100-0000E0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49" name="Text Box 1759">
          <a:extLst>
            <a:ext uri="{FF2B5EF4-FFF2-40B4-BE49-F238E27FC236}">
              <a16:creationId xmlns:a16="http://schemas.microsoft.com/office/drawing/2014/main" id="{00000000-0008-0000-0100-0000E1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0" name="Text Box 1755">
          <a:extLst>
            <a:ext uri="{FF2B5EF4-FFF2-40B4-BE49-F238E27FC236}">
              <a16:creationId xmlns:a16="http://schemas.microsoft.com/office/drawing/2014/main" id="{00000000-0008-0000-0100-0000E2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1" name="Text Box 1756">
          <a:extLst>
            <a:ext uri="{FF2B5EF4-FFF2-40B4-BE49-F238E27FC236}">
              <a16:creationId xmlns:a16="http://schemas.microsoft.com/office/drawing/2014/main" id="{00000000-0008-0000-0100-0000E3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2" name="Text Box 1757">
          <a:extLst>
            <a:ext uri="{FF2B5EF4-FFF2-40B4-BE49-F238E27FC236}">
              <a16:creationId xmlns:a16="http://schemas.microsoft.com/office/drawing/2014/main" id="{00000000-0008-0000-0100-0000E4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3" name="Text Box 1758">
          <a:extLst>
            <a:ext uri="{FF2B5EF4-FFF2-40B4-BE49-F238E27FC236}">
              <a16:creationId xmlns:a16="http://schemas.microsoft.com/office/drawing/2014/main" id="{00000000-0008-0000-0100-0000E5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4" name="Text Box 1759">
          <a:extLst>
            <a:ext uri="{FF2B5EF4-FFF2-40B4-BE49-F238E27FC236}">
              <a16:creationId xmlns:a16="http://schemas.microsoft.com/office/drawing/2014/main" id="{00000000-0008-0000-0100-0000E6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5" name="Text Box 1755">
          <a:extLst>
            <a:ext uri="{FF2B5EF4-FFF2-40B4-BE49-F238E27FC236}">
              <a16:creationId xmlns:a16="http://schemas.microsoft.com/office/drawing/2014/main" id="{00000000-0008-0000-0100-0000E7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6" name="Text Box 1756">
          <a:extLst>
            <a:ext uri="{FF2B5EF4-FFF2-40B4-BE49-F238E27FC236}">
              <a16:creationId xmlns:a16="http://schemas.microsoft.com/office/drawing/2014/main" id="{00000000-0008-0000-0100-0000E8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7" name="Text Box 1757">
          <a:extLst>
            <a:ext uri="{FF2B5EF4-FFF2-40B4-BE49-F238E27FC236}">
              <a16:creationId xmlns:a16="http://schemas.microsoft.com/office/drawing/2014/main" id="{00000000-0008-0000-0100-0000E9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8" name="Text Box 1758">
          <a:extLst>
            <a:ext uri="{FF2B5EF4-FFF2-40B4-BE49-F238E27FC236}">
              <a16:creationId xmlns:a16="http://schemas.microsoft.com/office/drawing/2014/main" id="{00000000-0008-0000-0100-0000EA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59" name="Text Box 1759">
          <a:extLst>
            <a:ext uri="{FF2B5EF4-FFF2-40B4-BE49-F238E27FC236}">
              <a16:creationId xmlns:a16="http://schemas.microsoft.com/office/drawing/2014/main" id="{00000000-0008-0000-0100-0000EB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60" name="Text Box 1755">
          <a:extLst>
            <a:ext uri="{FF2B5EF4-FFF2-40B4-BE49-F238E27FC236}">
              <a16:creationId xmlns:a16="http://schemas.microsoft.com/office/drawing/2014/main" id="{00000000-0008-0000-0100-0000EC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61" name="Text Box 1756">
          <a:extLst>
            <a:ext uri="{FF2B5EF4-FFF2-40B4-BE49-F238E27FC236}">
              <a16:creationId xmlns:a16="http://schemas.microsoft.com/office/drawing/2014/main" id="{00000000-0008-0000-0100-0000ED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62" name="Text Box 1757">
          <a:extLst>
            <a:ext uri="{FF2B5EF4-FFF2-40B4-BE49-F238E27FC236}">
              <a16:creationId xmlns:a16="http://schemas.microsoft.com/office/drawing/2014/main" id="{00000000-0008-0000-0100-0000EE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63" name="Text Box 1758">
          <a:extLst>
            <a:ext uri="{FF2B5EF4-FFF2-40B4-BE49-F238E27FC236}">
              <a16:creationId xmlns:a16="http://schemas.microsoft.com/office/drawing/2014/main" id="{00000000-0008-0000-0100-0000EF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17368</xdr:rowOff>
    </xdr:to>
    <xdr:sp macro="" textlink="">
      <xdr:nvSpPr>
        <xdr:cNvPr id="1264" name="Text Box 1759">
          <a:extLst>
            <a:ext uri="{FF2B5EF4-FFF2-40B4-BE49-F238E27FC236}">
              <a16:creationId xmlns:a16="http://schemas.microsoft.com/office/drawing/2014/main" id="{00000000-0008-0000-0100-0000F0040000}"/>
            </a:ext>
          </a:extLst>
        </xdr:cNvPr>
        <xdr:cNvSpPr txBox="1">
          <a:spLocks noChangeArrowheads="1"/>
        </xdr:cNvSpPr>
      </xdr:nvSpPr>
      <xdr:spPr bwMode="auto">
        <a:xfrm>
          <a:off x="4067175" y="4324350"/>
          <a:ext cx="0" cy="209550"/>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65" name="Text Box 1755">
          <a:extLst>
            <a:ext uri="{FF2B5EF4-FFF2-40B4-BE49-F238E27FC236}">
              <a16:creationId xmlns:a16="http://schemas.microsoft.com/office/drawing/2014/main" id="{00000000-0008-0000-0100-0000F1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66" name="Text Box 1756">
          <a:extLst>
            <a:ext uri="{FF2B5EF4-FFF2-40B4-BE49-F238E27FC236}">
              <a16:creationId xmlns:a16="http://schemas.microsoft.com/office/drawing/2014/main" id="{00000000-0008-0000-0100-0000F2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67" name="Text Box 1757">
          <a:extLst>
            <a:ext uri="{FF2B5EF4-FFF2-40B4-BE49-F238E27FC236}">
              <a16:creationId xmlns:a16="http://schemas.microsoft.com/office/drawing/2014/main" id="{00000000-0008-0000-0100-0000F3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68" name="Text Box 1758">
          <a:extLst>
            <a:ext uri="{FF2B5EF4-FFF2-40B4-BE49-F238E27FC236}">
              <a16:creationId xmlns:a16="http://schemas.microsoft.com/office/drawing/2014/main" id="{00000000-0008-0000-0100-0000F4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69" name="Text Box 1759">
          <a:extLst>
            <a:ext uri="{FF2B5EF4-FFF2-40B4-BE49-F238E27FC236}">
              <a16:creationId xmlns:a16="http://schemas.microsoft.com/office/drawing/2014/main" id="{00000000-0008-0000-0100-0000F5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0" name="Text Box 1755">
          <a:extLst>
            <a:ext uri="{FF2B5EF4-FFF2-40B4-BE49-F238E27FC236}">
              <a16:creationId xmlns:a16="http://schemas.microsoft.com/office/drawing/2014/main" id="{00000000-0008-0000-0100-0000F6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1" name="Text Box 1756">
          <a:extLst>
            <a:ext uri="{FF2B5EF4-FFF2-40B4-BE49-F238E27FC236}">
              <a16:creationId xmlns:a16="http://schemas.microsoft.com/office/drawing/2014/main" id="{00000000-0008-0000-0100-0000F7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2" name="Text Box 1757">
          <a:extLst>
            <a:ext uri="{FF2B5EF4-FFF2-40B4-BE49-F238E27FC236}">
              <a16:creationId xmlns:a16="http://schemas.microsoft.com/office/drawing/2014/main" id="{00000000-0008-0000-0100-0000F8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3" name="Text Box 1758">
          <a:extLst>
            <a:ext uri="{FF2B5EF4-FFF2-40B4-BE49-F238E27FC236}">
              <a16:creationId xmlns:a16="http://schemas.microsoft.com/office/drawing/2014/main" id="{00000000-0008-0000-0100-0000F9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4" name="Text Box 1759">
          <a:extLst>
            <a:ext uri="{FF2B5EF4-FFF2-40B4-BE49-F238E27FC236}">
              <a16:creationId xmlns:a16="http://schemas.microsoft.com/office/drawing/2014/main" id="{00000000-0008-0000-0100-0000FA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5" name="Text Box 1755">
          <a:extLst>
            <a:ext uri="{FF2B5EF4-FFF2-40B4-BE49-F238E27FC236}">
              <a16:creationId xmlns:a16="http://schemas.microsoft.com/office/drawing/2014/main" id="{00000000-0008-0000-0100-0000FB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6" name="Text Box 1756">
          <a:extLst>
            <a:ext uri="{FF2B5EF4-FFF2-40B4-BE49-F238E27FC236}">
              <a16:creationId xmlns:a16="http://schemas.microsoft.com/office/drawing/2014/main" id="{00000000-0008-0000-0100-0000FC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7" name="Text Box 1757">
          <a:extLst>
            <a:ext uri="{FF2B5EF4-FFF2-40B4-BE49-F238E27FC236}">
              <a16:creationId xmlns:a16="http://schemas.microsoft.com/office/drawing/2014/main" id="{00000000-0008-0000-0100-0000FD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8" name="Text Box 1758">
          <a:extLst>
            <a:ext uri="{FF2B5EF4-FFF2-40B4-BE49-F238E27FC236}">
              <a16:creationId xmlns:a16="http://schemas.microsoft.com/office/drawing/2014/main" id="{00000000-0008-0000-0100-0000FE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79" name="Text Box 1759">
          <a:extLst>
            <a:ext uri="{FF2B5EF4-FFF2-40B4-BE49-F238E27FC236}">
              <a16:creationId xmlns:a16="http://schemas.microsoft.com/office/drawing/2014/main" id="{00000000-0008-0000-0100-0000FF04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80" name="Text Box 1755">
          <a:extLst>
            <a:ext uri="{FF2B5EF4-FFF2-40B4-BE49-F238E27FC236}">
              <a16:creationId xmlns:a16="http://schemas.microsoft.com/office/drawing/2014/main" id="{00000000-0008-0000-0100-00000005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81" name="Text Box 1756">
          <a:extLst>
            <a:ext uri="{FF2B5EF4-FFF2-40B4-BE49-F238E27FC236}">
              <a16:creationId xmlns:a16="http://schemas.microsoft.com/office/drawing/2014/main" id="{00000000-0008-0000-0100-00000105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82" name="Text Box 1757">
          <a:extLst>
            <a:ext uri="{FF2B5EF4-FFF2-40B4-BE49-F238E27FC236}">
              <a16:creationId xmlns:a16="http://schemas.microsoft.com/office/drawing/2014/main" id="{00000000-0008-0000-0100-00000205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83" name="Text Box 1758">
          <a:extLst>
            <a:ext uri="{FF2B5EF4-FFF2-40B4-BE49-F238E27FC236}">
              <a16:creationId xmlns:a16="http://schemas.microsoft.com/office/drawing/2014/main" id="{00000000-0008-0000-0100-00000305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2838450</xdr:colOff>
      <xdr:row>173</xdr:row>
      <xdr:rowOff>0</xdr:rowOff>
    </xdr:to>
    <xdr:sp macro="" textlink="">
      <xdr:nvSpPr>
        <xdr:cNvPr id="1284" name="Text Box 1759">
          <a:extLst>
            <a:ext uri="{FF2B5EF4-FFF2-40B4-BE49-F238E27FC236}">
              <a16:creationId xmlns:a16="http://schemas.microsoft.com/office/drawing/2014/main" id="{00000000-0008-0000-0100-000004050000}"/>
            </a:ext>
          </a:extLst>
        </xdr:cNvPr>
        <xdr:cNvSpPr txBox="1">
          <a:spLocks noChangeArrowheads="1"/>
        </xdr:cNvSpPr>
      </xdr:nvSpPr>
      <xdr:spPr bwMode="auto">
        <a:xfrm>
          <a:off x="4067175" y="4324350"/>
          <a:ext cx="66675"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85" name="Text Box 1755">
          <a:extLst>
            <a:ext uri="{FF2B5EF4-FFF2-40B4-BE49-F238E27FC236}">
              <a16:creationId xmlns:a16="http://schemas.microsoft.com/office/drawing/2014/main" id="{00000000-0008-0000-0100-000005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86" name="Text Box 1756">
          <a:extLst>
            <a:ext uri="{FF2B5EF4-FFF2-40B4-BE49-F238E27FC236}">
              <a16:creationId xmlns:a16="http://schemas.microsoft.com/office/drawing/2014/main" id="{00000000-0008-0000-0100-000006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87" name="Text Box 1757">
          <a:extLst>
            <a:ext uri="{FF2B5EF4-FFF2-40B4-BE49-F238E27FC236}">
              <a16:creationId xmlns:a16="http://schemas.microsoft.com/office/drawing/2014/main" id="{00000000-0008-0000-0100-000007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88" name="Text Box 1758">
          <a:extLst>
            <a:ext uri="{FF2B5EF4-FFF2-40B4-BE49-F238E27FC236}">
              <a16:creationId xmlns:a16="http://schemas.microsoft.com/office/drawing/2014/main" id="{00000000-0008-0000-0100-000008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89" name="Text Box 1759">
          <a:extLst>
            <a:ext uri="{FF2B5EF4-FFF2-40B4-BE49-F238E27FC236}">
              <a16:creationId xmlns:a16="http://schemas.microsoft.com/office/drawing/2014/main" id="{00000000-0008-0000-0100-000009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0" name="Text Box 1755">
          <a:extLst>
            <a:ext uri="{FF2B5EF4-FFF2-40B4-BE49-F238E27FC236}">
              <a16:creationId xmlns:a16="http://schemas.microsoft.com/office/drawing/2014/main" id="{00000000-0008-0000-0100-00000A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1" name="Text Box 1756">
          <a:extLst>
            <a:ext uri="{FF2B5EF4-FFF2-40B4-BE49-F238E27FC236}">
              <a16:creationId xmlns:a16="http://schemas.microsoft.com/office/drawing/2014/main" id="{00000000-0008-0000-0100-00000B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2" name="Text Box 1757">
          <a:extLst>
            <a:ext uri="{FF2B5EF4-FFF2-40B4-BE49-F238E27FC236}">
              <a16:creationId xmlns:a16="http://schemas.microsoft.com/office/drawing/2014/main" id="{00000000-0008-0000-0100-00000C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3" name="Text Box 1758">
          <a:extLst>
            <a:ext uri="{FF2B5EF4-FFF2-40B4-BE49-F238E27FC236}">
              <a16:creationId xmlns:a16="http://schemas.microsoft.com/office/drawing/2014/main" id="{00000000-0008-0000-0100-00000D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4" name="Text Box 1759">
          <a:extLst>
            <a:ext uri="{FF2B5EF4-FFF2-40B4-BE49-F238E27FC236}">
              <a16:creationId xmlns:a16="http://schemas.microsoft.com/office/drawing/2014/main" id="{00000000-0008-0000-0100-00000E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5" name="Text Box 1755">
          <a:extLst>
            <a:ext uri="{FF2B5EF4-FFF2-40B4-BE49-F238E27FC236}">
              <a16:creationId xmlns:a16="http://schemas.microsoft.com/office/drawing/2014/main" id="{00000000-0008-0000-0100-00000F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6" name="Text Box 1756">
          <a:extLst>
            <a:ext uri="{FF2B5EF4-FFF2-40B4-BE49-F238E27FC236}">
              <a16:creationId xmlns:a16="http://schemas.microsoft.com/office/drawing/2014/main" id="{00000000-0008-0000-0100-000010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7" name="Text Box 1757">
          <a:extLst>
            <a:ext uri="{FF2B5EF4-FFF2-40B4-BE49-F238E27FC236}">
              <a16:creationId xmlns:a16="http://schemas.microsoft.com/office/drawing/2014/main" id="{00000000-0008-0000-0100-000011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8" name="Text Box 1758">
          <a:extLst>
            <a:ext uri="{FF2B5EF4-FFF2-40B4-BE49-F238E27FC236}">
              <a16:creationId xmlns:a16="http://schemas.microsoft.com/office/drawing/2014/main" id="{00000000-0008-0000-0100-000012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299" name="Text Box 1759">
          <a:extLst>
            <a:ext uri="{FF2B5EF4-FFF2-40B4-BE49-F238E27FC236}">
              <a16:creationId xmlns:a16="http://schemas.microsoft.com/office/drawing/2014/main" id="{00000000-0008-0000-0100-000013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300" name="Text Box 1755">
          <a:extLst>
            <a:ext uri="{FF2B5EF4-FFF2-40B4-BE49-F238E27FC236}">
              <a16:creationId xmlns:a16="http://schemas.microsoft.com/office/drawing/2014/main" id="{00000000-0008-0000-0100-000014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301" name="Text Box 1756">
          <a:extLst>
            <a:ext uri="{FF2B5EF4-FFF2-40B4-BE49-F238E27FC236}">
              <a16:creationId xmlns:a16="http://schemas.microsoft.com/office/drawing/2014/main" id="{00000000-0008-0000-0100-000015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302" name="Text Box 1757">
          <a:extLst>
            <a:ext uri="{FF2B5EF4-FFF2-40B4-BE49-F238E27FC236}">
              <a16:creationId xmlns:a16="http://schemas.microsoft.com/office/drawing/2014/main" id="{00000000-0008-0000-0100-000016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303" name="Text Box 1758">
          <a:extLst>
            <a:ext uri="{FF2B5EF4-FFF2-40B4-BE49-F238E27FC236}">
              <a16:creationId xmlns:a16="http://schemas.microsoft.com/office/drawing/2014/main" id="{00000000-0008-0000-0100-000017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twoCellAnchor editAs="oneCell">
    <xdr:from>
      <xdr:col>2</xdr:col>
      <xdr:colOff>2771775</xdr:colOff>
      <xdr:row>172</xdr:row>
      <xdr:rowOff>0</xdr:rowOff>
    </xdr:from>
    <xdr:to>
      <xdr:col>2</xdr:col>
      <xdr:colOff>2771775</xdr:colOff>
      <xdr:row>173</xdr:row>
      <xdr:rowOff>0</xdr:rowOff>
    </xdr:to>
    <xdr:sp macro="" textlink="">
      <xdr:nvSpPr>
        <xdr:cNvPr id="1304" name="Text Box 1759">
          <a:extLst>
            <a:ext uri="{FF2B5EF4-FFF2-40B4-BE49-F238E27FC236}">
              <a16:creationId xmlns:a16="http://schemas.microsoft.com/office/drawing/2014/main" id="{00000000-0008-0000-0100-000018050000}"/>
            </a:ext>
          </a:extLst>
        </xdr:cNvPr>
        <xdr:cNvSpPr txBox="1">
          <a:spLocks noChangeArrowheads="1"/>
        </xdr:cNvSpPr>
      </xdr:nvSpPr>
      <xdr:spPr bwMode="auto">
        <a:xfrm>
          <a:off x="4067175" y="4324350"/>
          <a:ext cx="0" cy="200025"/>
        </a:xfrm>
        <a:prstGeom prst="rect">
          <a:avLst/>
        </a:prstGeom>
        <a:noFill/>
        <a:ln w="9525">
          <a:noFill/>
          <a:miter lim="800000"/>
          <a:headEnd/>
          <a:tailEnd/>
        </a:ln>
      </xdr:spPr>
    </xdr:sp>
    <xdr:clientData/>
  </xdr:twoCellAnchor>
  <xdr:oneCellAnchor>
    <xdr:from>
      <xdr:col>2</xdr:col>
      <xdr:colOff>2771775</xdr:colOff>
      <xdr:row>411</xdr:row>
      <xdr:rowOff>0</xdr:rowOff>
    </xdr:from>
    <xdr:ext cx="57150" cy="200025"/>
    <xdr:sp macro="" textlink="">
      <xdr:nvSpPr>
        <xdr:cNvPr id="1305" name="Text Box 1755">
          <a:extLst>
            <a:ext uri="{FF2B5EF4-FFF2-40B4-BE49-F238E27FC236}">
              <a16:creationId xmlns:a16="http://schemas.microsoft.com/office/drawing/2014/main" id="{00000000-0008-0000-0100-000019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06" name="Text Box 1756">
          <a:extLst>
            <a:ext uri="{FF2B5EF4-FFF2-40B4-BE49-F238E27FC236}">
              <a16:creationId xmlns:a16="http://schemas.microsoft.com/office/drawing/2014/main" id="{00000000-0008-0000-0100-00001A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07" name="Text Box 1757">
          <a:extLst>
            <a:ext uri="{FF2B5EF4-FFF2-40B4-BE49-F238E27FC236}">
              <a16:creationId xmlns:a16="http://schemas.microsoft.com/office/drawing/2014/main" id="{00000000-0008-0000-0100-00001B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08" name="Text Box 1758">
          <a:extLst>
            <a:ext uri="{FF2B5EF4-FFF2-40B4-BE49-F238E27FC236}">
              <a16:creationId xmlns:a16="http://schemas.microsoft.com/office/drawing/2014/main" id="{00000000-0008-0000-0100-00001C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09" name="Text Box 1759">
          <a:extLst>
            <a:ext uri="{FF2B5EF4-FFF2-40B4-BE49-F238E27FC236}">
              <a16:creationId xmlns:a16="http://schemas.microsoft.com/office/drawing/2014/main" id="{00000000-0008-0000-0100-00001D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0" name="Text Box 1755">
          <a:extLst>
            <a:ext uri="{FF2B5EF4-FFF2-40B4-BE49-F238E27FC236}">
              <a16:creationId xmlns:a16="http://schemas.microsoft.com/office/drawing/2014/main" id="{00000000-0008-0000-0100-00001E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1" name="Text Box 1756">
          <a:extLst>
            <a:ext uri="{FF2B5EF4-FFF2-40B4-BE49-F238E27FC236}">
              <a16:creationId xmlns:a16="http://schemas.microsoft.com/office/drawing/2014/main" id="{00000000-0008-0000-0100-00001F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2" name="Text Box 1757">
          <a:extLst>
            <a:ext uri="{FF2B5EF4-FFF2-40B4-BE49-F238E27FC236}">
              <a16:creationId xmlns:a16="http://schemas.microsoft.com/office/drawing/2014/main" id="{00000000-0008-0000-0100-000020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3" name="Text Box 1758">
          <a:extLst>
            <a:ext uri="{FF2B5EF4-FFF2-40B4-BE49-F238E27FC236}">
              <a16:creationId xmlns:a16="http://schemas.microsoft.com/office/drawing/2014/main" id="{00000000-0008-0000-0100-000021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4" name="Text Box 1759">
          <a:extLst>
            <a:ext uri="{FF2B5EF4-FFF2-40B4-BE49-F238E27FC236}">
              <a16:creationId xmlns:a16="http://schemas.microsoft.com/office/drawing/2014/main" id="{00000000-0008-0000-0100-000022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5" name="Text Box 1755">
          <a:extLst>
            <a:ext uri="{FF2B5EF4-FFF2-40B4-BE49-F238E27FC236}">
              <a16:creationId xmlns:a16="http://schemas.microsoft.com/office/drawing/2014/main" id="{00000000-0008-0000-0100-000023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6" name="Text Box 1756">
          <a:extLst>
            <a:ext uri="{FF2B5EF4-FFF2-40B4-BE49-F238E27FC236}">
              <a16:creationId xmlns:a16="http://schemas.microsoft.com/office/drawing/2014/main" id="{00000000-0008-0000-0100-000024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7" name="Text Box 1757">
          <a:extLst>
            <a:ext uri="{FF2B5EF4-FFF2-40B4-BE49-F238E27FC236}">
              <a16:creationId xmlns:a16="http://schemas.microsoft.com/office/drawing/2014/main" id="{00000000-0008-0000-0100-000025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8" name="Text Box 1758">
          <a:extLst>
            <a:ext uri="{FF2B5EF4-FFF2-40B4-BE49-F238E27FC236}">
              <a16:creationId xmlns:a16="http://schemas.microsoft.com/office/drawing/2014/main" id="{00000000-0008-0000-0100-000026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19" name="Text Box 1759">
          <a:extLst>
            <a:ext uri="{FF2B5EF4-FFF2-40B4-BE49-F238E27FC236}">
              <a16:creationId xmlns:a16="http://schemas.microsoft.com/office/drawing/2014/main" id="{00000000-0008-0000-0100-000027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20" name="Text Box 1755">
          <a:extLst>
            <a:ext uri="{FF2B5EF4-FFF2-40B4-BE49-F238E27FC236}">
              <a16:creationId xmlns:a16="http://schemas.microsoft.com/office/drawing/2014/main" id="{00000000-0008-0000-0100-000028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21" name="Text Box 1756">
          <a:extLst>
            <a:ext uri="{FF2B5EF4-FFF2-40B4-BE49-F238E27FC236}">
              <a16:creationId xmlns:a16="http://schemas.microsoft.com/office/drawing/2014/main" id="{00000000-0008-0000-0100-000029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22" name="Text Box 1757">
          <a:extLst>
            <a:ext uri="{FF2B5EF4-FFF2-40B4-BE49-F238E27FC236}">
              <a16:creationId xmlns:a16="http://schemas.microsoft.com/office/drawing/2014/main" id="{00000000-0008-0000-0100-00002A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23" name="Text Box 1758">
          <a:extLst>
            <a:ext uri="{FF2B5EF4-FFF2-40B4-BE49-F238E27FC236}">
              <a16:creationId xmlns:a16="http://schemas.microsoft.com/office/drawing/2014/main" id="{00000000-0008-0000-0100-00002B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324" name="Text Box 1759">
          <a:extLst>
            <a:ext uri="{FF2B5EF4-FFF2-40B4-BE49-F238E27FC236}">
              <a16:creationId xmlns:a16="http://schemas.microsoft.com/office/drawing/2014/main" id="{00000000-0008-0000-0100-00002C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25" name="Text Box 1755">
          <a:extLst>
            <a:ext uri="{FF2B5EF4-FFF2-40B4-BE49-F238E27FC236}">
              <a16:creationId xmlns:a16="http://schemas.microsoft.com/office/drawing/2014/main" id="{00000000-0008-0000-0100-00002D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26" name="Text Box 1756">
          <a:extLst>
            <a:ext uri="{FF2B5EF4-FFF2-40B4-BE49-F238E27FC236}">
              <a16:creationId xmlns:a16="http://schemas.microsoft.com/office/drawing/2014/main" id="{00000000-0008-0000-0100-00002E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27" name="Text Box 1757">
          <a:extLst>
            <a:ext uri="{FF2B5EF4-FFF2-40B4-BE49-F238E27FC236}">
              <a16:creationId xmlns:a16="http://schemas.microsoft.com/office/drawing/2014/main" id="{00000000-0008-0000-0100-00002F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28" name="Text Box 1758">
          <a:extLst>
            <a:ext uri="{FF2B5EF4-FFF2-40B4-BE49-F238E27FC236}">
              <a16:creationId xmlns:a16="http://schemas.microsoft.com/office/drawing/2014/main" id="{00000000-0008-0000-0100-000030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29" name="Text Box 1759">
          <a:extLst>
            <a:ext uri="{FF2B5EF4-FFF2-40B4-BE49-F238E27FC236}">
              <a16:creationId xmlns:a16="http://schemas.microsoft.com/office/drawing/2014/main" id="{00000000-0008-0000-0100-000031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0" name="Text Box 1755">
          <a:extLst>
            <a:ext uri="{FF2B5EF4-FFF2-40B4-BE49-F238E27FC236}">
              <a16:creationId xmlns:a16="http://schemas.microsoft.com/office/drawing/2014/main" id="{00000000-0008-0000-0100-000032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1" name="Text Box 1756">
          <a:extLst>
            <a:ext uri="{FF2B5EF4-FFF2-40B4-BE49-F238E27FC236}">
              <a16:creationId xmlns:a16="http://schemas.microsoft.com/office/drawing/2014/main" id="{00000000-0008-0000-0100-000033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2" name="Text Box 1757">
          <a:extLst>
            <a:ext uri="{FF2B5EF4-FFF2-40B4-BE49-F238E27FC236}">
              <a16:creationId xmlns:a16="http://schemas.microsoft.com/office/drawing/2014/main" id="{00000000-0008-0000-0100-000034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3" name="Text Box 1758">
          <a:extLst>
            <a:ext uri="{FF2B5EF4-FFF2-40B4-BE49-F238E27FC236}">
              <a16:creationId xmlns:a16="http://schemas.microsoft.com/office/drawing/2014/main" id="{00000000-0008-0000-0100-000035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4" name="Text Box 1759">
          <a:extLst>
            <a:ext uri="{FF2B5EF4-FFF2-40B4-BE49-F238E27FC236}">
              <a16:creationId xmlns:a16="http://schemas.microsoft.com/office/drawing/2014/main" id="{00000000-0008-0000-0100-000036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5" name="Text Box 1755">
          <a:extLst>
            <a:ext uri="{FF2B5EF4-FFF2-40B4-BE49-F238E27FC236}">
              <a16:creationId xmlns:a16="http://schemas.microsoft.com/office/drawing/2014/main" id="{00000000-0008-0000-0100-000037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6" name="Text Box 1756">
          <a:extLst>
            <a:ext uri="{FF2B5EF4-FFF2-40B4-BE49-F238E27FC236}">
              <a16:creationId xmlns:a16="http://schemas.microsoft.com/office/drawing/2014/main" id="{00000000-0008-0000-0100-000038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7" name="Text Box 1757">
          <a:extLst>
            <a:ext uri="{FF2B5EF4-FFF2-40B4-BE49-F238E27FC236}">
              <a16:creationId xmlns:a16="http://schemas.microsoft.com/office/drawing/2014/main" id="{00000000-0008-0000-0100-000039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8" name="Text Box 1758">
          <a:extLst>
            <a:ext uri="{FF2B5EF4-FFF2-40B4-BE49-F238E27FC236}">
              <a16:creationId xmlns:a16="http://schemas.microsoft.com/office/drawing/2014/main" id="{00000000-0008-0000-0100-00003A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39" name="Text Box 1759">
          <a:extLst>
            <a:ext uri="{FF2B5EF4-FFF2-40B4-BE49-F238E27FC236}">
              <a16:creationId xmlns:a16="http://schemas.microsoft.com/office/drawing/2014/main" id="{00000000-0008-0000-0100-00003B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40" name="Text Box 1755">
          <a:extLst>
            <a:ext uri="{FF2B5EF4-FFF2-40B4-BE49-F238E27FC236}">
              <a16:creationId xmlns:a16="http://schemas.microsoft.com/office/drawing/2014/main" id="{00000000-0008-0000-0100-00003C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41" name="Text Box 1756">
          <a:extLst>
            <a:ext uri="{FF2B5EF4-FFF2-40B4-BE49-F238E27FC236}">
              <a16:creationId xmlns:a16="http://schemas.microsoft.com/office/drawing/2014/main" id="{00000000-0008-0000-0100-00003D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42" name="Text Box 1757">
          <a:extLst>
            <a:ext uri="{FF2B5EF4-FFF2-40B4-BE49-F238E27FC236}">
              <a16:creationId xmlns:a16="http://schemas.microsoft.com/office/drawing/2014/main" id="{00000000-0008-0000-0100-00003E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43" name="Text Box 1758">
          <a:extLst>
            <a:ext uri="{FF2B5EF4-FFF2-40B4-BE49-F238E27FC236}">
              <a16:creationId xmlns:a16="http://schemas.microsoft.com/office/drawing/2014/main" id="{00000000-0008-0000-0100-00003F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344" name="Text Box 1759">
          <a:extLst>
            <a:ext uri="{FF2B5EF4-FFF2-40B4-BE49-F238E27FC236}">
              <a16:creationId xmlns:a16="http://schemas.microsoft.com/office/drawing/2014/main" id="{00000000-0008-0000-0100-000040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45" name="Text Box 1755">
          <a:extLst>
            <a:ext uri="{FF2B5EF4-FFF2-40B4-BE49-F238E27FC236}">
              <a16:creationId xmlns:a16="http://schemas.microsoft.com/office/drawing/2014/main" id="{00000000-0008-0000-0100-00004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46" name="Text Box 1756">
          <a:extLst>
            <a:ext uri="{FF2B5EF4-FFF2-40B4-BE49-F238E27FC236}">
              <a16:creationId xmlns:a16="http://schemas.microsoft.com/office/drawing/2014/main" id="{00000000-0008-0000-0100-00004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47" name="Text Box 1757">
          <a:extLst>
            <a:ext uri="{FF2B5EF4-FFF2-40B4-BE49-F238E27FC236}">
              <a16:creationId xmlns:a16="http://schemas.microsoft.com/office/drawing/2014/main" id="{00000000-0008-0000-0100-00004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48" name="Text Box 1758">
          <a:extLst>
            <a:ext uri="{FF2B5EF4-FFF2-40B4-BE49-F238E27FC236}">
              <a16:creationId xmlns:a16="http://schemas.microsoft.com/office/drawing/2014/main" id="{00000000-0008-0000-0100-00004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49" name="Text Box 1759">
          <a:extLst>
            <a:ext uri="{FF2B5EF4-FFF2-40B4-BE49-F238E27FC236}">
              <a16:creationId xmlns:a16="http://schemas.microsoft.com/office/drawing/2014/main" id="{00000000-0008-0000-0100-00004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0" name="Text Box 1755">
          <a:extLst>
            <a:ext uri="{FF2B5EF4-FFF2-40B4-BE49-F238E27FC236}">
              <a16:creationId xmlns:a16="http://schemas.microsoft.com/office/drawing/2014/main" id="{00000000-0008-0000-0100-00004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1" name="Text Box 1756">
          <a:extLst>
            <a:ext uri="{FF2B5EF4-FFF2-40B4-BE49-F238E27FC236}">
              <a16:creationId xmlns:a16="http://schemas.microsoft.com/office/drawing/2014/main" id="{00000000-0008-0000-0100-00004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2" name="Text Box 1757">
          <a:extLst>
            <a:ext uri="{FF2B5EF4-FFF2-40B4-BE49-F238E27FC236}">
              <a16:creationId xmlns:a16="http://schemas.microsoft.com/office/drawing/2014/main" id="{00000000-0008-0000-0100-00004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3" name="Text Box 1758">
          <a:extLst>
            <a:ext uri="{FF2B5EF4-FFF2-40B4-BE49-F238E27FC236}">
              <a16:creationId xmlns:a16="http://schemas.microsoft.com/office/drawing/2014/main" id="{00000000-0008-0000-0100-00004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4" name="Text Box 1759">
          <a:extLst>
            <a:ext uri="{FF2B5EF4-FFF2-40B4-BE49-F238E27FC236}">
              <a16:creationId xmlns:a16="http://schemas.microsoft.com/office/drawing/2014/main" id="{00000000-0008-0000-0100-00004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5" name="Text Box 1755">
          <a:extLst>
            <a:ext uri="{FF2B5EF4-FFF2-40B4-BE49-F238E27FC236}">
              <a16:creationId xmlns:a16="http://schemas.microsoft.com/office/drawing/2014/main" id="{00000000-0008-0000-0100-00004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6" name="Text Box 1756">
          <a:extLst>
            <a:ext uri="{FF2B5EF4-FFF2-40B4-BE49-F238E27FC236}">
              <a16:creationId xmlns:a16="http://schemas.microsoft.com/office/drawing/2014/main" id="{00000000-0008-0000-0100-00004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7" name="Text Box 1757">
          <a:extLst>
            <a:ext uri="{FF2B5EF4-FFF2-40B4-BE49-F238E27FC236}">
              <a16:creationId xmlns:a16="http://schemas.microsoft.com/office/drawing/2014/main" id="{00000000-0008-0000-0100-00004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8" name="Text Box 1758">
          <a:extLst>
            <a:ext uri="{FF2B5EF4-FFF2-40B4-BE49-F238E27FC236}">
              <a16:creationId xmlns:a16="http://schemas.microsoft.com/office/drawing/2014/main" id="{00000000-0008-0000-0100-00004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59" name="Text Box 1759">
          <a:extLst>
            <a:ext uri="{FF2B5EF4-FFF2-40B4-BE49-F238E27FC236}">
              <a16:creationId xmlns:a16="http://schemas.microsoft.com/office/drawing/2014/main" id="{00000000-0008-0000-0100-00004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0" name="Text Box 1755">
          <a:extLst>
            <a:ext uri="{FF2B5EF4-FFF2-40B4-BE49-F238E27FC236}">
              <a16:creationId xmlns:a16="http://schemas.microsoft.com/office/drawing/2014/main" id="{00000000-0008-0000-0100-00005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1" name="Text Box 1756">
          <a:extLst>
            <a:ext uri="{FF2B5EF4-FFF2-40B4-BE49-F238E27FC236}">
              <a16:creationId xmlns:a16="http://schemas.microsoft.com/office/drawing/2014/main" id="{00000000-0008-0000-0100-00005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2" name="Text Box 1757">
          <a:extLst>
            <a:ext uri="{FF2B5EF4-FFF2-40B4-BE49-F238E27FC236}">
              <a16:creationId xmlns:a16="http://schemas.microsoft.com/office/drawing/2014/main" id="{00000000-0008-0000-0100-00005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3" name="Text Box 1758">
          <a:extLst>
            <a:ext uri="{FF2B5EF4-FFF2-40B4-BE49-F238E27FC236}">
              <a16:creationId xmlns:a16="http://schemas.microsoft.com/office/drawing/2014/main" id="{00000000-0008-0000-0100-00005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4" name="Text Box 1759">
          <a:extLst>
            <a:ext uri="{FF2B5EF4-FFF2-40B4-BE49-F238E27FC236}">
              <a16:creationId xmlns:a16="http://schemas.microsoft.com/office/drawing/2014/main" id="{00000000-0008-0000-0100-00005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5" name="Text Box 1755">
          <a:extLst>
            <a:ext uri="{FF2B5EF4-FFF2-40B4-BE49-F238E27FC236}">
              <a16:creationId xmlns:a16="http://schemas.microsoft.com/office/drawing/2014/main" id="{00000000-0008-0000-0100-00005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6" name="Text Box 1756">
          <a:extLst>
            <a:ext uri="{FF2B5EF4-FFF2-40B4-BE49-F238E27FC236}">
              <a16:creationId xmlns:a16="http://schemas.microsoft.com/office/drawing/2014/main" id="{00000000-0008-0000-0100-00005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7" name="Text Box 1757">
          <a:extLst>
            <a:ext uri="{FF2B5EF4-FFF2-40B4-BE49-F238E27FC236}">
              <a16:creationId xmlns:a16="http://schemas.microsoft.com/office/drawing/2014/main" id="{00000000-0008-0000-0100-00005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8" name="Text Box 1758">
          <a:extLst>
            <a:ext uri="{FF2B5EF4-FFF2-40B4-BE49-F238E27FC236}">
              <a16:creationId xmlns:a16="http://schemas.microsoft.com/office/drawing/2014/main" id="{00000000-0008-0000-0100-00005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69" name="Text Box 1759">
          <a:extLst>
            <a:ext uri="{FF2B5EF4-FFF2-40B4-BE49-F238E27FC236}">
              <a16:creationId xmlns:a16="http://schemas.microsoft.com/office/drawing/2014/main" id="{00000000-0008-0000-0100-00005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0" name="Text Box 1755">
          <a:extLst>
            <a:ext uri="{FF2B5EF4-FFF2-40B4-BE49-F238E27FC236}">
              <a16:creationId xmlns:a16="http://schemas.microsoft.com/office/drawing/2014/main" id="{00000000-0008-0000-0100-00005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1" name="Text Box 1756">
          <a:extLst>
            <a:ext uri="{FF2B5EF4-FFF2-40B4-BE49-F238E27FC236}">
              <a16:creationId xmlns:a16="http://schemas.microsoft.com/office/drawing/2014/main" id="{00000000-0008-0000-0100-00005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2" name="Text Box 1757">
          <a:extLst>
            <a:ext uri="{FF2B5EF4-FFF2-40B4-BE49-F238E27FC236}">
              <a16:creationId xmlns:a16="http://schemas.microsoft.com/office/drawing/2014/main" id="{00000000-0008-0000-0100-00005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3" name="Text Box 1758">
          <a:extLst>
            <a:ext uri="{FF2B5EF4-FFF2-40B4-BE49-F238E27FC236}">
              <a16:creationId xmlns:a16="http://schemas.microsoft.com/office/drawing/2014/main" id="{00000000-0008-0000-0100-00005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4" name="Text Box 1759">
          <a:extLst>
            <a:ext uri="{FF2B5EF4-FFF2-40B4-BE49-F238E27FC236}">
              <a16:creationId xmlns:a16="http://schemas.microsoft.com/office/drawing/2014/main" id="{00000000-0008-0000-0100-00005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5" name="Text Box 1755">
          <a:extLst>
            <a:ext uri="{FF2B5EF4-FFF2-40B4-BE49-F238E27FC236}">
              <a16:creationId xmlns:a16="http://schemas.microsoft.com/office/drawing/2014/main" id="{00000000-0008-0000-0100-00005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6" name="Text Box 1756">
          <a:extLst>
            <a:ext uri="{FF2B5EF4-FFF2-40B4-BE49-F238E27FC236}">
              <a16:creationId xmlns:a16="http://schemas.microsoft.com/office/drawing/2014/main" id="{00000000-0008-0000-0100-00006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7" name="Text Box 1757">
          <a:extLst>
            <a:ext uri="{FF2B5EF4-FFF2-40B4-BE49-F238E27FC236}">
              <a16:creationId xmlns:a16="http://schemas.microsoft.com/office/drawing/2014/main" id="{00000000-0008-0000-0100-00006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8" name="Text Box 1758">
          <a:extLst>
            <a:ext uri="{FF2B5EF4-FFF2-40B4-BE49-F238E27FC236}">
              <a16:creationId xmlns:a16="http://schemas.microsoft.com/office/drawing/2014/main" id="{00000000-0008-0000-0100-00006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79" name="Text Box 1759">
          <a:extLst>
            <a:ext uri="{FF2B5EF4-FFF2-40B4-BE49-F238E27FC236}">
              <a16:creationId xmlns:a16="http://schemas.microsoft.com/office/drawing/2014/main" id="{00000000-0008-0000-0100-00006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0" name="Text Box 1755">
          <a:extLst>
            <a:ext uri="{FF2B5EF4-FFF2-40B4-BE49-F238E27FC236}">
              <a16:creationId xmlns:a16="http://schemas.microsoft.com/office/drawing/2014/main" id="{00000000-0008-0000-0100-00006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1" name="Text Box 1756">
          <a:extLst>
            <a:ext uri="{FF2B5EF4-FFF2-40B4-BE49-F238E27FC236}">
              <a16:creationId xmlns:a16="http://schemas.microsoft.com/office/drawing/2014/main" id="{00000000-0008-0000-0100-00006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2" name="Text Box 1757">
          <a:extLst>
            <a:ext uri="{FF2B5EF4-FFF2-40B4-BE49-F238E27FC236}">
              <a16:creationId xmlns:a16="http://schemas.microsoft.com/office/drawing/2014/main" id="{00000000-0008-0000-0100-00006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3" name="Text Box 1758">
          <a:extLst>
            <a:ext uri="{FF2B5EF4-FFF2-40B4-BE49-F238E27FC236}">
              <a16:creationId xmlns:a16="http://schemas.microsoft.com/office/drawing/2014/main" id="{00000000-0008-0000-0100-00006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4" name="Text Box 1759">
          <a:extLst>
            <a:ext uri="{FF2B5EF4-FFF2-40B4-BE49-F238E27FC236}">
              <a16:creationId xmlns:a16="http://schemas.microsoft.com/office/drawing/2014/main" id="{00000000-0008-0000-0100-00006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5" name="Text Box 1755">
          <a:extLst>
            <a:ext uri="{FF2B5EF4-FFF2-40B4-BE49-F238E27FC236}">
              <a16:creationId xmlns:a16="http://schemas.microsoft.com/office/drawing/2014/main" id="{00000000-0008-0000-0100-00006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6" name="Text Box 1756">
          <a:extLst>
            <a:ext uri="{FF2B5EF4-FFF2-40B4-BE49-F238E27FC236}">
              <a16:creationId xmlns:a16="http://schemas.microsoft.com/office/drawing/2014/main" id="{00000000-0008-0000-0100-00006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7" name="Text Box 1757">
          <a:extLst>
            <a:ext uri="{FF2B5EF4-FFF2-40B4-BE49-F238E27FC236}">
              <a16:creationId xmlns:a16="http://schemas.microsoft.com/office/drawing/2014/main" id="{00000000-0008-0000-0100-00006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8" name="Text Box 1758">
          <a:extLst>
            <a:ext uri="{FF2B5EF4-FFF2-40B4-BE49-F238E27FC236}">
              <a16:creationId xmlns:a16="http://schemas.microsoft.com/office/drawing/2014/main" id="{00000000-0008-0000-0100-00006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89" name="Text Box 1759">
          <a:extLst>
            <a:ext uri="{FF2B5EF4-FFF2-40B4-BE49-F238E27FC236}">
              <a16:creationId xmlns:a16="http://schemas.microsoft.com/office/drawing/2014/main" id="{00000000-0008-0000-0100-00006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0" name="Text Box 1755">
          <a:extLst>
            <a:ext uri="{FF2B5EF4-FFF2-40B4-BE49-F238E27FC236}">
              <a16:creationId xmlns:a16="http://schemas.microsoft.com/office/drawing/2014/main" id="{00000000-0008-0000-0100-00006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1" name="Text Box 1756">
          <a:extLst>
            <a:ext uri="{FF2B5EF4-FFF2-40B4-BE49-F238E27FC236}">
              <a16:creationId xmlns:a16="http://schemas.microsoft.com/office/drawing/2014/main" id="{00000000-0008-0000-0100-00006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2" name="Text Box 1757">
          <a:extLst>
            <a:ext uri="{FF2B5EF4-FFF2-40B4-BE49-F238E27FC236}">
              <a16:creationId xmlns:a16="http://schemas.microsoft.com/office/drawing/2014/main" id="{00000000-0008-0000-0100-00007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3" name="Text Box 1758">
          <a:extLst>
            <a:ext uri="{FF2B5EF4-FFF2-40B4-BE49-F238E27FC236}">
              <a16:creationId xmlns:a16="http://schemas.microsoft.com/office/drawing/2014/main" id="{00000000-0008-0000-0100-00007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4" name="Text Box 1759">
          <a:extLst>
            <a:ext uri="{FF2B5EF4-FFF2-40B4-BE49-F238E27FC236}">
              <a16:creationId xmlns:a16="http://schemas.microsoft.com/office/drawing/2014/main" id="{00000000-0008-0000-0100-00007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5" name="Text Box 1755">
          <a:extLst>
            <a:ext uri="{FF2B5EF4-FFF2-40B4-BE49-F238E27FC236}">
              <a16:creationId xmlns:a16="http://schemas.microsoft.com/office/drawing/2014/main" id="{00000000-0008-0000-0100-00007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6" name="Text Box 1756">
          <a:extLst>
            <a:ext uri="{FF2B5EF4-FFF2-40B4-BE49-F238E27FC236}">
              <a16:creationId xmlns:a16="http://schemas.microsoft.com/office/drawing/2014/main" id="{00000000-0008-0000-0100-00007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7" name="Text Box 1757">
          <a:extLst>
            <a:ext uri="{FF2B5EF4-FFF2-40B4-BE49-F238E27FC236}">
              <a16:creationId xmlns:a16="http://schemas.microsoft.com/office/drawing/2014/main" id="{00000000-0008-0000-0100-00007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8" name="Text Box 1758">
          <a:extLst>
            <a:ext uri="{FF2B5EF4-FFF2-40B4-BE49-F238E27FC236}">
              <a16:creationId xmlns:a16="http://schemas.microsoft.com/office/drawing/2014/main" id="{00000000-0008-0000-0100-00007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399" name="Text Box 1759">
          <a:extLst>
            <a:ext uri="{FF2B5EF4-FFF2-40B4-BE49-F238E27FC236}">
              <a16:creationId xmlns:a16="http://schemas.microsoft.com/office/drawing/2014/main" id="{00000000-0008-0000-0100-00007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0" name="Text Box 1755">
          <a:extLst>
            <a:ext uri="{FF2B5EF4-FFF2-40B4-BE49-F238E27FC236}">
              <a16:creationId xmlns:a16="http://schemas.microsoft.com/office/drawing/2014/main" id="{00000000-0008-0000-0100-00007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1" name="Text Box 1756">
          <a:extLst>
            <a:ext uri="{FF2B5EF4-FFF2-40B4-BE49-F238E27FC236}">
              <a16:creationId xmlns:a16="http://schemas.microsoft.com/office/drawing/2014/main" id="{00000000-0008-0000-0100-00007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2" name="Text Box 1757">
          <a:extLst>
            <a:ext uri="{FF2B5EF4-FFF2-40B4-BE49-F238E27FC236}">
              <a16:creationId xmlns:a16="http://schemas.microsoft.com/office/drawing/2014/main" id="{00000000-0008-0000-0100-00007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3" name="Text Box 1758">
          <a:extLst>
            <a:ext uri="{FF2B5EF4-FFF2-40B4-BE49-F238E27FC236}">
              <a16:creationId xmlns:a16="http://schemas.microsoft.com/office/drawing/2014/main" id="{00000000-0008-0000-0100-00007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4" name="Text Box 1759">
          <a:extLst>
            <a:ext uri="{FF2B5EF4-FFF2-40B4-BE49-F238E27FC236}">
              <a16:creationId xmlns:a16="http://schemas.microsoft.com/office/drawing/2014/main" id="{00000000-0008-0000-0100-00007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5" name="Text Box 1755">
          <a:extLst>
            <a:ext uri="{FF2B5EF4-FFF2-40B4-BE49-F238E27FC236}">
              <a16:creationId xmlns:a16="http://schemas.microsoft.com/office/drawing/2014/main" id="{00000000-0008-0000-0100-00007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6" name="Text Box 1756">
          <a:extLst>
            <a:ext uri="{FF2B5EF4-FFF2-40B4-BE49-F238E27FC236}">
              <a16:creationId xmlns:a16="http://schemas.microsoft.com/office/drawing/2014/main" id="{00000000-0008-0000-0100-00007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7" name="Text Box 1757">
          <a:extLst>
            <a:ext uri="{FF2B5EF4-FFF2-40B4-BE49-F238E27FC236}">
              <a16:creationId xmlns:a16="http://schemas.microsoft.com/office/drawing/2014/main" id="{00000000-0008-0000-0100-00007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8" name="Text Box 1758">
          <a:extLst>
            <a:ext uri="{FF2B5EF4-FFF2-40B4-BE49-F238E27FC236}">
              <a16:creationId xmlns:a16="http://schemas.microsoft.com/office/drawing/2014/main" id="{00000000-0008-0000-0100-00008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09" name="Text Box 1759">
          <a:extLst>
            <a:ext uri="{FF2B5EF4-FFF2-40B4-BE49-F238E27FC236}">
              <a16:creationId xmlns:a16="http://schemas.microsoft.com/office/drawing/2014/main" id="{00000000-0008-0000-0100-00008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0" name="Text Box 1755">
          <a:extLst>
            <a:ext uri="{FF2B5EF4-FFF2-40B4-BE49-F238E27FC236}">
              <a16:creationId xmlns:a16="http://schemas.microsoft.com/office/drawing/2014/main" id="{00000000-0008-0000-0100-00008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1" name="Text Box 1756">
          <a:extLst>
            <a:ext uri="{FF2B5EF4-FFF2-40B4-BE49-F238E27FC236}">
              <a16:creationId xmlns:a16="http://schemas.microsoft.com/office/drawing/2014/main" id="{00000000-0008-0000-0100-00008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2" name="Text Box 1757">
          <a:extLst>
            <a:ext uri="{FF2B5EF4-FFF2-40B4-BE49-F238E27FC236}">
              <a16:creationId xmlns:a16="http://schemas.microsoft.com/office/drawing/2014/main" id="{00000000-0008-0000-0100-00008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3" name="Text Box 1758">
          <a:extLst>
            <a:ext uri="{FF2B5EF4-FFF2-40B4-BE49-F238E27FC236}">
              <a16:creationId xmlns:a16="http://schemas.microsoft.com/office/drawing/2014/main" id="{00000000-0008-0000-0100-00008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4" name="Text Box 1759">
          <a:extLst>
            <a:ext uri="{FF2B5EF4-FFF2-40B4-BE49-F238E27FC236}">
              <a16:creationId xmlns:a16="http://schemas.microsoft.com/office/drawing/2014/main" id="{00000000-0008-0000-0100-00008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5" name="Text Box 1755">
          <a:extLst>
            <a:ext uri="{FF2B5EF4-FFF2-40B4-BE49-F238E27FC236}">
              <a16:creationId xmlns:a16="http://schemas.microsoft.com/office/drawing/2014/main" id="{00000000-0008-0000-0100-00008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6" name="Text Box 1756">
          <a:extLst>
            <a:ext uri="{FF2B5EF4-FFF2-40B4-BE49-F238E27FC236}">
              <a16:creationId xmlns:a16="http://schemas.microsoft.com/office/drawing/2014/main" id="{00000000-0008-0000-0100-00008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7" name="Text Box 1757">
          <a:extLst>
            <a:ext uri="{FF2B5EF4-FFF2-40B4-BE49-F238E27FC236}">
              <a16:creationId xmlns:a16="http://schemas.microsoft.com/office/drawing/2014/main" id="{00000000-0008-0000-0100-00008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8" name="Text Box 1758">
          <a:extLst>
            <a:ext uri="{FF2B5EF4-FFF2-40B4-BE49-F238E27FC236}">
              <a16:creationId xmlns:a16="http://schemas.microsoft.com/office/drawing/2014/main" id="{00000000-0008-0000-0100-00008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19" name="Text Box 1759">
          <a:extLst>
            <a:ext uri="{FF2B5EF4-FFF2-40B4-BE49-F238E27FC236}">
              <a16:creationId xmlns:a16="http://schemas.microsoft.com/office/drawing/2014/main" id="{00000000-0008-0000-0100-00008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20" name="Text Box 1755">
          <a:extLst>
            <a:ext uri="{FF2B5EF4-FFF2-40B4-BE49-F238E27FC236}">
              <a16:creationId xmlns:a16="http://schemas.microsoft.com/office/drawing/2014/main" id="{00000000-0008-0000-0100-00008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21" name="Text Box 1756">
          <a:extLst>
            <a:ext uri="{FF2B5EF4-FFF2-40B4-BE49-F238E27FC236}">
              <a16:creationId xmlns:a16="http://schemas.microsoft.com/office/drawing/2014/main" id="{00000000-0008-0000-0100-00008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22" name="Text Box 1757">
          <a:extLst>
            <a:ext uri="{FF2B5EF4-FFF2-40B4-BE49-F238E27FC236}">
              <a16:creationId xmlns:a16="http://schemas.microsoft.com/office/drawing/2014/main" id="{00000000-0008-0000-0100-00008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23" name="Text Box 1758">
          <a:extLst>
            <a:ext uri="{FF2B5EF4-FFF2-40B4-BE49-F238E27FC236}">
              <a16:creationId xmlns:a16="http://schemas.microsoft.com/office/drawing/2014/main" id="{00000000-0008-0000-0100-00008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24" name="Text Box 1759">
          <a:extLst>
            <a:ext uri="{FF2B5EF4-FFF2-40B4-BE49-F238E27FC236}">
              <a16:creationId xmlns:a16="http://schemas.microsoft.com/office/drawing/2014/main" id="{00000000-0008-0000-0100-00009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25" name="Text Box 1755">
          <a:extLst>
            <a:ext uri="{FF2B5EF4-FFF2-40B4-BE49-F238E27FC236}">
              <a16:creationId xmlns:a16="http://schemas.microsoft.com/office/drawing/2014/main" id="{00000000-0008-0000-0100-000091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26" name="Text Box 1756">
          <a:extLst>
            <a:ext uri="{FF2B5EF4-FFF2-40B4-BE49-F238E27FC236}">
              <a16:creationId xmlns:a16="http://schemas.microsoft.com/office/drawing/2014/main" id="{00000000-0008-0000-0100-000092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27" name="Text Box 1757">
          <a:extLst>
            <a:ext uri="{FF2B5EF4-FFF2-40B4-BE49-F238E27FC236}">
              <a16:creationId xmlns:a16="http://schemas.microsoft.com/office/drawing/2014/main" id="{00000000-0008-0000-0100-000093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28" name="Text Box 1758">
          <a:extLst>
            <a:ext uri="{FF2B5EF4-FFF2-40B4-BE49-F238E27FC236}">
              <a16:creationId xmlns:a16="http://schemas.microsoft.com/office/drawing/2014/main" id="{00000000-0008-0000-0100-000094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29" name="Text Box 1759">
          <a:extLst>
            <a:ext uri="{FF2B5EF4-FFF2-40B4-BE49-F238E27FC236}">
              <a16:creationId xmlns:a16="http://schemas.microsoft.com/office/drawing/2014/main" id="{00000000-0008-0000-0100-000095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0" name="Text Box 1755">
          <a:extLst>
            <a:ext uri="{FF2B5EF4-FFF2-40B4-BE49-F238E27FC236}">
              <a16:creationId xmlns:a16="http://schemas.microsoft.com/office/drawing/2014/main" id="{00000000-0008-0000-0100-000096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1" name="Text Box 1756">
          <a:extLst>
            <a:ext uri="{FF2B5EF4-FFF2-40B4-BE49-F238E27FC236}">
              <a16:creationId xmlns:a16="http://schemas.microsoft.com/office/drawing/2014/main" id="{00000000-0008-0000-0100-000097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2" name="Text Box 1757">
          <a:extLst>
            <a:ext uri="{FF2B5EF4-FFF2-40B4-BE49-F238E27FC236}">
              <a16:creationId xmlns:a16="http://schemas.microsoft.com/office/drawing/2014/main" id="{00000000-0008-0000-0100-000098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3" name="Text Box 1758">
          <a:extLst>
            <a:ext uri="{FF2B5EF4-FFF2-40B4-BE49-F238E27FC236}">
              <a16:creationId xmlns:a16="http://schemas.microsoft.com/office/drawing/2014/main" id="{00000000-0008-0000-0100-000099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4" name="Text Box 1759">
          <a:extLst>
            <a:ext uri="{FF2B5EF4-FFF2-40B4-BE49-F238E27FC236}">
              <a16:creationId xmlns:a16="http://schemas.microsoft.com/office/drawing/2014/main" id="{00000000-0008-0000-0100-00009A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5" name="Text Box 1755">
          <a:extLst>
            <a:ext uri="{FF2B5EF4-FFF2-40B4-BE49-F238E27FC236}">
              <a16:creationId xmlns:a16="http://schemas.microsoft.com/office/drawing/2014/main" id="{00000000-0008-0000-0100-00009B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6" name="Text Box 1756">
          <a:extLst>
            <a:ext uri="{FF2B5EF4-FFF2-40B4-BE49-F238E27FC236}">
              <a16:creationId xmlns:a16="http://schemas.microsoft.com/office/drawing/2014/main" id="{00000000-0008-0000-0100-00009C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7" name="Text Box 1757">
          <a:extLst>
            <a:ext uri="{FF2B5EF4-FFF2-40B4-BE49-F238E27FC236}">
              <a16:creationId xmlns:a16="http://schemas.microsoft.com/office/drawing/2014/main" id="{00000000-0008-0000-0100-00009D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8" name="Text Box 1758">
          <a:extLst>
            <a:ext uri="{FF2B5EF4-FFF2-40B4-BE49-F238E27FC236}">
              <a16:creationId xmlns:a16="http://schemas.microsoft.com/office/drawing/2014/main" id="{00000000-0008-0000-0100-00009E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39" name="Text Box 1759">
          <a:extLst>
            <a:ext uri="{FF2B5EF4-FFF2-40B4-BE49-F238E27FC236}">
              <a16:creationId xmlns:a16="http://schemas.microsoft.com/office/drawing/2014/main" id="{00000000-0008-0000-0100-00009F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40" name="Text Box 1755">
          <a:extLst>
            <a:ext uri="{FF2B5EF4-FFF2-40B4-BE49-F238E27FC236}">
              <a16:creationId xmlns:a16="http://schemas.microsoft.com/office/drawing/2014/main" id="{00000000-0008-0000-0100-0000A0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41" name="Text Box 1756">
          <a:extLst>
            <a:ext uri="{FF2B5EF4-FFF2-40B4-BE49-F238E27FC236}">
              <a16:creationId xmlns:a16="http://schemas.microsoft.com/office/drawing/2014/main" id="{00000000-0008-0000-0100-0000A1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42" name="Text Box 1757">
          <a:extLst>
            <a:ext uri="{FF2B5EF4-FFF2-40B4-BE49-F238E27FC236}">
              <a16:creationId xmlns:a16="http://schemas.microsoft.com/office/drawing/2014/main" id="{00000000-0008-0000-0100-0000A2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43" name="Text Box 1758">
          <a:extLst>
            <a:ext uri="{FF2B5EF4-FFF2-40B4-BE49-F238E27FC236}">
              <a16:creationId xmlns:a16="http://schemas.microsoft.com/office/drawing/2014/main" id="{00000000-0008-0000-0100-0000A3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444" name="Text Box 1759">
          <a:extLst>
            <a:ext uri="{FF2B5EF4-FFF2-40B4-BE49-F238E27FC236}">
              <a16:creationId xmlns:a16="http://schemas.microsoft.com/office/drawing/2014/main" id="{00000000-0008-0000-0100-0000A405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45" name="Text Box 1755">
          <a:extLst>
            <a:ext uri="{FF2B5EF4-FFF2-40B4-BE49-F238E27FC236}">
              <a16:creationId xmlns:a16="http://schemas.microsoft.com/office/drawing/2014/main" id="{00000000-0008-0000-0100-0000A5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46" name="Text Box 1756">
          <a:extLst>
            <a:ext uri="{FF2B5EF4-FFF2-40B4-BE49-F238E27FC236}">
              <a16:creationId xmlns:a16="http://schemas.microsoft.com/office/drawing/2014/main" id="{00000000-0008-0000-0100-0000A6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47" name="Text Box 1757">
          <a:extLst>
            <a:ext uri="{FF2B5EF4-FFF2-40B4-BE49-F238E27FC236}">
              <a16:creationId xmlns:a16="http://schemas.microsoft.com/office/drawing/2014/main" id="{00000000-0008-0000-0100-0000A7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48" name="Text Box 1758">
          <a:extLst>
            <a:ext uri="{FF2B5EF4-FFF2-40B4-BE49-F238E27FC236}">
              <a16:creationId xmlns:a16="http://schemas.microsoft.com/office/drawing/2014/main" id="{00000000-0008-0000-0100-0000A8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49" name="Text Box 1759">
          <a:extLst>
            <a:ext uri="{FF2B5EF4-FFF2-40B4-BE49-F238E27FC236}">
              <a16:creationId xmlns:a16="http://schemas.microsoft.com/office/drawing/2014/main" id="{00000000-0008-0000-0100-0000A9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0" name="Text Box 1755">
          <a:extLst>
            <a:ext uri="{FF2B5EF4-FFF2-40B4-BE49-F238E27FC236}">
              <a16:creationId xmlns:a16="http://schemas.microsoft.com/office/drawing/2014/main" id="{00000000-0008-0000-0100-0000AA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1" name="Text Box 1756">
          <a:extLst>
            <a:ext uri="{FF2B5EF4-FFF2-40B4-BE49-F238E27FC236}">
              <a16:creationId xmlns:a16="http://schemas.microsoft.com/office/drawing/2014/main" id="{00000000-0008-0000-0100-0000AB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2" name="Text Box 1757">
          <a:extLst>
            <a:ext uri="{FF2B5EF4-FFF2-40B4-BE49-F238E27FC236}">
              <a16:creationId xmlns:a16="http://schemas.microsoft.com/office/drawing/2014/main" id="{00000000-0008-0000-0100-0000AC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3" name="Text Box 1758">
          <a:extLst>
            <a:ext uri="{FF2B5EF4-FFF2-40B4-BE49-F238E27FC236}">
              <a16:creationId xmlns:a16="http://schemas.microsoft.com/office/drawing/2014/main" id="{00000000-0008-0000-0100-0000AD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4" name="Text Box 1759">
          <a:extLst>
            <a:ext uri="{FF2B5EF4-FFF2-40B4-BE49-F238E27FC236}">
              <a16:creationId xmlns:a16="http://schemas.microsoft.com/office/drawing/2014/main" id="{00000000-0008-0000-0100-0000AE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5" name="Text Box 1755">
          <a:extLst>
            <a:ext uri="{FF2B5EF4-FFF2-40B4-BE49-F238E27FC236}">
              <a16:creationId xmlns:a16="http://schemas.microsoft.com/office/drawing/2014/main" id="{00000000-0008-0000-0100-0000AF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6" name="Text Box 1756">
          <a:extLst>
            <a:ext uri="{FF2B5EF4-FFF2-40B4-BE49-F238E27FC236}">
              <a16:creationId xmlns:a16="http://schemas.microsoft.com/office/drawing/2014/main" id="{00000000-0008-0000-0100-0000B0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7" name="Text Box 1757">
          <a:extLst>
            <a:ext uri="{FF2B5EF4-FFF2-40B4-BE49-F238E27FC236}">
              <a16:creationId xmlns:a16="http://schemas.microsoft.com/office/drawing/2014/main" id="{00000000-0008-0000-0100-0000B1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8" name="Text Box 1758">
          <a:extLst>
            <a:ext uri="{FF2B5EF4-FFF2-40B4-BE49-F238E27FC236}">
              <a16:creationId xmlns:a16="http://schemas.microsoft.com/office/drawing/2014/main" id="{00000000-0008-0000-0100-0000B2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59" name="Text Box 1759">
          <a:extLst>
            <a:ext uri="{FF2B5EF4-FFF2-40B4-BE49-F238E27FC236}">
              <a16:creationId xmlns:a16="http://schemas.microsoft.com/office/drawing/2014/main" id="{00000000-0008-0000-0100-0000B3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60" name="Text Box 1755">
          <a:extLst>
            <a:ext uri="{FF2B5EF4-FFF2-40B4-BE49-F238E27FC236}">
              <a16:creationId xmlns:a16="http://schemas.microsoft.com/office/drawing/2014/main" id="{00000000-0008-0000-0100-0000B4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61" name="Text Box 1756">
          <a:extLst>
            <a:ext uri="{FF2B5EF4-FFF2-40B4-BE49-F238E27FC236}">
              <a16:creationId xmlns:a16="http://schemas.microsoft.com/office/drawing/2014/main" id="{00000000-0008-0000-0100-0000B5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62" name="Text Box 1757">
          <a:extLst>
            <a:ext uri="{FF2B5EF4-FFF2-40B4-BE49-F238E27FC236}">
              <a16:creationId xmlns:a16="http://schemas.microsoft.com/office/drawing/2014/main" id="{00000000-0008-0000-0100-0000B6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63" name="Text Box 1758">
          <a:extLst>
            <a:ext uri="{FF2B5EF4-FFF2-40B4-BE49-F238E27FC236}">
              <a16:creationId xmlns:a16="http://schemas.microsoft.com/office/drawing/2014/main" id="{00000000-0008-0000-0100-0000B7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0" cy="190500"/>
    <xdr:sp macro="" textlink="">
      <xdr:nvSpPr>
        <xdr:cNvPr id="1464" name="Text Box 1759">
          <a:extLst>
            <a:ext uri="{FF2B5EF4-FFF2-40B4-BE49-F238E27FC236}">
              <a16:creationId xmlns:a16="http://schemas.microsoft.com/office/drawing/2014/main" id="{00000000-0008-0000-0100-0000B8050000}"/>
            </a:ext>
          </a:extLst>
        </xdr:cNvPr>
        <xdr:cNvSpPr txBox="1">
          <a:spLocks noChangeArrowheads="1"/>
        </xdr:cNvSpPr>
      </xdr:nvSpPr>
      <xdr:spPr bwMode="auto">
        <a:xfrm>
          <a:off x="4067175" y="981075"/>
          <a:ext cx="0" cy="190500"/>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65" name="Text Box 1755">
          <a:extLst>
            <a:ext uri="{FF2B5EF4-FFF2-40B4-BE49-F238E27FC236}">
              <a16:creationId xmlns:a16="http://schemas.microsoft.com/office/drawing/2014/main" id="{00000000-0008-0000-0100-0000B9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66" name="Text Box 1756">
          <a:extLst>
            <a:ext uri="{FF2B5EF4-FFF2-40B4-BE49-F238E27FC236}">
              <a16:creationId xmlns:a16="http://schemas.microsoft.com/office/drawing/2014/main" id="{00000000-0008-0000-0100-0000BA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67" name="Text Box 1757">
          <a:extLst>
            <a:ext uri="{FF2B5EF4-FFF2-40B4-BE49-F238E27FC236}">
              <a16:creationId xmlns:a16="http://schemas.microsoft.com/office/drawing/2014/main" id="{00000000-0008-0000-0100-0000BB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68" name="Text Box 1758">
          <a:extLst>
            <a:ext uri="{FF2B5EF4-FFF2-40B4-BE49-F238E27FC236}">
              <a16:creationId xmlns:a16="http://schemas.microsoft.com/office/drawing/2014/main" id="{00000000-0008-0000-0100-0000BC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69" name="Text Box 1759">
          <a:extLst>
            <a:ext uri="{FF2B5EF4-FFF2-40B4-BE49-F238E27FC236}">
              <a16:creationId xmlns:a16="http://schemas.microsoft.com/office/drawing/2014/main" id="{00000000-0008-0000-0100-0000BD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0" name="Text Box 1755">
          <a:extLst>
            <a:ext uri="{FF2B5EF4-FFF2-40B4-BE49-F238E27FC236}">
              <a16:creationId xmlns:a16="http://schemas.microsoft.com/office/drawing/2014/main" id="{00000000-0008-0000-0100-0000BE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1" name="Text Box 1756">
          <a:extLst>
            <a:ext uri="{FF2B5EF4-FFF2-40B4-BE49-F238E27FC236}">
              <a16:creationId xmlns:a16="http://schemas.microsoft.com/office/drawing/2014/main" id="{00000000-0008-0000-0100-0000BF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2" name="Text Box 1757">
          <a:extLst>
            <a:ext uri="{FF2B5EF4-FFF2-40B4-BE49-F238E27FC236}">
              <a16:creationId xmlns:a16="http://schemas.microsoft.com/office/drawing/2014/main" id="{00000000-0008-0000-0100-0000C0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3" name="Text Box 1758">
          <a:extLst>
            <a:ext uri="{FF2B5EF4-FFF2-40B4-BE49-F238E27FC236}">
              <a16:creationId xmlns:a16="http://schemas.microsoft.com/office/drawing/2014/main" id="{00000000-0008-0000-0100-0000C1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4" name="Text Box 1759">
          <a:extLst>
            <a:ext uri="{FF2B5EF4-FFF2-40B4-BE49-F238E27FC236}">
              <a16:creationId xmlns:a16="http://schemas.microsoft.com/office/drawing/2014/main" id="{00000000-0008-0000-0100-0000C2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5" name="Text Box 1755">
          <a:extLst>
            <a:ext uri="{FF2B5EF4-FFF2-40B4-BE49-F238E27FC236}">
              <a16:creationId xmlns:a16="http://schemas.microsoft.com/office/drawing/2014/main" id="{00000000-0008-0000-0100-0000C3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6" name="Text Box 1756">
          <a:extLst>
            <a:ext uri="{FF2B5EF4-FFF2-40B4-BE49-F238E27FC236}">
              <a16:creationId xmlns:a16="http://schemas.microsoft.com/office/drawing/2014/main" id="{00000000-0008-0000-0100-0000C4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7" name="Text Box 1757">
          <a:extLst>
            <a:ext uri="{FF2B5EF4-FFF2-40B4-BE49-F238E27FC236}">
              <a16:creationId xmlns:a16="http://schemas.microsoft.com/office/drawing/2014/main" id="{00000000-0008-0000-0100-0000C5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8" name="Text Box 1758">
          <a:extLst>
            <a:ext uri="{FF2B5EF4-FFF2-40B4-BE49-F238E27FC236}">
              <a16:creationId xmlns:a16="http://schemas.microsoft.com/office/drawing/2014/main" id="{00000000-0008-0000-0100-0000C6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79" name="Text Box 1759">
          <a:extLst>
            <a:ext uri="{FF2B5EF4-FFF2-40B4-BE49-F238E27FC236}">
              <a16:creationId xmlns:a16="http://schemas.microsoft.com/office/drawing/2014/main" id="{00000000-0008-0000-0100-0000C7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80" name="Text Box 1755">
          <a:extLst>
            <a:ext uri="{FF2B5EF4-FFF2-40B4-BE49-F238E27FC236}">
              <a16:creationId xmlns:a16="http://schemas.microsoft.com/office/drawing/2014/main" id="{00000000-0008-0000-0100-0000C8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81" name="Text Box 1756">
          <a:extLst>
            <a:ext uri="{FF2B5EF4-FFF2-40B4-BE49-F238E27FC236}">
              <a16:creationId xmlns:a16="http://schemas.microsoft.com/office/drawing/2014/main" id="{00000000-0008-0000-0100-0000C9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82" name="Text Box 1757">
          <a:extLst>
            <a:ext uri="{FF2B5EF4-FFF2-40B4-BE49-F238E27FC236}">
              <a16:creationId xmlns:a16="http://schemas.microsoft.com/office/drawing/2014/main" id="{00000000-0008-0000-0100-0000CA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83" name="Text Box 1758">
          <a:extLst>
            <a:ext uri="{FF2B5EF4-FFF2-40B4-BE49-F238E27FC236}">
              <a16:creationId xmlns:a16="http://schemas.microsoft.com/office/drawing/2014/main" id="{00000000-0008-0000-0100-0000CB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484" name="Text Box 1759">
          <a:extLst>
            <a:ext uri="{FF2B5EF4-FFF2-40B4-BE49-F238E27FC236}">
              <a16:creationId xmlns:a16="http://schemas.microsoft.com/office/drawing/2014/main" id="{00000000-0008-0000-0100-0000CC05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85" name="Text Box 1755">
          <a:extLst>
            <a:ext uri="{FF2B5EF4-FFF2-40B4-BE49-F238E27FC236}">
              <a16:creationId xmlns:a16="http://schemas.microsoft.com/office/drawing/2014/main" id="{00000000-0008-0000-0100-0000C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86" name="Text Box 1756">
          <a:extLst>
            <a:ext uri="{FF2B5EF4-FFF2-40B4-BE49-F238E27FC236}">
              <a16:creationId xmlns:a16="http://schemas.microsoft.com/office/drawing/2014/main" id="{00000000-0008-0000-0100-0000C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87" name="Text Box 1757">
          <a:extLst>
            <a:ext uri="{FF2B5EF4-FFF2-40B4-BE49-F238E27FC236}">
              <a16:creationId xmlns:a16="http://schemas.microsoft.com/office/drawing/2014/main" id="{00000000-0008-0000-0100-0000C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88" name="Text Box 1758">
          <a:extLst>
            <a:ext uri="{FF2B5EF4-FFF2-40B4-BE49-F238E27FC236}">
              <a16:creationId xmlns:a16="http://schemas.microsoft.com/office/drawing/2014/main" id="{00000000-0008-0000-0100-0000D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89" name="Text Box 1759">
          <a:extLst>
            <a:ext uri="{FF2B5EF4-FFF2-40B4-BE49-F238E27FC236}">
              <a16:creationId xmlns:a16="http://schemas.microsoft.com/office/drawing/2014/main" id="{00000000-0008-0000-0100-0000D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0" name="Text Box 1755">
          <a:extLst>
            <a:ext uri="{FF2B5EF4-FFF2-40B4-BE49-F238E27FC236}">
              <a16:creationId xmlns:a16="http://schemas.microsoft.com/office/drawing/2014/main" id="{00000000-0008-0000-0100-0000D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1" name="Text Box 1756">
          <a:extLst>
            <a:ext uri="{FF2B5EF4-FFF2-40B4-BE49-F238E27FC236}">
              <a16:creationId xmlns:a16="http://schemas.microsoft.com/office/drawing/2014/main" id="{00000000-0008-0000-0100-0000D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2" name="Text Box 1757">
          <a:extLst>
            <a:ext uri="{FF2B5EF4-FFF2-40B4-BE49-F238E27FC236}">
              <a16:creationId xmlns:a16="http://schemas.microsoft.com/office/drawing/2014/main" id="{00000000-0008-0000-0100-0000D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3" name="Text Box 1758">
          <a:extLst>
            <a:ext uri="{FF2B5EF4-FFF2-40B4-BE49-F238E27FC236}">
              <a16:creationId xmlns:a16="http://schemas.microsoft.com/office/drawing/2014/main" id="{00000000-0008-0000-0100-0000D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4" name="Text Box 1759">
          <a:extLst>
            <a:ext uri="{FF2B5EF4-FFF2-40B4-BE49-F238E27FC236}">
              <a16:creationId xmlns:a16="http://schemas.microsoft.com/office/drawing/2014/main" id="{00000000-0008-0000-0100-0000D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5" name="Text Box 1755">
          <a:extLst>
            <a:ext uri="{FF2B5EF4-FFF2-40B4-BE49-F238E27FC236}">
              <a16:creationId xmlns:a16="http://schemas.microsoft.com/office/drawing/2014/main" id="{00000000-0008-0000-0100-0000D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6" name="Text Box 1756">
          <a:extLst>
            <a:ext uri="{FF2B5EF4-FFF2-40B4-BE49-F238E27FC236}">
              <a16:creationId xmlns:a16="http://schemas.microsoft.com/office/drawing/2014/main" id="{00000000-0008-0000-0100-0000D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7" name="Text Box 1757">
          <a:extLst>
            <a:ext uri="{FF2B5EF4-FFF2-40B4-BE49-F238E27FC236}">
              <a16:creationId xmlns:a16="http://schemas.microsoft.com/office/drawing/2014/main" id="{00000000-0008-0000-0100-0000D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8" name="Text Box 1758">
          <a:extLst>
            <a:ext uri="{FF2B5EF4-FFF2-40B4-BE49-F238E27FC236}">
              <a16:creationId xmlns:a16="http://schemas.microsoft.com/office/drawing/2014/main" id="{00000000-0008-0000-0100-0000D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499" name="Text Box 1759">
          <a:extLst>
            <a:ext uri="{FF2B5EF4-FFF2-40B4-BE49-F238E27FC236}">
              <a16:creationId xmlns:a16="http://schemas.microsoft.com/office/drawing/2014/main" id="{00000000-0008-0000-0100-0000D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0" name="Text Box 1755">
          <a:extLst>
            <a:ext uri="{FF2B5EF4-FFF2-40B4-BE49-F238E27FC236}">
              <a16:creationId xmlns:a16="http://schemas.microsoft.com/office/drawing/2014/main" id="{00000000-0008-0000-0100-0000D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1" name="Text Box 1756">
          <a:extLst>
            <a:ext uri="{FF2B5EF4-FFF2-40B4-BE49-F238E27FC236}">
              <a16:creationId xmlns:a16="http://schemas.microsoft.com/office/drawing/2014/main" id="{00000000-0008-0000-0100-0000D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2" name="Text Box 1757">
          <a:extLst>
            <a:ext uri="{FF2B5EF4-FFF2-40B4-BE49-F238E27FC236}">
              <a16:creationId xmlns:a16="http://schemas.microsoft.com/office/drawing/2014/main" id="{00000000-0008-0000-0100-0000D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3" name="Text Box 1758">
          <a:extLst>
            <a:ext uri="{FF2B5EF4-FFF2-40B4-BE49-F238E27FC236}">
              <a16:creationId xmlns:a16="http://schemas.microsoft.com/office/drawing/2014/main" id="{00000000-0008-0000-0100-0000D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4" name="Text Box 1759">
          <a:extLst>
            <a:ext uri="{FF2B5EF4-FFF2-40B4-BE49-F238E27FC236}">
              <a16:creationId xmlns:a16="http://schemas.microsoft.com/office/drawing/2014/main" id="{00000000-0008-0000-0100-0000E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5" name="Text Box 1755">
          <a:extLst>
            <a:ext uri="{FF2B5EF4-FFF2-40B4-BE49-F238E27FC236}">
              <a16:creationId xmlns:a16="http://schemas.microsoft.com/office/drawing/2014/main" id="{00000000-0008-0000-0100-0000E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6" name="Text Box 1756">
          <a:extLst>
            <a:ext uri="{FF2B5EF4-FFF2-40B4-BE49-F238E27FC236}">
              <a16:creationId xmlns:a16="http://schemas.microsoft.com/office/drawing/2014/main" id="{00000000-0008-0000-0100-0000E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7" name="Text Box 1757">
          <a:extLst>
            <a:ext uri="{FF2B5EF4-FFF2-40B4-BE49-F238E27FC236}">
              <a16:creationId xmlns:a16="http://schemas.microsoft.com/office/drawing/2014/main" id="{00000000-0008-0000-0100-0000E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8" name="Text Box 1758">
          <a:extLst>
            <a:ext uri="{FF2B5EF4-FFF2-40B4-BE49-F238E27FC236}">
              <a16:creationId xmlns:a16="http://schemas.microsoft.com/office/drawing/2014/main" id="{00000000-0008-0000-0100-0000E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09" name="Text Box 1759">
          <a:extLst>
            <a:ext uri="{FF2B5EF4-FFF2-40B4-BE49-F238E27FC236}">
              <a16:creationId xmlns:a16="http://schemas.microsoft.com/office/drawing/2014/main" id="{00000000-0008-0000-0100-0000E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0" name="Text Box 1755">
          <a:extLst>
            <a:ext uri="{FF2B5EF4-FFF2-40B4-BE49-F238E27FC236}">
              <a16:creationId xmlns:a16="http://schemas.microsoft.com/office/drawing/2014/main" id="{00000000-0008-0000-0100-0000E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1" name="Text Box 1756">
          <a:extLst>
            <a:ext uri="{FF2B5EF4-FFF2-40B4-BE49-F238E27FC236}">
              <a16:creationId xmlns:a16="http://schemas.microsoft.com/office/drawing/2014/main" id="{00000000-0008-0000-0100-0000E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2" name="Text Box 1757">
          <a:extLst>
            <a:ext uri="{FF2B5EF4-FFF2-40B4-BE49-F238E27FC236}">
              <a16:creationId xmlns:a16="http://schemas.microsoft.com/office/drawing/2014/main" id="{00000000-0008-0000-0100-0000E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3" name="Text Box 1758">
          <a:extLst>
            <a:ext uri="{FF2B5EF4-FFF2-40B4-BE49-F238E27FC236}">
              <a16:creationId xmlns:a16="http://schemas.microsoft.com/office/drawing/2014/main" id="{00000000-0008-0000-0100-0000E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4" name="Text Box 1759">
          <a:extLst>
            <a:ext uri="{FF2B5EF4-FFF2-40B4-BE49-F238E27FC236}">
              <a16:creationId xmlns:a16="http://schemas.microsoft.com/office/drawing/2014/main" id="{00000000-0008-0000-0100-0000E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5" name="Text Box 1755">
          <a:extLst>
            <a:ext uri="{FF2B5EF4-FFF2-40B4-BE49-F238E27FC236}">
              <a16:creationId xmlns:a16="http://schemas.microsoft.com/office/drawing/2014/main" id="{00000000-0008-0000-0100-0000E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6" name="Text Box 1756">
          <a:extLst>
            <a:ext uri="{FF2B5EF4-FFF2-40B4-BE49-F238E27FC236}">
              <a16:creationId xmlns:a16="http://schemas.microsoft.com/office/drawing/2014/main" id="{00000000-0008-0000-0100-0000E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7" name="Text Box 1757">
          <a:extLst>
            <a:ext uri="{FF2B5EF4-FFF2-40B4-BE49-F238E27FC236}">
              <a16:creationId xmlns:a16="http://schemas.microsoft.com/office/drawing/2014/main" id="{00000000-0008-0000-0100-0000E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8" name="Text Box 1758">
          <a:extLst>
            <a:ext uri="{FF2B5EF4-FFF2-40B4-BE49-F238E27FC236}">
              <a16:creationId xmlns:a16="http://schemas.microsoft.com/office/drawing/2014/main" id="{00000000-0008-0000-0100-0000E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19" name="Text Box 1759">
          <a:extLst>
            <a:ext uri="{FF2B5EF4-FFF2-40B4-BE49-F238E27FC236}">
              <a16:creationId xmlns:a16="http://schemas.microsoft.com/office/drawing/2014/main" id="{00000000-0008-0000-0100-0000E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0" name="Text Box 1755">
          <a:extLst>
            <a:ext uri="{FF2B5EF4-FFF2-40B4-BE49-F238E27FC236}">
              <a16:creationId xmlns:a16="http://schemas.microsoft.com/office/drawing/2014/main" id="{00000000-0008-0000-0100-0000F0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1" name="Text Box 1756">
          <a:extLst>
            <a:ext uri="{FF2B5EF4-FFF2-40B4-BE49-F238E27FC236}">
              <a16:creationId xmlns:a16="http://schemas.microsoft.com/office/drawing/2014/main" id="{00000000-0008-0000-0100-0000F1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2" name="Text Box 1757">
          <a:extLst>
            <a:ext uri="{FF2B5EF4-FFF2-40B4-BE49-F238E27FC236}">
              <a16:creationId xmlns:a16="http://schemas.microsoft.com/office/drawing/2014/main" id="{00000000-0008-0000-0100-0000F2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3" name="Text Box 1758">
          <a:extLst>
            <a:ext uri="{FF2B5EF4-FFF2-40B4-BE49-F238E27FC236}">
              <a16:creationId xmlns:a16="http://schemas.microsoft.com/office/drawing/2014/main" id="{00000000-0008-0000-0100-0000F3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4" name="Text Box 1759">
          <a:extLst>
            <a:ext uri="{FF2B5EF4-FFF2-40B4-BE49-F238E27FC236}">
              <a16:creationId xmlns:a16="http://schemas.microsoft.com/office/drawing/2014/main" id="{00000000-0008-0000-0100-0000F4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5" name="Text Box 1755">
          <a:extLst>
            <a:ext uri="{FF2B5EF4-FFF2-40B4-BE49-F238E27FC236}">
              <a16:creationId xmlns:a16="http://schemas.microsoft.com/office/drawing/2014/main" id="{00000000-0008-0000-0100-0000F5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6" name="Text Box 1756">
          <a:extLst>
            <a:ext uri="{FF2B5EF4-FFF2-40B4-BE49-F238E27FC236}">
              <a16:creationId xmlns:a16="http://schemas.microsoft.com/office/drawing/2014/main" id="{00000000-0008-0000-0100-0000F6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7" name="Text Box 1757">
          <a:extLst>
            <a:ext uri="{FF2B5EF4-FFF2-40B4-BE49-F238E27FC236}">
              <a16:creationId xmlns:a16="http://schemas.microsoft.com/office/drawing/2014/main" id="{00000000-0008-0000-0100-0000F7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8" name="Text Box 1758">
          <a:extLst>
            <a:ext uri="{FF2B5EF4-FFF2-40B4-BE49-F238E27FC236}">
              <a16:creationId xmlns:a16="http://schemas.microsoft.com/office/drawing/2014/main" id="{00000000-0008-0000-0100-0000F8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29" name="Text Box 1759">
          <a:extLst>
            <a:ext uri="{FF2B5EF4-FFF2-40B4-BE49-F238E27FC236}">
              <a16:creationId xmlns:a16="http://schemas.microsoft.com/office/drawing/2014/main" id="{00000000-0008-0000-0100-0000F9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0" name="Text Box 1755">
          <a:extLst>
            <a:ext uri="{FF2B5EF4-FFF2-40B4-BE49-F238E27FC236}">
              <a16:creationId xmlns:a16="http://schemas.microsoft.com/office/drawing/2014/main" id="{00000000-0008-0000-0100-0000FA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1" name="Text Box 1756">
          <a:extLst>
            <a:ext uri="{FF2B5EF4-FFF2-40B4-BE49-F238E27FC236}">
              <a16:creationId xmlns:a16="http://schemas.microsoft.com/office/drawing/2014/main" id="{00000000-0008-0000-0100-0000FB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2" name="Text Box 1757">
          <a:extLst>
            <a:ext uri="{FF2B5EF4-FFF2-40B4-BE49-F238E27FC236}">
              <a16:creationId xmlns:a16="http://schemas.microsoft.com/office/drawing/2014/main" id="{00000000-0008-0000-0100-0000FC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3" name="Text Box 1758">
          <a:extLst>
            <a:ext uri="{FF2B5EF4-FFF2-40B4-BE49-F238E27FC236}">
              <a16:creationId xmlns:a16="http://schemas.microsoft.com/office/drawing/2014/main" id="{00000000-0008-0000-0100-0000FD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4" name="Text Box 1759">
          <a:extLst>
            <a:ext uri="{FF2B5EF4-FFF2-40B4-BE49-F238E27FC236}">
              <a16:creationId xmlns:a16="http://schemas.microsoft.com/office/drawing/2014/main" id="{00000000-0008-0000-0100-0000FE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5" name="Text Box 1755">
          <a:extLst>
            <a:ext uri="{FF2B5EF4-FFF2-40B4-BE49-F238E27FC236}">
              <a16:creationId xmlns:a16="http://schemas.microsoft.com/office/drawing/2014/main" id="{00000000-0008-0000-0100-0000FF05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6" name="Text Box 1756">
          <a:extLst>
            <a:ext uri="{FF2B5EF4-FFF2-40B4-BE49-F238E27FC236}">
              <a16:creationId xmlns:a16="http://schemas.microsoft.com/office/drawing/2014/main" id="{00000000-0008-0000-0100-00000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7" name="Text Box 1757">
          <a:extLst>
            <a:ext uri="{FF2B5EF4-FFF2-40B4-BE49-F238E27FC236}">
              <a16:creationId xmlns:a16="http://schemas.microsoft.com/office/drawing/2014/main" id="{00000000-0008-0000-0100-000001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8" name="Text Box 1758">
          <a:extLst>
            <a:ext uri="{FF2B5EF4-FFF2-40B4-BE49-F238E27FC236}">
              <a16:creationId xmlns:a16="http://schemas.microsoft.com/office/drawing/2014/main" id="{00000000-0008-0000-0100-000002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39" name="Text Box 1759">
          <a:extLst>
            <a:ext uri="{FF2B5EF4-FFF2-40B4-BE49-F238E27FC236}">
              <a16:creationId xmlns:a16="http://schemas.microsoft.com/office/drawing/2014/main" id="{00000000-0008-0000-0100-000003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40" name="Text Box 1755">
          <a:extLst>
            <a:ext uri="{FF2B5EF4-FFF2-40B4-BE49-F238E27FC236}">
              <a16:creationId xmlns:a16="http://schemas.microsoft.com/office/drawing/2014/main" id="{00000000-0008-0000-0100-000004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41" name="Text Box 1756">
          <a:extLst>
            <a:ext uri="{FF2B5EF4-FFF2-40B4-BE49-F238E27FC236}">
              <a16:creationId xmlns:a16="http://schemas.microsoft.com/office/drawing/2014/main" id="{00000000-0008-0000-0100-000005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42" name="Text Box 1757">
          <a:extLst>
            <a:ext uri="{FF2B5EF4-FFF2-40B4-BE49-F238E27FC236}">
              <a16:creationId xmlns:a16="http://schemas.microsoft.com/office/drawing/2014/main" id="{00000000-0008-0000-0100-000006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43" name="Text Box 1758">
          <a:extLst>
            <a:ext uri="{FF2B5EF4-FFF2-40B4-BE49-F238E27FC236}">
              <a16:creationId xmlns:a16="http://schemas.microsoft.com/office/drawing/2014/main" id="{00000000-0008-0000-0100-000007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544" name="Text Box 1759">
          <a:extLst>
            <a:ext uri="{FF2B5EF4-FFF2-40B4-BE49-F238E27FC236}">
              <a16:creationId xmlns:a16="http://schemas.microsoft.com/office/drawing/2014/main" id="{00000000-0008-0000-0100-000008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45" name="Text Box 1755">
          <a:extLst>
            <a:ext uri="{FF2B5EF4-FFF2-40B4-BE49-F238E27FC236}">
              <a16:creationId xmlns:a16="http://schemas.microsoft.com/office/drawing/2014/main" id="{00000000-0008-0000-0100-000009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46" name="Text Box 1756">
          <a:extLst>
            <a:ext uri="{FF2B5EF4-FFF2-40B4-BE49-F238E27FC236}">
              <a16:creationId xmlns:a16="http://schemas.microsoft.com/office/drawing/2014/main" id="{00000000-0008-0000-0100-00000A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47" name="Text Box 1757">
          <a:extLst>
            <a:ext uri="{FF2B5EF4-FFF2-40B4-BE49-F238E27FC236}">
              <a16:creationId xmlns:a16="http://schemas.microsoft.com/office/drawing/2014/main" id="{00000000-0008-0000-0100-00000B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48" name="Text Box 1758">
          <a:extLst>
            <a:ext uri="{FF2B5EF4-FFF2-40B4-BE49-F238E27FC236}">
              <a16:creationId xmlns:a16="http://schemas.microsoft.com/office/drawing/2014/main" id="{00000000-0008-0000-0100-00000C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49" name="Text Box 1759">
          <a:extLst>
            <a:ext uri="{FF2B5EF4-FFF2-40B4-BE49-F238E27FC236}">
              <a16:creationId xmlns:a16="http://schemas.microsoft.com/office/drawing/2014/main" id="{00000000-0008-0000-0100-00000D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0" name="Text Box 1755">
          <a:extLst>
            <a:ext uri="{FF2B5EF4-FFF2-40B4-BE49-F238E27FC236}">
              <a16:creationId xmlns:a16="http://schemas.microsoft.com/office/drawing/2014/main" id="{00000000-0008-0000-0100-00000E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1" name="Text Box 1756">
          <a:extLst>
            <a:ext uri="{FF2B5EF4-FFF2-40B4-BE49-F238E27FC236}">
              <a16:creationId xmlns:a16="http://schemas.microsoft.com/office/drawing/2014/main" id="{00000000-0008-0000-0100-00000F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2" name="Text Box 1757">
          <a:extLst>
            <a:ext uri="{FF2B5EF4-FFF2-40B4-BE49-F238E27FC236}">
              <a16:creationId xmlns:a16="http://schemas.microsoft.com/office/drawing/2014/main" id="{00000000-0008-0000-0100-000010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3" name="Text Box 1758">
          <a:extLst>
            <a:ext uri="{FF2B5EF4-FFF2-40B4-BE49-F238E27FC236}">
              <a16:creationId xmlns:a16="http://schemas.microsoft.com/office/drawing/2014/main" id="{00000000-0008-0000-0100-000011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4" name="Text Box 1759">
          <a:extLst>
            <a:ext uri="{FF2B5EF4-FFF2-40B4-BE49-F238E27FC236}">
              <a16:creationId xmlns:a16="http://schemas.microsoft.com/office/drawing/2014/main" id="{00000000-0008-0000-0100-000012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5" name="Text Box 1755">
          <a:extLst>
            <a:ext uri="{FF2B5EF4-FFF2-40B4-BE49-F238E27FC236}">
              <a16:creationId xmlns:a16="http://schemas.microsoft.com/office/drawing/2014/main" id="{00000000-0008-0000-0100-000013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6" name="Text Box 1756">
          <a:extLst>
            <a:ext uri="{FF2B5EF4-FFF2-40B4-BE49-F238E27FC236}">
              <a16:creationId xmlns:a16="http://schemas.microsoft.com/office/drawing/2014/main" id="{00000000-0008-0000-0100-000014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7" name="Text Box 1757">
          <a:extLst>
            <a:ext uri="{FF2B5EF4-FFF2-40B4-BE49-F238E27FC236}">
              <a16:creationId xmlns:a16="http://schemas.microsoft.com/office/drawing/2014/main" id="{00000000-0008-0000-0100-000015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8" name="Text Box 1758">
          <a:extLst>
            <a:ext uri="{FF2B5EF4-FFF2-40B4-BE49-F238E27FC236}">
              <a16:creationId xmlns:a16="http://schemas.microsoft.com/office/drawing/2014/main" id="{00000000-0008-0000-0100-000016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59" name="Text Box 1759">
          <a:extLst>
            <a:ext uri="{FF2B5EF4-FFF2-40B4-BE49-F238E27FC236}">
              <a16:creationId xmlns:a16="http://schemas.microsoft.com/office/drawing/2014/main" id="{00000000-0008-0000-0100-000017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60" name="Text Box 1755">
          <a:extLst>
            <a:ext uri="{FF2B5EF4-FFF2-40B4-BE49-F238E27FC236}">
              <a16:creationId xmlns:a16="http://schemas.microsoft.com/office/drawing/2014/main" id="{00000000-0008-0000-0100-000018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61" name="Text Box 1756">
          <a:extLst>
            <a:ext uri="{FF2B5EF4-FFF2-40B4-BE49-F238E27FC236}">
              <a16:creationId xmlns:a16="http://schemas.microsoft.com/office/drawing/2014/main" id="{00000000-0008-0000-0100-000019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62" name="Text Box 1757">
          <a:extLst>
            <a:ext uri="{FF2B5EF4-FFF2-40B4-BE49-F238E27FC236}">
              <a16:creationId xmlns:a16="http://schemas.microsoft.com/office/drawing/2014/main" id="{00000000-0008-0000-0100-00001A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63" name="Text Box 1758">
          <a:extLst>
            <a:ext uri="{FF2B5EF4-FFF2-40B4-BE49-F238E27FC236}">
              <a16:creationId xmlns:a16="http://schemas.microsoft.com/office/drawing/2014/main" id="{00000000-0008-0000-0100-00001B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57150" cy="200025"/>
    <xdr:sp macro="" textlink="">
      <xdr:nvSpPr>
        <xdr:cNvPr id="1564" name="Text Box 1759">
          <a:extLst>
            <a:ext uri="{FF2B5EF4-FFF2-40B4-BE49-F238E27FC236}">
              <a16:creationId xmlns:a16="http://schemas.microsoft.com/office/drawing/2014/main" id="{00000000-0008-0000-0100-00001C060000}"/>
            </a:ext>
          </a:extLst>
        </xdr:cNvPr>
        <xdr:cNvSpPr txBox="1">
          <a:spLocks noChangeArrowheads="1"/>
        </xdr:cNvSpPr>
      </xdr:nvSpPr>
      <xdr:spPr bwMode="auto">
        <a:xfrm>
          <a:off x="4067175" y="981075"/>
          <a:ext cx="5715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65" name="Text Box 1755">
          <a:extLst>
            <a:ext uri="{FF2B5EF4-FFF2-40B4-BE49-F238E27FC236}">
              <a16:creationId xmlns:a16="http://schemas.microsoft.com/office/drawing/2014/main" id="{00000000-0008-0000-0100-00001D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66" name="Text Box 1756">
          <a:extLst>
            <a:ext uri="{FF2B5EF4-FFF2-40B4-BE49-F238E27FC236}">
              <a16:creationId xmlns:a16="http://schemas.microsoft.com/office/drawing/2014/main" id="{00000000-0008-0000-0100-00001E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67" name="Text Box 1757">
          <a:extLst>
            <a:ext uri="{FF2B5EF4-FFF2-40B4-BE49-F238E27FC236}">
              <a16:creationId xmlns:a16="http://schemas.microsoft.com/office/drawing/2014/main" id="{00000000-0008-0000-0100-00001F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68" name="Text Box 1758">
          <a:extLst>
            <a:ext uri="{FF2B5EF4-FFF2-40B4-BE49-F238E27FC236}">
              <a16:creationId xmlns:a16="http://schemas.microsoft.com/office/drawing/2014/main" id="{00000000-0008-0000-0100-000020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69" name="Text Box 1759">
          <a:extLst>
            <a:ext uri="{FF2B5EF4-FFF2-40B4-BE49-F238E27FC236}">
              <a16:creationId xmlns:a16="http://schemas.microsoft.com/office/drawing/2014/main" id="{00000000-0008-0000-0100-000021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0" name="Text Box 1755">
          <a:extLst>
            <a:ext uri="{FF2B5EF4-FFF2-40B4-BE49-F238E27FC236}">
              <a16:creationId xmlns:a16="http://schemas.microsoft.com/office/drawing/2014/main" id="{00000000-0008-0000-0100-000022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1" name="Text Box 1756">
          <a:extLst>
            <a:ext uri="{FF2B5EF4-FFF2-40B4-BE49-F238E27FC236}">
              <a16:creationId xmlns:a16="http://schemas.microsoft.com/office/drawing/2014/main" id="{00000000-0008-0000-0100-000023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2" name="Text Box 1757">
          <a:extLst>
            <a:ext uri="{FF2B5EF4-FFF2-40B4-BE49-F238E27FC236}">
              <a16:creationId xmlns:a16="http://schemas.microsoft.com/office/drawing/2014/main" id="{00000000-0008-0000-0100-000024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3" name="Text Box 1758">
          <a:extLst>
            <a:ext uri="{FF2B5EF4-FFF2-40B4-BE49-F238E27FC236}">
              <a16:creationId xmlns:a16="http://schemas.microsoft.com/office/drawing/2014/main" id="{00000000-0008-0000-0100-000025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4" name="Text Box 1759">
          <a:extLst>
            <a:ext uri="{FF2B5EF4-FFF2-40B4-BE49-F238E27FC236}">
              <a16:creationId xmlns:a16="http://schemas.microsoft.com/office/drawing/2014/main" id="{00000000-0008-0000-0100-000026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5" name="Text Box 1755">
          <a:extLst>
            <a:ext uri="{FF2B5EF4-FFF2-40B4-BE49-F238E27FC236}">
              <a16:creationId xmlns:a16="http://schemas.microsoft.com/office/drawing/2014/main" id="{00000000-0008-0000-0100-000027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6" name="Text Box 1756">
          <a:extLst>
            <a:ext uri="{FF2B5EF4-FFF2-40B4-BE49-F238E27FC236}">
              <a16:creationId xmlns:a16="http://schemas.microsoft.com/office/drawing/2014/main" id="{00000000-0008-0000-0100-000028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7" name="Text Box 1757">
          <a:extLst>
            <a:ext uri="{FF2B5EF4-FFF2-40B4-BE49-F238E27FC236}">
              <a16:creationId xmlns:a16="http://schemas.microsoft.com/office/drawing/2014/main" id="{00000000-0008-0000-0100-000029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8" name="Text Box 1758">
          <a:extLst>
            <a:ext uri="{FF2B5EF4-FFF2-40B4-BE49-F238E27FC236}">
              <a16:creationId xmlns:a16="http://schemas.microsoft.com/office/drawing/2014/main" id="{00000000-0008-0000-0100-00002A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579" name="Text Box 1759">
          <a:extLst>
            <a:ext uri="{FF2B5EF4-FFF2-40B4-BE49-F238E27FC236}">
              <a16:creationId xmlns:a16="http://schemas.microsoft.com/office/drawing/2014/main" id="{00000000-0008-0000-0100-00002B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80" name="Text Box 1755">
          <a:extLst>
            <a:ext uri="{FF2B5EF4-FFF2-40B4-BE49-F238E27FC236}">
              <a16:creationId xmlns:a16="http://schemas.microsoft.com/office/drawing/2014/main" id="{00000000-0008-0000-0100-00002C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81" name="Text Box 1756">
          <a:extLst>
            <a:ext uri="{FF2B5EF4-FFF2-40B4-BE49-F238E27FC236}">
              <a16:creationId xmlns:a16="http://schemas.microsoft.com/office/drawing/2014/main" id="{00000000-0008-0000-0100-00002D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82" name="Text Box 1757">
          <a:extLst>
            <a:ext uri="{FF2B5EF4-FFF2-40B4-BE49-F238E27FC236}">
              <a16:creationId xmlns:a16="http://schemas.microsoft.com/office/drawing/2014/main" id="{00000000-0008-0000-0100-00002E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83" name="Text Box 1758">
          <a:extLst>
            <a:ext uri="{FF2B5EF4-FFF2-40B4-BE49-F238E27FC236}">
              <a16:creationId xmlns:a16="http://schemas.microsoft.com/office/drawing/2014/main" id="{00000000-0008-0000-0100-00002F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0" cy="219075"/>
    <xdr:sp macro="" textlink="">
      <xdr:nvSpPr>
        <xdr:cNvPr id="1584" name="Text Box 1759">
          <a:extLst>
            <a:ext uri="{FF2B5EF4-FFF2-40B4-BE49-F238E27FC236}">
              <a16:creationId xmlns:a16="http://schemas.microsoft.com/office/drawing/2014/main" id="{00000000-0008-0000-0100-000030060000}"/>
            </a:ext>
          </a:extLst>
        </xdr:cNvPr>
        <xdr:cNvSpPr txBox="1">
          <a:spLocks noChangeArrowheads="1"/>
        </xdr:cNvSpPr>
      </xdr:nvSpPr>
      <xdr:spPr bwMode="auto">
        <a:xfrm>
          <a:off x="4067175" y="981075"/>
          <a:ext cx="0" cy="21907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85" name="Text Box 1755">
          <a:extLst>
            <a:ext uri="{FF2B5EF4-FFF2-40B4-BE49-F238E27FC236}">
              <a16:creationId xmlns:a16="http://schemas.microsoft.com/office/drawing/2014/main" id="{00000000-0008-0000-0100-000031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86" name="Text Box 1756">
          <a:extLst>
            <a:ext uri="{FF2B5EF4-FFF2-40B4-BE49-F238E27FC236}">
              <a16:creationId xmlns:a16="http://schemas.microsoft.com/office/drawing/2014/main" id="{00000000-0008-0000-0100-000032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87" name="Text Box 1757">
          <a:extLst>
            <a:ext uri="{FF2B5EF4-FFF2-40B4-BE49-F238E27FC236}">
              <a16:creationId xmlns:a16="http://schemas.microsoft.com/office/drawing/2014/main" id="{00000000-0008-0000-0100-000033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88" name="Text Box 1758">
          <a:extLst>
            <a:ext uri="{FF2B5EF4-FFF2-40B4-BE49-F238E27FC236}">
              <a16:creationId xmlns:a16="http://schemas.microsoft.com/office/drawing/2014/main" id="{00000000-0008-0000-0100-000034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89" name="Text Box 1759">
          <a:extLst>
            <a:ext uri="{FF2B5EF4-FFF2-40B4-BE49-F238E27FC236}">
              <a16:creationId xmlns:a16="http://schemas.microsoft.com/office/drawing/2014/main" id="{00000000-0008-0000-0100-000035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0" name="Text Box 1755">
          <a:extLst>
            <a:ext uri="{FF2B5EF4-FFF2-40B4-BE49-F238E27FC236}">
              <a16:creationId xmlns:a16="http://schemas.microsoft.com/office/drawing/2014/main" id="{00000000-0008-0000-0100-000036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1" name="Text Box 1756">
          <a:extLst>
            <a:ext uri="{FF2B5EF4-FFF2-40B4-BE49-F238E27FC236}">
              <a16:creationId xmlns:a16="http://schemas.microsoft.com/office/drawing/2014/main" id="{00000000-0008-0000-0100-000037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2" name="Text Box 1757">
          <a:extLst>
            <a:ext uri="{FF2B5EF4-FFF2-40B4-BE49-F238E27FC236}">
              <a16:creationId xmlns:a16="http://schemas.microsoft.com/office/drawing/2014/main" id="{00000000-0008-0000-0100-000038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3" name="Text Box 1758">
          <a:extLst>
            <a:ext uri="{FF2B5EF4-FFF2-40B4-BE49-F238E27FC236}">
              <a16:creationId xmlns:a16="http://schemas.microsoft.com/office/drawing/2014/main" id="{00000000-0008-0000-0100-000039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4" name="Text Box 1759">
          <a:extLst>
            <a:ext uri="{FF2B5EF4-FFF2-40B4-BE49-F238E27FC236}">
              <a16:creationId xmlns:a16="http://schemas.microsoft.com/office/drawing/2014/main" id="{00000000-0008-0000-0100-00003A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5" name="Text Box 1755">
          <a:extLst>
            <a:ext uri="{FF2B5EF4-FFF2-40B4-BE49-F238E27FC236}">
              <a16:creationId xmlns:a16="http://schemas.microsoft.com/office/drawing/2014/main" id="{00000000-0008-0000-0100-00003B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6" name="Text Box 1756">
          <a:extLst>
            <a:ext uri="{FF2B5EF4-FFF2-40B4-BE49-F238E27FC236}">
              <a16:creationId xmlns:a16="http://schemas.microsoft.com/office/drawing/2014/main" id="{00000000-0008-0000-0100-00003C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7" name="Text Box 1757">
          <a:extLst>
            <a:ext uri="{FF2B5EF4-FFF2-40B4-BE49-F238E27FC236}">
              <a16:creationId xmlns:a16="http://schemas.microsoft.com/office/drawing/2014/main" id="{00000000-0008-0000-0100-00003D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8" name="Text Box 1758">
          <a:extLst>
            <a:ext uri="{FF2B5EF4-FFF2-40B4-BE49-F238E27FC236}">
              <a16:creationId xmlns:a16="http://schemas.microsoft.com/office/drawing/2014/main" id="{00000000-0008-0000-0100-00003E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599" name="Text Box 1759">
          <a:extLst>
            <a:ext uri="{FF2B5EF4-FFF2-40B4-BE49-F238E27FC236}">
              <a16:creationId xmlns:a16="http://schemas.microsoft.com/office/drawing/2014/main" id="{00000000-0008-0000-0100-00003F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00" name="Text Box 1755">
          <a:extLst>
            <a:ext uri="{FF2B5EF4-FFF2-40B4-BE49-F238E27FC236}">
              <a16:creationId xmlns:a16="http://schemas.microsoft.com/office/drawing/2014/main" id="{00000000-0008-0000-0100-000040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01" name="Text Box 1756">
          <a:extLst>
            <a:ext uri="{FF2B5EF4-FFF2-40B4-BE49-F238E27FC236}">
              <a16:creationId xmlns:a16="http://schemas.microsoft.com/office/drawing/2014/main" id="{00000000-0008-0000-0100-000041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02" name="Text Box 1757">
          <a:extLst>
            <a:ext uri="{FF2B5EF4-FFF2-40B4-BE49-F238E27FC236}">
              <a16:creationId xmlns:a16="http://schemas.microsoft.com/office/drawing/2014/main" id="{00000000-0008-0000-0100-000042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03" name="Text Box 1758">
          <a:extLst>
            <a:ext uri="{FF2B5EF4-FFF2-40B4-BE49-F238E27FC236}">
              <a16:creationId xmlns:a16="http://schemas.microsoft.com/office/drawing/2014/main" id="{00000000-0008-0000-0100-000043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04" name="Text Box 1759">
          <a:extLst>
            <a:ext uri="{FF2B5EF4-FFF2-40B4-BE49-F238E27FC236}">
              <a16:creationId xmlns:a16="http://schemas.microsoft.com/office/drawing/2014/main" id="{00000000-0008-0000-0100-000044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05" name="Text Box 1755">
          <a:extLst>
            <a:ext uri="{FF2B5EF4-FFF2-40B4-BE49-F238E27FC236}">
              <a16:creationId xmlns:a16="http://schemas.microsoft.com/office/drawing/2014/main" id="{00000000-0008-0000-0100-000045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06" name="Text Box 1756">
          <a:extLst>
            <a:ext uri="{FF2B5EF4-FFF2-40B4-BE49-F238E27FC236}">
              <a16:creationId xmlns:a16="http://schemas.microsoft.com/office/drawing/2014/main" id="{00000000-0008-0000-0100-000046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07" name="Text Box 1757">
          <a:extLst>
            <a:ext uri="{FF2B5EF4-FFF2-40B4-BE49-F238E27FC236}">
              <a16:creationId xmlns:a16="http://schemas.microsoft.com/office/drawing/2014/main" id="{00000000-0008-0000-0100-000047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08" name="Text Box 1758">
          <a:extLst>
            <a:ext uri="{FF2B5EF4-FFF2-40B4-BE49-F238E27FC236}">
              <a16:creationId xmlns:a16="http://schemas.microsoft.com/office/drawing/2014/main" id="{00000000-0008-0000-0100-000048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09" name="Text Box 1759">
          <a:extLst>
            <a:ext uri="{FF2B5EF4-FFF2-40B4-BE49-F238E27FC236}">
              <a16:creationId xmlns:a16="http://schemas.microsoft.com/office/drawing/2014/main" id="{00000000-0008-0000-0100-000049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0" name="Text Box 1755">
          <a:extLst>
            <a:ext uri="{FF2B5EF4-FFF2-40B4-BE49-F238E27FC236}">
              <a16:creationId xmlns:a16="http://schemas.microsoft.com/office/drawing/2014/main" id="{00000000-0008-0000-0100-00004A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1" name="Text Box 1756">
          <a:extLst>
            <a:ext uri="{FF2B5EF4-FFF2-40B4-BE49-F238E27FC236}">
              <a16:creationId xmlns:a16="http://schemas.microsoft.com/office/drawing/2014/main" id="{00000000-0008-0000-0100-00004B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2" name="Text Box 1757">
          <a:extLst>
            <a:ext uri="{FF2B5EF4-FFF2-40B4-BE49-F238E27FC236}">
              <a16:creationId xmlns:a16="http://schemas.microsoft.com/office/drawing/2014/main" id="{00000000-0008-0000-0100-00004C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3" name="Text Box 1758">
          <a:extLst>
            <a:ext uri="{FF2B5EF4-FFF2-40B4-BE49-F238E27FC236}">
              <a16:creationId xmlns:a16="http://schemas.microsoft.com/office/drawing/2014/main" id="{00000000-0008-0000-0100-00004D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4" name="Text Box 1759">
          <a:extLst>
            <a:ext uri="{FF2B5EF4-FFF2-40B4-BE49-F238E27FC236}">
              <a16:creationId xmlns:a16="http://schemas.microsoft.com/office/drawing/2014/main" id="{00000000-0008-0000-0100-00004E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5" name="Text Box 1755">
          <a:extLst>
            <a:ext uri="{FF2B5EF4-FFF2-40B4-BE49-F238E27FC236}">
              <a16:creationId xmlns:a16="http://schemas.microsoft.com/office/drawing/2014/main" id="{00000000-0008-0000-0100-00004F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6" name="Text Box 1756">
          <a:extLst>
            <a:ext uri="{FF2B5EF4-FFF2-40B4-BE49-F238E27FC236}">
              <a16:creationId xmlns:a16="http://schemas.microsoft.com/office/drawing/2014/main" id="{00000000-0008-0000-0100-00005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7" name="Text Box 1757">
          <a:extLst>
            <a:ext uri="{FF2B5EF4-FFF2-40B4-BE49-F238E27FC236}">
              <a16:creationId xmlns:a16="http://schemas.microsoft.com/office/drawing/2014/main" id="{00000000-0008-0000-0100-000051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8" name="Text Box 1758">
          <a:extLst>
            <a:ext uri="{FF2B5EF4-FFF2-40B4-BE49-F238E27FC236}">
              <a16:creationId xmlns:a16="http://schemas.microsoft.com/office/drawing/2014/main" id="{00000000-0008-0000-0100-000052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19" name="Text Box 1759">
          <a:extLst>
            <a:ext uri="{FF2B5EF4-FFF2-40B4-BE49-F238E27FC236}">
              <a16:creationId xmlns:a16="http://schemas.microsoft.com/office/drawing/2014/main" id="{00000000-0008-0000-0100-000053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0" name="Text Box 1755">
          <a:extLst>
            <a:ext uri="{FF2B5EF4-FFF2-40B4-BE49-F238E27FC236}">
              <a16:creationId xmlns:a16="http://schemas.microsoft.com/office/drawing/2014/main" id="{00000000-0008-0000-0100-000054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1" name="Text Box 1756">
          <a:extLst>
            <a:ext uri="{FF2B5EF4-FFF2-40B4-BE49-F238E27FC236}">
              <a16:creationId xmlns:a16="http://schemas.microsoft.com/office/drawing/2014/main" id="{00000000-0008-0000-0100-000055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2" name="Text Box 1757">
          <a:extLst>
            <a:ext uri="{FF2B5EF4-FFF2-40B4-BE49-F238E27FC236}">
              <a16:creationId xmlns:a16="http://schemas.microsoft.com/office/drawing/2014/main" id="{00000000-0008-0000-0100-000056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3" name="Text Box 1758">
          <a:extLst>
            <a:ext uri="{FF2B5EF4-FFF2-40B4-BE49-F238E27FC236}">
              <a16:creationId xmlns:a16="http://schemas.microsoft.com/office/drawing/2014/main" id="{00000000-0008-0000-0100-000057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4" name="Text Box 1759">
          <a:extLst>
            <a:ext uri="{FF2B5EF4-FFF2-40B4-BE49-F238E27FC236}">
              <a16:creationId xmlns:a16="http://schemas.microsoft.com/office/drawing/2014/main" id="{00000000-0008-0000-0100-000058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5" name="Text Box 1755">
          <a:extLst>
            <a:ext uri="{FF2B5EF4-FFF2-40B4-BE49-F238E27FC236}">
              <a16:creationId xmlns:a16="http://schemas.microsoft.com/office/drawing/2014/main" id="{00000000-0008-0000-0100-000059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6" name="Text Box 1756">
          <a:extLst>
            <a:ext uri="{FF2B5EF4-FFF2-40B4-BE49-F238E27FC236}">
              <a16:creationId xmlns:a16="http://schemas.microsoft.com/office/drawing/2014/main" id="{00000000-0008-0000-0100-00005A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7" name="Text Box 1757">
          <a:extLst>
            <a:ext uri="{FF2B5EF4-FFF2-40B4-BE49-F238E27FC236}">
              <a16:creationId xmlns:a16="http://schemas.microsoft.com/office/drawing/2014/main" id="{00000000-0008-0000-0100-00005B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8" name="Text Box 1758">
          <a:extLst>
            <a:ext uri="{FF2B5EF4-FFF2-40B4-BE49-F238E27FC236}">
              <a16:creationId xmlns:a16="http://schemas.microsoft.com/office/drawing/2014/main" id="{00000000-0008-0000-0100-00005C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29" name="Text Box 1759">
          <a:extLst>
            <a:ext uri="{FF2B5EF4-FFF2-40B4-BE49-F238E27FC236}">
              <a16:creationId xmlns:a16="http://schemas.microsoft.com/office/drawing/2014/main" id="{00000000-0008-0000-0100-00005D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0" name="Text Box 1755">
          <a:extLst>
            <a:ext uri="{FF2B5EF4-FFF2-40B4-BE49-F238E27FC236}">
              <a16:creationId xmlns:a16="http://schemas.microsoft.com/office/drawing/2014/main" id="{00000000-0008-0000-0100-00005E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1" name="Text Box 1756">
          <a:extLst>
            <a:ext uri="{FF2B5EF4-FFF2-40B4-BE49-F238E27FC236}">
              <a16:creationId xmlns:a16="http://schemas.microsoft.com/office/drawing/2014/main" id="{00000000-0008-0000-0100-00005F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2" name="Text Box 1757">
          <a:extLst>
            <a:ext uri="{FF2B5EF4-FFF2-40B4-BE49-F238E27FC236}">
              <a16:creationId xmlns:a16="http://schemas.microsoft.com/office/drawing/2014/main" id="{00000000-0008-0000-0100-00006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3" name="Text Box 1758">
          <a:extLst>
            <a:ext uri="{FF2B5EF4-FFF2-40B4-BE49-F238E27FC236}">
              <a16:creationId xmlns:a16="http://schemas.microsoft.com/office/drawing/2014/main" id="{00000000-0008-0000-0100-000061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4" name="Text Box 1759">
          <a:extLst>
            <a:ext uri="{FF2B5EF4-FFF2-40B4-BE49-F238E27FC236}">
              <a16:creationId xmlns:a16="http://schemas.microsoft.com/office/drawing/2014/main" id="{00000000-0008-0000-0100-000062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5" name="Text Box 1755">
          <a:extLst>
            <a:ext uri="{FF2B5EF4-FFF2-40B4-BE49-F238E27FC236}">
              <a16:creationId xmlns:a16="http://schemas.microsoft.com/office/drawing/2014/main" id="{00000000-0008-0000-0100-000063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6" name="Text Box 1756">
          <a:extLst>
            <a:ext uri="{FF2B5EF4-FFF2-40B4-BE49-F238E27FC236}">
              <a16:creationId xmlns:a16="http://schemas.microsoft.com/office/drawing/2014/main" id="{00000000-0008-0000-0100-000064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7" name="Text Box 1757">
          <a:extLst>
            <a:ext uri="{FF2B5EF4-FFF2-40B4-BE49-F238E27FC236}">
              <a16:creationId xmlns:a16="http://schemas.microsoft.com/office/drawing/2014/main" id="{00000000-0008-0000-0100-000065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8" name="Text Box 1758">
          <a:extLst>
            <a:ext uri="{FF2B5EF4-FFF2-40B4-BE49-F238E27FC236}">
              <a16:creationId xmlns:a16="http://schemas.microsoft.com/office/drawing/2014/main" id="{00000000-0008-0000-0100-000066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39" name="Text Box 1759">
          <a:extLst>
            <a:ext uri="{FF2B5EF4-FFF2-40B4-BE49-F238E27FC236}">
              <a16:creationId xmlns:a16="http://schemas.microsoft.com/office/drawing/2014/main" id="{00000000-0008-0000-0100-000067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0" name="Text Box 1755">
          <a:extLst>
            <a:ext uri="{FF2B5EF4-FFF2-40B4-BE49-F238E27FC236}">
              <a16:creationId xmlns:a16="http://schemas.microsoft.com/office/drawing/2014/main" id="{00000000-0008-0000-0100-000068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1" name="Text Box 1756">
          <a:extLst>
            <a:ext uri="{FF2B5EF4-FFF2-40B4-BE49-F238E27FC236}">
              <a16:creationId xmlns:a16="http://schemas.microsoft.com/office/drawing/2014/main" id="{00000000-0008-0000-0100-000069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2" name="Text Box 1757">
          <a:extLst>
            <a:ext uri="{FF2B5EF4-FFF2-40B4-BE49-F238E27FC236}">
              <a16:creationId xmlns:a16="http://schemas.microsoft.com/office/drawing/2014/main" id="{00000000-0008-0000-0100-00006A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3" name="Text Box 1758">
          <a:extLst>
            <a:ext uri="{FF2B5EF4-FFF2-40B4-BE49-F238E27FC236}">
              <a16:creationId xmlns:a16="http://schemas.microsoft.com/office/drawing/2014/main" id="{00000000-0008-0000-0100-00006B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4" name="Text Box 1759">
          <a:extLst>
            <a:ext uri="{FF2B5EF4-FFF2-40B4-BE49-F238E27FC236}">
              <a16:creationId xmlns:a16="http://schemas.microsoft.com/office/drawing/2014/main" id="{00000000-0008-0000-0100-00006C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5" name="Text Box 1755">
          <a:extLst>
            <a:ext uri="{FF2B5EF4-FFF2-40B4-BE49-F238E27FC236}">
              <a16:creationId xmlns:a16="http://schemas.microsoft.com/office/drawing/2014/main" id="{00000000-0008-0000-0100-00006D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6" name="Text Box 1756">
          <a:extLst>
            <a:ext uri="{FF2B5EF4-FFF2-40B4-BE49-F238E27FC236}">
              <a16:creationId xmlns:a16="http://schemas.microsoft.com/office/drawing/2014/main" id="{00000000-0008-0000-0100-00006E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7" name="Text Box 1757">
          <a:extLst>
            <a:ext uri="{FF2B5EF4-FFF2-40B4-BE49-F238E27FC236}">
              <a16:creationId xmlns:a16="http://schemas.microsoft.com/office/drawing/2014/main" id="{00000000-0008-0000-0100-00006F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8" name="Text Box 1758">
          <a:extLst>
            <a:ext uri="{FF2B5EF4-FFF2-40B4-BE49-F238E27FC236}">
              <a16:creationId xmlns:a16="http://schemas.microsoft.com/office/drawing/2014/main" id="{00000000-0008-0000-0100-00007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49" name="Text Box 1759">
          <a:extLst>
            <a:ext uri="{FF2B5EF4-FFF2-40B4-BE49-F238E27FC236}">
              <a16:creationId xmlns:a16="http://schemas.microsoft.com/office/drawing/2014/main" id="{00000000-0008-0000-0100-000071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0" name="Text Box 1755">
          <a:extLst>
            <a:ext uri="{FF2B5EF4-FFF2-40B4-BE49-F238E27FC236}">
              <a16:creationId xmlns:a16="http://schemas.microsoft.com/office/drawing/2014/main" id="{00000000-0008-0000-0100-000072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1" name="Text Box 1756">
          <a:extLst>
            <a:ext uri="{FF2B5EF4-FFF2-40B4-BE49-F238E27FC236}">
              <a16:creationId xmlns:a16="http://schemas.microsoft.com/office/drawing/2014/main" id="{00000000-0008-0000-0100-000073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2" name="Text Box 1757">
          <a:extLst>
            <a:ext uri="{FF2B5EF4-FFF2-40B4-BE49-F238E27FC236}">
              <a16:creationId xmlns:a16="http://schemas.microsoft.com/office/drawing/2014/main" id="{00000000-0008-0000-0100-000074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3" name="Text Box 1758">
          <a:extLst>
            <a:ext uri="{FF2B5EF4-FFF2-40B4-BE49-F238E27FC236}">
              <a16:creationId xmlns:a16="http://schemas.microsoft.com/office/drawing/2014/main" id="{00000000-0008-0000-0100-000075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4" name="Text Box 1759">
          <a:extLst>
            <a:ext uri="{FF2B5EF4-FFF2-40B4-BE49-F238E27FC236}">
              <a16:creationId xmlns:a16="http://schemas.microsoft.com/office/drawing/2014/main" id="{00000000-0008-0000-0100-000076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5" name="Text Box 1755">
          <a:extLst>
            <a:ext uri="{FF2B5EF4-FFF2-40B4-BE49-F238E27FC236}">
              <a16:creationId xmlns:a16="http://schemas.microsoft.com/office/drawing/2014/main" id="{00000000-0008-0000-0100-000077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6" name="Text Box 1756">
          <a:extLst>
            <a:ext uri="{FF2B5EF4-FFF2-40B4-BE49-F238E27FC236}">
              <a16:creationId xmlns:a16="http://schemas.microsoft.com/office/drawing/2014/main" id="{00000000-0008-0000-0100-000078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7" name="Text Box 1757">
          <a:extLst>
            <a:ext uri="{FF2B5EF4-FFF2-40B4-BE49-F238E27FC236}">
              <a16:creationId xmlns:a16="http://schemas.microsoft.com/office/drawing/2014/main" id="{00000000-0008-0000-0100-000079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8" name="Text Box 1758">
          <a:extLst>
            <a:ext uri="{FF2B5EF4-FFF2-40B4-BE49-F238E27FC236}">
              <a16:creationId xmlns:a16="http://schemas.microsoft.com/office/drawing/2014/main" id="{00000000-0008-0000-0100-00007A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59" name="Text Box 1759">
          <a:extLst>
            <a:ext uri="{FF2B5EF4-FFF2-40B4-BE49-F238E27FC236}">
              <a16:creationId xmlns:a16="http://schemas.microsoft.com/office/drawing/2014/main" id="{00000000-0008-0000-0100-00007B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60" name="Text Box 1755">
          <a:extLst>
            <a:ext uri="{FF2B5EF4-FFF2-40B4-BE49-F238E27FC236}">
              <a16:creationId xmlns:a16="http://schemas.microsoft.com/office/drawing/2014/main" id="{00000000-0008-0000-0100-00007C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61" name="Text Box 1756">
          <a:extLst>
            <a:ext uri="{FF2B5EF4-FFF2-40B4-BE49-F238E27FC236}">
              <a16:creationId xmlns:a16="http://schemas.microsoft.com/office/drawing/2014/main" id="{00000000-0008-0000-0100-00007D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62" name="Text Box 1757">
          <a:extLst>
            <a:ext uri="{FF2B5EF4-FFF2-40B4-BE49-F238E27FC236}">
              <a16:creationId xmlns:a16="http://schemas.microsoft.com/office/drawing/2014/main" id="{00000000-0008-0000-0100-00007E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63" name="Text Box 1758">
          <a:extLst>
            <a:ext uri="{FF2B5EF4-FFF2-40B4-BE49-F238E27FC236}">
              <a16:creationId xmlns:a16="http://schemas.microsoft.com/office/drawing/2014/main" id="{00000000-0008-0000-0100-00007F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664" name="Text Box 1759">
          <a:extLst>
            <a:ext uri="{FF2B5EF4-FFF2-40B4-BE49-F238E27FC236}">
              <a16:creationId xmlns:a16="http://schemas.microsoft.com/office/drawing/2014/main" id="{00000000-0008-0000-0100-00008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65" name="Text Box 1755">
          <a:extLst>
            <a:ext uri="{FF2B5EF4-FFF2-40B4-BE49-F238E27FC236}">
              <a16:creationId xmlns:a16="http://schemas.microsoft.com/office/drawing/2014/main" id="{00000000-0008-0000-0100-000081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66" name="Text Box 1756">
          <a:extLst>
            <a:ext uri="{FF2B5EF4-FFF2-40B4-BE49-F238E27FC236}">
              <a16:creationId xmlns:a16="http://schemas.microsoft.com/office/drawing/2014/main" id="{00000000-0008-0000-0100-000082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67" name="Text Box 1757">
          <a:extLst>
            <a:ext uri="{FF2B5EF4-FFF2-40B4-BE49-F238E27FC236}">
              <a16:creationId xmlns:a16="http://schemas.microsoft.com/office/drawing/2014/main" id="{00000000-0008-0000-0100-000083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68" name="Text Box 1758">
          <a:extLst>
            <a:ext uri="{FF2B5EF4-FFF2-40B4-BE49-F238E27FC236}">
              <a16:creationId xmlns:a16="http://schemas.microsoft.com/office/drawing/2014/main" id="{00000000-0008-0000-0100-000084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69" name="Text Box 1759">
          <a:extLst>
            <a:ext uri="{FF2B5EF4-FFF2-40B4-BE49-F238E27FC236}">
              <a16:creationId xmlns:a16="http://schemas.microsoft.com/office/drawing/2014/main" id="{00000000-0008-0000-0100-000085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0" name="Text Box 1755">
          <a:extLst>
            <a:ext uri="{FF2B5EF4-FFF2-40B4-BE49-F238E27FC236}">
              <a16:creationId xmlns:a16="http://schemas.microsoft.com/office/drawing/2014/main" id="{00000000-0008-0000-0100-000086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1" name="Text Box 1756">
          <a:extLst>
            <a:ext uri="{FF2B5EF4-FFF2-40B4-BE49-F238E27FC236}">
              <a16:creationId xmlns:a16="http://schemas.microsoft.com/office/drawing/2014/main" id="{00000000-0008-0000-0100-000087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2" name="Text Box 1757">
          <a:extLst>
            <a:ext uri="{FF2B5EF4-FFF2-40B4-BE49-F238E27FC236}">
              <a16:creationId xmlns:a16="http://schemas.microsoft.com/office/drawing/2014/main" id="{00000000-0008-0000-0100-000088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3" name="Text Box 1758">
          <a:extLst>
            <a:ext uri="{FF2B5EF4-FFF2-40B4-BE49-F238E27FC236}">
              <a16:creationId xmlns:a16="http://schemas.microsoft.com/office/drawing/2014/main" id="{00000000-0008-0000-0100-000089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4" name="Text Box 1759">
          <a:extLst>
            <a:ext uri="{FF2B5EF4-FFF2-40B4-BE49-F238E27FC236}">
              <a16:creationId xmlns:a16="http://schemas.microsoft.com/office/drawing/2014/main" id="{00000000-0008-0000-0100-00008A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5" name="Text Box 1755">
          <a:extLst>
            <a:ext uri="{FF2B5EF4-FFF2-40B4-BE49-F238E27FC236}">
              <a16:creationId xmlns:a16="http://schemas.microsoft.com/office/drawing/2014/main" id="{00000000-0008-0000-0100-00008B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6" name="Text Box 1756">
          <a:extLst>
            <a:ext uri="{FF2B5EF4-FFF2-40B4-BE49-F238E27FC236}">
              <a16:creationId xmlns:a16="http://schemas.microsoft.com/office/drawing/2014/main" id="{00000000-0008-0000-0100-00008C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7" name="Text Box 1757">
          <a:extLst>
            <a:ext uri="{FF2B5EF4-FFF2-40B4-BE49-F238E27FC236}">
              <a16:creationId xmlns:a16="http://schemas.microsoft.com/office/drawing/2014/main" id="{00000000-0008-0000-0100-00008D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8" name="Text Box 1758">
          <a:extLst>
            <a:ext uri="{FF2B5EF4-FFF2-40B4-BE49-F238E27FC236}">
              <a16:creationId xmlns:a16="http://schemas.microsoft.com/office/drawing/2014/main" id="{00000000-0008-0000-0100-00008E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79" name="Text Box 1759">
          <a:extLst>
            <a:ext uri="{FF2B5EF4-FFF2-40B4-BE49-F238E27FC236}">
              <a16:creationId xmlns:a16="http://schemas.microsoft.com/office/drawing/2014/main" id="{00000000-0008-0000-0100-00008F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80" name="Text Box 1755">
          <a:extLst>
            <a:ext uri="{FF2B5EF4-FFF2-40B4-BE49-F238E27FC236}">
              <a16:creationId xmlns:a16="http://schemas.microsoft.com/office/drawing/2014/main" id="{00000000-0008-0000-0100-000090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81" name="Text Box 1756">
          <a:extLst>
            <a:ext uri="{FF2B5EF4-FFF2-40B4-BE49-F238E27FC236}">
              <a16:creationId xmlns:a16="http://schemas.microsoft.com/office/drawing/2014/main" id="{00000000-0008-0000-0100-000091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82" name="Text Box 1757">
          <a:extLst>
            <a:ext uri="{FF2B5EF4-FFF2-40B4-BE49-F238E27FC236}">
              <a16:creationId xmlns:a16="http://schemas.microsoft.com/office/drawing/2014/main" id="{00000000-0008-0000-0100-000092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83" name="Text Box 1758">
          <a:extLst>
            <a:ext uri="{FF2B5EF4-FFF2-40B4-BE49-F238E27FC236}">
              <a16:creationId xmlns:a16="http://schemas.microsoft.com/office/drawing/2014/main" id="{00000000-0008-0000-0100-000093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684" name="Text Box 1759">
          <a:extLst>
            <a:ext uri="{FF2B5EF4-FFF2-40B4-BE49-F238E27FC236}">
              <a16:creationId xmlns:a16="http://schemas.microsoft.com/office/drawing/2014/main" id="{00000000-0008-0000-0100-000094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85" name="Text Box 1755">
          <a:extLst>
            <a:ext uri="{FF2B5EF4-FFF2-40B4-BE49-F238E27FC236}">
              <a16:creationId xmlns:a16="http://schemas.microsoft.com/office/drawing/2014/main" id="{00000000-0008-0000-0100-000095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86" name="Text Box 1756">
          <a:extLst>
            <a:ext uri="{FF2B5EF4-FFF2-40B4-BE49-F238E27FC236}">
              <a16:creationId xmlns:a16="http://schemas.microsoft.com/office/drawing/2014/main" id="{00000000-0008-0000-0100-000096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87" name="Text Box 1757">
          <a:extLst>
            <a:ext uri="{FF2B5EF4-FFF2-40B4-BE49-F238E27FC236}">
              <a16:creationId xmlns:a16="http://schemas.microsoft.com/office/drawing/2014/main" id="{00000000-0008-0000-0100-000097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88" name="Text Box 1758">
          <a:extLst>
            <a:ext uri="{FF2B5EF4-FFF2-40B4-BE49-F238E27FC236}">
              <a16:creationId xmlns:a16="http://schemas.microsoft.com/office/drawing/2014/main" id="{00000000-0008-0000-0100-000098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89" name="Text Box 1759">
          <a:extLst>
            <a:ext uri="{FF2B5EF4-FFF2-40B4-BE49-F238E27FC236}">
              <a16:creationId xmlns:a16="http://schemas.microsoft.com/office/drawing/2014/main" id="{00000000-0008-0000-0100-000099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0" name="Text Box 1755">
          <a:extLst>
            <a:ext uri="{FF2B5EF4-FFF2-40B4-BE49-F238E27FC236}">
              <a16:creationId xmlns:a16="http://schemas.microsoft.com/office/drawing/2014/main" id="{00000000-0008-0000-0100-00009A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1" name="Text Box 1756">
          <a:extLst>
            <a:ext uri="{FF2B5EF4-FFF2-40B4-BE49-F238E27FC236}">
              <a16:creationId xmlns:a16="http://schemas.microsoft.com/office/drawing/2014/main" id="{00000000-0008-0000-0100-00009B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2" name="Text Box 1757">
          <a:extLst>
            <a:ext uri="{FF2B5EF4-FFF2-40B4-BE49-F238E27FC236}">
              <a16:creationId xmlns:a16="http://schemas.microsoft.com/office/drawing/2014/main" id="{00000000-0008-0000-0100-00009C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3" name="Text Box 1758">
          <a:extLst>
            <a:ext uri="{FF2B5EF4-FFF2-40B4-BE49-F238E27FC236}">
              <a16:creationId xmlns:a16="http://schemas.microsoft.com/office/drawing/2014/main" id="{00000000-0008-0000-0100-00009D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4" name="Text Box 1759">
          <a:extLst>
            <a:ext uri="{FF2B5EF4-FFF2-40B4-BE49-F238E27FC236}">
              <a16:creationId xmlns:a16="http://schemas.microsoft.com/office/drawing/2014/main" id="{00000000-0008-0000-0100-00009E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5" name="Text Box 1755">
          <a:extLst>
            <a:ext uri="{FF2B5EF4-FFF2-40B4-BE49-F238E27FC236}">
              <a16:creationId xmlns:a16="http://schemas.microsoft.com/office/drawing/2014/main" id="{00000000-0008-0000-0100-00009F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6" name="Text Box 1756">
          <a:extLst>
            <a:ext uri="{FF2B5EF4-FFF2-40B4-BE49-F238E27FC236}">
              <a16:creationId xmlns:a16="http://schemas.microsoft.com/office/drawing/2014/main" id="{00000000-0008-0000-0100-0000A0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7" name="Text Box 1757">
          <a:extLst>
            <a:ext uri="{FF2B5EF4-FFF2-40B4-BE49-F238E27FC236}">
              <a16:creationId xmlns:a16="http://schemas.microsoft.com/office/drawing/2014/main" id="{00000000-0008-0000-0100-0000A1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8" name="Text Box 1758">
          <a:extLst>
            <a:ext uri="{FF2B5EF4-FFF2-40B4-BE49-F238E27FC236}">
              <a16:creationId xmlns:a16="http://schemas.microsoft.com/office/drawing/2014/main" id="{00000000-0008-0000-0100-0000A2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699" name="Text Box 1759">
          <a:extLst>
            <a:ext uri="{FF2B5EF4-FFF2-40B4-BE49-F238E27FC236}">
              <a16:creationId xmlns:a16="http://schemas.microsoft.com/office/drawing/2014/main" id="{00000000-0008-0000-0100-0000A3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700" name="Text Box 1755">
          <a:extLst>
            <a:ext uri="{FF2B5EF4-FFF2-40B4-BE49-F238E27FC236}">
              <a16:creationId xmlns:a16="http://schemas.microsoft.com/office/drawing/2014/main" id="{00000000-0008-0000-0100-0000A4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701" name="Text Box 1756">
          <a:extLst>
            <a:ext uri="{FF2B5EF4-FFF2-40B4-BE49-F238E27FC236}">
              <a16:creationId xmlns:a16="http://schemas.microsoft.com/office/drawing/2014/main" id="{00000000-0008-0000-0100-0000A5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702" name="Text Box 1757">
          <a:extLst>
            <a:ext uri="{FF2B5EF4-FFF2-40B4-BE49-F238E27FC236}">
              <a16:creationId xmlns:a16="http://schemas.microsoft.com/office/drawing/2014/main" id="{00000000-0008-0000-0100-0000A6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703" name="Text Box 1758">
          <a:extLst>
            <a:ext uri="{FF2B5EF4-FFF2-40B4-BE49-F238E27FC236}">
              <a16:creationId xmlns:a16="http://schemas.microsoft.com/office/drawing/2014/main" id="{00000000-0008-0000-0100-0000A7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0" cy="209550"/>
    <xdr:sp macro="" textlink="">
      <xdr:nvSpPr>
        <xdr:cNvPr id="1704" name="Text Box 1759">
          <a:extLst>
            <a:ext uri="{FF2B5EF4-FFF2-40B4-BE49-F238E27FC236}">
              <a16:creationId xmlns:a16="http://schemas.microsoft.com/office/drawing/2014/main" id="{00000000-0008-0000-0100-0000A8060000}"/>
            </a:ext>
          </a:extLst>
        </xdr:cNvPr>
        <xdr:cNvSpPr txBox="1">
          <a:spLocks noChangeArrowheads="1"/>
        </xdr:cNvSpPr>
      </xdr:nvSpPr>
      <xdr:spPr bwMode="auto">
        <a:xfrm>
          <a:off x="4067175" y="981075"/>
          <a:ext cx="0" cy="209550"/>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05" name="Text Box 1755">
          <a:extLst>
            <a:ext uri="{FF2B5EF4-FFF2-40B4-BE49-F238E27FC236}">
              <a16:creationId xmlns:a16="http://schemas.microsoft.com/office/drawing/2014/main" id="{00000000-0008-0000-0100-0000A9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06" name="Text Box 1756">
          <a:extLst>
            <a:ext uri="{FF2B5EF4-FFF2-40B4-BE49-F238E27FC236}">
              <a16:creationId xmlns:a16="http://schemas.microsoft.com/office/drawing/2014/main" id="{00000000-0008-0000-0100-0000AA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07" name="Text Box 1757">
          <a:extLst>
            <a:ext uri="{FF2B5EF4-FFF2-40B4-BE49-F238E27FC236}">
              <a16:creationId xmlns:a16="http://schemas.microsoft.com/office/drawing/2014/main" id="{00000000-0008-0000-0100-0000AB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08" name="Text Box 1758">
          <a:extLst>
            <a:ext uri="{FF2B5EF4-FFF2-40B4-BE49-F238E27FC236}">
              <a16:creationId xmlns:a16="http://schemas.microsoft.com/office/drawing/2014/main" id="{00000000-0008-0000-0100-0000AC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09" name="Text Box 1759">
          <a:extLst>
            <a:ext uri="{FF2B5EF4-FFF2-40B4-BE49-F238E27FC236}">
              <a16:creationId xmlns:a16="http://schemas.microsoft.com/office/drawing/2014/main" id="{00000000-0008-0000-0100-0000AD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0" name="Text Box 1755">
          <a:extLst>
            <a:ext uri="{FF2B5EF4-FFF2-40B4-BE49-F238E27FC236}">
              <a16:creationId xmlns:a16="http://schemas.microsoft.com/office/drawing/2014/main" id="{00000000-0008-0000-0100-0000AE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1" name="Text Box 1756">
          <a:extLst>
            <a:ext uri="{FF2B5EF4-FFF2-40B4-BE49-F238E27FC236}">
              <a16:creationId xmlns:a16="http://schemas.microsoft.com/office/drawing/2014/main" id="{00000000-0008-0000-0100-0000AF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2" name="Text Box 1757">
          <a:extLst>
            <a:ext uri="{FF2B5EF4-FFF2-40B4-BE49-F238E27FC236}">
              <a16:creationId xmlns:a16="http://schemas.microsoft.com/office/drawing/2014/main" id="{00000000-0008-0000-0100-0000B0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3" name="Text Box 1758">
          <a:extLst>
            <a:ext uri="{FF2B5EF4-FFF2-40B4-BE49-F238E27FC236}">
              <a16:creationId xmlns:a16="http://schemas.microsoft.com/office/drawing/2014/main" id="{00000000-0008-0000-0100-0000B1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4" name="Text Box 1759">
          <a:extLst>
            <a:ext uri="{FF2B5EF4-FFF2-40B4-BE49-F238E27FC236}">
              <a16:creationId xmlns:a16="http://schemas.microsoft.com/office/drawing/2014/main" id="{00000000-0008-0000-0100-0000B2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5" name="Text Box 1755">
          <a:extLst>
            <a:ext uri="{FF2B5EF4-FFF2-40B4-BE49-F238E27FC236}">
              <a16:creationId xmlns:a16="http://schemas.microsoft.com/office/drawing/2014/main" id="{00000000-0008-0000-0100-0000B3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6" name="Text Box 1756">
          <a:extLst>
            <a:ext uri="{FF2B5EF4-FFF2-40B4-BE49-F238E27FC236}">
              <a16:creationId xmlns:a16="http://schemas.microsoft.com/office/drawing/2014/main" id="{00000000-0008-0000-0100-0000B4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7" name="Text Box 1757">
          <a:extLst>
            <a:ext uri="{FF2B5EF4-FFF2-40B4-BE49-F238E27FC236}">
              <a16:creationId xmlns:a16="http://schemas.microsoft.com/office/drawing/2014/main" id="{00000000-0008-0000-0100-0000B5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8" name="Text Box 1758">
          <a:extLst>
            <a:ext uri="{FF2B5EF4-FFF2-40B4-BE49-F238E27FC236}">
              <a16:creationId xmlns:a16="http://schemas.microsoft.com/office/drawing/2014/main" id="{00000000-0008-0000-0100-0000B6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19" name="Text Box 1759">
          <a:extLst>
            <a:ext uri="{FF2B5EF4-FFF2-40B4-BE49-F238E27FC236}">
              <a16:creationId xmlns:a16="http://schemas.microsoft.com/office/drawing/2014/main" id="{00000000-0008-0000-0100-0000B7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20" name="Text Box 1755">
          <a:extLst>
            <a:ext uri="{FF2B5EF4-FFF2-40B4-BE49-F238E27FC236}">
              <a16:creationId xmlns:a16="http://schemas.microsoft.com/office/drawing/2014/main" id="{00000000-0008-0000-0100-0000B8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21" name="Text Box 1756">
          <a:extLst>
            <a:ext uri="{FF2B5EF4-FFF2-40B4-BE49-F238E27FC236}">
              <a16:creationId xmlns:a16="http://schemas.microsoft.com/office/drawing/2014/main" id="{00000000-0008-0000-0100-0000B9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22" name="Text Box 1757">
          <a:extLst>
            <a:ext uri="{FF2B5EF4-FFF2-40B4-BE49-F238E27FC236}">
              <a16:creationId xmlns:a16="http://schemas.microsoft.com/office/drawing/2014/main" id="{00000000-0008-0000-0100-0000BA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23" name="Text Box 1758">
          <a:extLst>
            <a:ext uri="{FF2B5EF4-FFF2-40B4-BE49-F238E27FC236}">
              <a16:creationId xmlns:a16="http://schemas.microsoft.com/office/drawing/2014/main" id="{00000000-0008-0000-0100-0000BB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66675" cy="200025"/>
    <xdr:sp macro="" textlink="">
      <xdr:nvSpPr>
        <xdr:cNvPr id="1724" name="Text Box 1759">
          <a:extLst>
            <a:ext uri="{FF2B5EF4-FFF2-40B4-BE49-F238E27FC236}">
              <a16:creationId xmlns:a16="http://schemas.microsoft.com/office/drawing/2014/main" id="{00000000-0008-0000-0100-0000BC060000}"/>
            </a:ext>
          </a:extLst>
        </xdr:cNvPr>
        <xdr:cNvSpPr txBox="1">
          <a:spLocks noChangeArrowheads="1"/>
        </xdr:cNvSpPr>
      </xdr:nvSpPr>
      <xdr:spPr bwMode="auto">
        <a:xfrm>
          <a:off x="4067175" y="981075"/>
          <a:ext cx="66675"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25" name="Text Box 1755">
          <a:extLst>
            <a:ext uri="{FF2B5EF4-FFF2-40B4-BE49-F238E27FC236}">
              <a16:creationId xmlns:a16="http://schemas.microsoft.com/office/drawing/2014/main" id="{00000000-0008-0000-0100-0000BD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26" name="Text Box 1756">
          <a:extLst>
            <a:ext uri="{FF2B5EF4-FFF2-40B4-BE49-F238E27FC236}">
              <a16:creationId xmlns:a16="http://schemas.microsoft.com/office/drawing/2014/main" id="{00000000-0008-0000-0100-0000BE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27" name="Text Box 1757">
          <a:extLst>
            <a:ext uri="{FF2B5EF4-FFF2-40B4-BE49-F238E27FC236}">
              <a16:creationId xmlns:a16="http://schemas.microsoft.com/office/drawing/2014/main" id="{00000000-0008-0000-0100-0000BF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28" name="Text Box 1758">
          <a:extLst>
            <a:ext uri="{FF2B5EF4-FFF2-40B4-BE49-F238E27FC236}">
              <a16:creationId xmlns:a16="http://schemas.microsoft.com/office/drawing/2014/main" id="{00000000-0008-0000-0100-0000C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29" name="Text Box 1759">
          <a:extLst>
            <a:ext uri="{FF2B5EF4-FFF2-40B4-BE49-F238E27FC236}">
              <a16:creationId xmlns:a16="http://schemas.microsoft.com/office/drawing/2014/main" id="{00000000-0008-0000-0100-0000C1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0" name="Text Box 1755">
          <a:extLst>
            <a:ext uri="{FF2B5EF4-FFF2-40B4-BE49-F238E27FC236}">
              <a16:creationId xmlns:a16="http://schemas.microsoft.com/office/drawing/2014/main" id="{00000000-0008-0000-0100-0000C2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1" name="Text Box 1756">
          <a:extLst>
            <a:ext uri="{FF2B5EF4-FFF2-40B4-BE49-F238E27FC236}">
              <a16:creationId xmlns:a16="http://schemas.microsoft.com/office/drawing/2014/main" id="{00000000-0008-0000-0100-0000C3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2" name="Text Box 1757">
          <a:extLst>
            <a:ext uri="{FF2B5EF4-FFF2-40B4-BE49-F238E27FC236}">
              <a16:creationId xmlns:a16="http://schemas.microsoft.com/office/drawing/2014/main" id="{00000000-0008-0000-0100-0000C4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3" name="Text Box 1758">
          <a:extLst>
            <a:ext uri="{FF2B5EF4-FFF2-40B4-BE49-F238E27FC236}">
              <a16:creationId xmlns:a16="http://schemas.microsoft.com/office/drawing/2014/main" id="{00000000-0008-0000-0100-0000C5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4" name="Text Box 1759">
          <a:extLst>
            <a:ext uri="{FF2B5EF4-FFF2-40B4-BE49-F238E27FC236}">
              <a16:creationId xmlns:a16="http://schemas.microsoft.com/office/drawing/2014/main" id="{00000000-0008-0000-0100-0000C6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5" name="Text Box 1755">
          <a:extLst>
            <a:ext uri="{FF2B5EF4-FFF2-40B4-BE49-F238E27FC236}">
              <a16:creationId xmlns:a16="http://schemas.microsoft.com/office/drawing/2014/main" id="{00000000-0008-0000-0100-0000C7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6" name="Text Box 1756">
          <a:extLst>
            <a:ext uri="{FF2B5EF4-FFF2-40B4-BE49-F238E27FC236}">
              <a16:creationId xmlns:a16="http://schemas.microsoft.com/office/drawing/2014/main" id="{00000000-0008-0000-0100-0000C8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7" name="Text Box 1757">
          <a:extLst>
            <a:ext uri="{FF2B5EF4-FFF2-40B4-BE49-F238E27FC236}">
              <a16:creationId xmlns:a16="http://schemas.microsoft.com/office/drawing/2014/main" id="{00000000-0008-0000-0100-0000C9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8" name="Text Box 1758">
          <a:extLst>
            <a:ext uri="{FF2B5EF4-FFF2-40B4-BE49-F238E27FC236}">
              <a16:creationId xmlns:a16="http://schemas.microsoft.com/office/drawing/2014/main" id="{00000000-0008-0000-0100-0000CA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39" name="Text Box 1759">
          <a:extLst>
            <a:ext uri="{FF2B5EF4-FFF2-40B4-BE49-F238E27FC236}">
              <a16:creationId xmlns:a16="http://schemas.microsoft.com/office/drawing/2014/main" id="{00000000-0008-0000-0100-0000CB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40" name="Text Box 1755">
          <a:extLst>
            <a:ext uri="{FF2B5EF4-FFF2-40B4-BE49-F238E27FC236}">
              <a16:creationId xmlns:a16="http://schemas.microsoft.com/office/drawing/2014/main" id="{00000000-0008-0000-0100-0000CC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41" name="Text Box 1756">
          <a:extLst>
            <a:ext uri="{FF2B5EF4-FFF2-40B4-BE49-F238E27FC236}">
              <a16:creationId xmlns:a16="http://schemas.microsoft.com/office/drawing/2014/main" id="{00000000-0008-0000-0100-0000CD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42" name="Text Box 1757">
          <a:extLst>
            <a:ext uri="{FF2B5EF4-FFF2-40B4-BE49-F238E27FC236}">
              <a16:creationId xmlns:a16="http://schemas.microsoft.com/office/drawing/2014/main" id="{00000000-0008-0000-0100-0000CE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43" name="Text Box 1758">
          <a:extLst>
            <a:ext uri="{FF2B5EF4-FFF2-40B4-BE49-F238E27FC236}">
              <a16:creationId xmlns:a16="http://schemas.microsoft.com/office/drawing/2014/main" id="{00000000-0008-0000-0100-0000CF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oneCellAnchor>
    <xdr:from>
      <xdr:col>2</xdr:col>
      <xdr:colOff>2771775</xdr:colOff>
      <xdr:row>411</xdr:row>
      <xdr:rowOff>0</xdr:rowOff>
    </xdr:from>
    <xdr:ext cx="0" cy="200025"/>
    <xdr:sp macro="" textlink="">
      <xdr:nvSpPr>
        <xdr:cNvPr id="1744" name="Text Box 1759">
          <a:extLst>
            <a:ext uri="{FF2B5EF4-FFF2-40B4-BE49-F238E27FC236}">
              <a16:creationId xmlns:a16="http://schemas.microsoft.com/office/drawing/2014/main" id="{00000000-0008-0000-0100-0000D0060000}"/>
            </a:ext>
          </a:extLst>
        </xdr:cNvPr>
        <xdr:cNvSpPr txBox="1">
          <a:spLocks noChangeArrowheads="1"/>
        </xdr:cNvSpPr>
      </xdr:nvSpPr>
      <xdr:spPr bwMode="auto">
        <a:xfrm>
          <a:off x="4067175" y="981075"/>
          <a:ext cx="0" cy="200025"/>
        </a:xfrm>
        <a:prstGeom prst="rect">
          <a:avLst/>
        </a:prstGeom>
        <a:noFill/>
        <a:ln w="9525">
          <a:noFill/>
          <a:miter lim="800000"/>
          <a:headEnd/>
          <a:tailEnd/>
        </a:ln>
      </xdr:spPr>
    </xdr:sp>
    <xdr:clientData/>
  </xdr:oneCellAnchor>
  <xdr:twoCellAnchor editAs="oneCell">
    <xdr:from>
      <xdr:col>2</xdr:col>
      <xdr:colOff>2762250</xdr:colOff>
      <xdr:row>433</xdr:row>
      <xdr:rowOff>0</xdr:rowOff>
    </xdr:from>
    <xdr:to>
      <xdr:col>2</xdr:col>
      <xdr:colOff>2762250</xdr:colOff>
      <xdr:row>434</xdr:row>
      <xdr:rowOff>58110</xdr:rowOff>
    </xdr:to>
    <xdr:sp macro="" textlink="">
      <xdr:nvSpPr>
        <xdr:cNvPr id="1745" name="Text Box 1755">
          <a:extLst>
            <a:ext uri="{FF2B5EF4-FFF2-40B4-BE49-F238E27FC236}">
              <a16:creationId xmlns:a16="http://schemas.microsoft.com/office/drawing/2014/main" id="{00000000-0008-0000-0100-0000D1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46" name="Text Box 1756">
          <a:extLst>
            <a:ext uri="{FF2B5EF4-FFF2-40B4-BE49-F238E27FC236}">
              <a16:creationId xmlns:a16="http://schemas.microsoft.com/office/drawing/2014/main" id="{00000000-0008-0000-0100-0000D2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47" name="Text Box 1757">
          <a:extLst>
            <a:ext uri="{FF2B5EF4-FFF2-40B4-BE49-F238E27FC236}">
              <a16:creationId xmlns:a16="http://schemas.microsoft.com/office/drawing/2014/main" id="{00000000-0008-0000-0100-0000D3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48" name="Text Box 1758">
          <a:extLst>
            <a:ext uri="{FF2B5EF4-FFF2-40B4-BE49-F238E27FC236}">
              <a16:creationId xmlns:a16="http://schemas.microsoft.com/office/drawing/2014/main" id="{00000000-0008-0000-0100-0000D4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49" name="Text Box 1759">
          <a:extLst>
            <a:ext uri="{FF2B5EF4-FFF2-40B4-BE49-F238E27FC236}">
              <a16:creationId xmlns:a16="http://schemas.microsoft.com/office/drawing/2014/main" id="{00000000-0008-0000-0100-0000D5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0" name="Text Box 1755">
          <a:extLst>
            <a:ext uri="{FF2B5EF4-FFF2-40B4-BE49-F238E27FC236}">
              <a16:creationId xmlns:a16="http://schemas.microsoft.com/office/drawing/2014/main" id="{00000000-0008-0000-0100-0000D6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1" name="Text Box 1756">
          <a:extLst>
            <a:ext uri="{FF2B5EF4-FFF2-40B4-BE49-F238E27FC236}">
              <a16:creationId xmlns:a16="http://schemas.microsoft.com/office/drawing/2014/main" id="{00000000-0008-0000-0100-0000D7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2" name="Text Box 1757">
          <a:extLst>
            <a:ext uri="{FF2B5EF4-FFF2-40B4-BE49-F238E27FC236}">
              <a16:creationId xmlns:a16="http://schemas.microsoft.com/office/drawing/2014/main" id="{00000000-0008-0000-0100-0000D8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3" name="Text Box 1758">
          <a:extLst>
            <a:ext uri="{FF2B5EF4-FFF2-40B4-BE49-F238E27FC236}">
              <a16:creationId xmlns:a16="http://schemas.microsoft.com/office/drawing/2014/main" id="{00000000-0008-0000-0100-0000D9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4" name="Text Box 1759">
          <a:extLst>
            <a:ext uri="{FF2B5EF4-FFF2-40B4-BE49-F238E27FC236}">
              <a16:creationId xmlns:a16="http://schemas.microsoft.com/office/drawing/2014/main" id="{00000000-0008-0000-0100-0000DA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5" name="Text Box 1755">
          <a:extLst>
            <a:ext uri="{FF2B5EF4-FFF2-40B4-BE49-F238E27FC236}">
              <a16:creationId xmlns:a16="http://schemas.microsoft.com/office/drawing/2014/main" id="{00000000-0008-0000-0100-0000DB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6" name="Text Box 1756">
          <a:extLst>
            <a:ext uri="{FF2B5EF4-FFF2-40B4-BE49-F238E27FC236}">
              <a16:creationId xmlns:a16="http://schemas.microsoft.com/office/drawing/2014/main" id="{00000000-0008-0000-0100-0000DC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7" name="Text Box 1757">
          <a:extLst>
            <a:ext uri="{FF2B5EF4-FFF2-40B4-BE49-F238E27FC236}">
              <a16:creationId xmlns:a16="http://schemas.microsoft.com/office/drawing/2014/main" id="{00000000-0008-0000-0100-0000DD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8" name="Text Box 1758">
          <a:extLst>
            <a:ext uri="{FF2B5EF4-FFF2-40B4-BE49-F238E27FC236}">
              <a16:creationId xmlns:a16="http://schemas.microsoft.com/office/drawing/2014/main" id="{00000000-0008-0000-0100-0000DE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59" name="Text Box 1759">
          <a:extLst>
            <a:ext uri="{FF2B5EF4-FFF2-40B4-BE49-F238E27FC236}">
              <a16:creationId xmlns:a16="http://schemas.microsoft.com/office/drawing/2014/main" id="{00000000-0008-0000-0100-0000DF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0" name="Text Box 1755">
          <a:extLst>
            <a:ext uri="{FF2B5EF4-FFF2-40B4-BE49-F238E27FC236}">
              <a16:creationId xmlns:a16="http://schemas.microsoft.com/office/drawing/2014/main" id="{00000000-0008-0000-0100-0000E0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1" name="Text Box 1756">
          <a:extLst>
            <a:ext uri="{FF2B5EF4-FFF2-40B4-BE49-F238E27FC236}">
              <a16:creationId xmlns:a16="http://schemas.microsoft.com/office/drawing/2014/main" id="{00000000-0008-0000-0100-0000E1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2" name="Text Box 1757">
          <a:extLst>
            <a:ext uri="{FF2B5EF4-FFF2-40B4-BE49-F238E27FC236}">
              <a16:creationId xmlns:a16="http://schemas.microsoft.com/office/drawing/2014/main" id="{00000000-0008-0000-0100-0000E2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3" name="Text Box 1758">
          <a:extLst>
            <a:ext uri="{FF2B5EF4-FFF2-40B4-BE49-F238E27FC236}">
              <a16:creationId xmlns:a16="http://schemas.microsoft.com/office/drawing/2014/main" id="{00000000-0008-0000-0100-0000E3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4" name="Text Box 1759">
          <a:extLst>
            <a:ext uri="{FF2B5EF4-FFF2-40B4-BE49-F238E27FC236}">
              <a16:creationId xmlns:a16="http://schemas.microsoft.com/office/drawing/2014/main" id="{00000000-0008-0000-0100-0000E4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5" name="Text Box 1755">
          <a:extLst>
            <a:ext uri="{FF2B5EF4-FFF2-40B4-BE49-F238E27FC236}">
              <a16:creationId xmlns:a16="http://schemas.microsoft.com/office/drawing/2014/main" id="{00000000-0008-0000-0100-0000E5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6" name="Text Box 1756">
          <a:extLst>
            <a:ext uri="{FF2B5EF4-FFF2-40B4-BE49-F238E27FC236}">
              <a16:creationId xmlns:a16="http://schemas.microsoft.com/office/drawing/2014/main" id="{00000000-0008-0000-0100-0000E6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7" name="Text Box 1757">
          <a:extLst>
            <a:ext uri="{FF2B5EF4-FFF2-40B4-BE49-F238E27FC236}">
              <a16:creationId xmlns:a16="http://schemas.microsoft.com/office/drawing/2014/main" id="{00000000-0008-0000-0100-0000E7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8" name="Text Box 1758">
          <a:extLst>
            <a:ext uri="{FF2B5EF4-FFF2-40B4-BE49-F238E27FC236}">
              <a16:creationId xmlns:a16="http://schemas.microsoft.com/office/drawing/2014/main" id="{00000000-0008-0000-0100-0000E8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69" name="Text Box 1759">
          <a:extLst>
            <a:ext uri="{FF2B5EF4-FFF2-40B4-BE49-F238E27FC236}">
              <a16:creationId xmlns:a16="http://schemas.microsoft.com/office/drawing/2014/main" id="{00000000-0008-0000-0100-0000E9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0" name="Text Box 1755">
          <a:extLst>
            <a:ext uri="{FF2B5EF4-FFF2-40B4-BE49-F238E27FC236}">
              <a16:creationId xmlns:a16="http://schemas.microsoft.com/office/drawing/2014/main" id="{00000000-0008-0000-0100-0000EA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1" name="Text Box 1756">
          <a:extLst>
            <a:ext uri="{FF2B5EF4-FFF2-40B4-BE49-F238E27FC236}">
              <a16:creationId xmlns:a16="http://schemas.microsoft.com/office/drawing/2014/main" id="{00000000-0008-0000-0100-0000EB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2" name="Text Box 1757">
          <a:extLst>
            <a:ext uri="{FF2B5EF4-FFF2-40B4-BE49-F238E27FC236}">
              <a16:creationId xmlns:a16="http://schemas.microsoft.com/office/drawing/2014/main" id="{00000000-0008-0000-0100-0000EC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3" name="Text Box 1758">
          <a:extLst>
            <a:ext uri="{FF2B5EF4-FFF2-40B4-BE49-F238E27FC236}">
              <a16:creationId xmlns:a16="http://schemas.microsoft.com/office/drawing/2014/main" id="{00000000-0008-0000-0100-0000ED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4" name="Text Box 1759">
          <a:extLst>
            <a:ext uri="{FF2B5EF4-FFF2-40B4-BE49-F238E27FC236}">
              <a16:creationId xmlns:a16="http://schemas.microsoft.com/office/drawing/2014/main" id="{00000000-0008-0000-0100-0000EE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5" name="Text Box 1755">
          <a:extLst>
            <a:ext uri="{FF2B5EF4-FFF2-40B4-BE49-F238E27FC236}">
              <a16:creationId xmlns:a16="http://schemas.microsoft.com/office/drawing/2014/main" id="{00000000-0008-0000-0100-0000EF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6" name="Text Box 1756">
          <a:extLst>
            <a:ext uri="{FF2B5EF4-FFF2-40B4-BE49-F238E27FC236}">
              <a16:creationId xmlns:a16="http://schemas.microsoft.com/office/drawing/2014/main" id="{00000000-0008-0000-0100-0000F0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7" name="Text Box 1757">
          <a:extLst>
            <a:ext uri="{FF2B5EF4-FFF2-40B4-BE49-F238E27FC236}">
              <a16:creationId xmlns:a16="http://schemas.microsoft.com/office/drawing/2014/main" id="{00000000-0008-0000-0100-0000F1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8" name="Text Box 1758">
          <a:extLst>
            <a:ext uri="{FF2B5EF4-FFF2-40B4-BE49-F238E27FC236}">
              <a16:creationId xmlns:a16="http://schemas.microsoft.com/office/drawing/2014/main" id="{00000000-0008-0000-0100-0000F2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79" name="Text Box 1759">
          <a:extLst>
            <a:ext uri="{FF2B5EF4-FFF2-40B4-BE49-F238E27FC236}">
              <a16:creationId xmlns:a16="http://schemas.microsoft.com/office/drawing/2014/main" id="{00000000-0008-0000-0100-0000F3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80" name="Text Box 1755">
          <a:extLst>
            <a:ext uri="{FF2B5EF4-FFF2-40B4-BE49-F238E27FC236}">
              <a16:creationId xmlns:a16="http://schemas.microsoft.com/office/drawing/2014/main" id="{00000000-0008-0000-0100-0000F4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81" name="Text Box 1756">
          <a:extLst>
            <a:ext uri="{FF2B5EF4-FFF2-40B4-BE49-F238E27FC236}">
              <a16:creationId xmlns:a16="http://schemas.microsoft.com/office/drawing/2014/main" id="{00000000-0008-0000-0100-0000F5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82" name="Text Box 1757">
          <a:extLst>
            <a:ext uri="{FF2B5EF4-FFF2-40B4-BE49-F238E27FC236}">
              <a16:creationId xmlns:a16="http://schemas.microsoft.com/office/drawing/2014/main" id="{00000000-0008-0000-0100-0000F6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83" name="Text Box 1758">
          <a:extLst>
            <a:ext uri="{FF2B5EF4-FFF2-40B4-BE49-F238E27FC236}">
              <a16:creationId xmlns:a16="http://schemas.microsoft.com/office/drawing/2014/main" id="{00000000-0008-0000-0100-0000F7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58110</xdr:rowOff>
    </xdr:to>
    <xdr:sp macro="" textlink="">
      <xdr:nvSpPr>
        <xdr:cNvPr id="1784" name="Text Box 1759">
          <a:extLst>
            <a:ext uri="{FF2B5EF4-FFF2-40B4-BE49-F238E27FC236}">
              <a16:creationId xmlns:a16="http://schemas.microsoft.com/office/drawing/2014/main" id="{00000000-0008-0000-0100-0000F806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85" name="Text Box 1755">
          <a:extLst>
            <a:ext uri="{FF2B5EF4-FFF2-40B4-BE49-F238E27FC236}">
              <a16:creationId xmlns:a16="http://schemas.microsoft.com/office/drawing/2014/main" id="{00000000-0008-0000-0100-0000F9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86" name="Text Box 1756">
          <a:extLst>
            <a:ext uri="{FF2B5EF4-FFF2-40B4-BE49-F238E27FC236}">
              <a16:creationId xmlns:a16="http://schemas.microsoft.com/office/drawing/2014/main" id="{00000000-0008-0000-0100-0000FA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87" name="Text Box 1757">
          <a:extLst>
            <a:ext uri="{FF2B5EF4-FFF2-40B4-BE49-F238E27FC236}">
              <a16:creationId xmlns:a16="http://schemas.microsoft.com/office/drawing/2014/main" id="{00000000-0008-0000-0100-0000FB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88" name="Text Box 1758">
          <a:extLst>
            <a:ext uri="{FF2B5EF4-FFF2-40B4-BE49-F238E27FC236}">
              <a16:creationId xmlns:a16="http://schemas.microsoft.com/office/drawing/2014/main" id="{00000000-0008-0000-0100-0000FC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89" name="Text Box 1759">
          <a:extLst>
            <a:ext uri="{FF2B5EF4-FFF2-40B4-BE49-F238E27FC236}">
              <a16:creationId xmlns:a16="http://schemas.microsoft.com/office/drawing/2014/main" id="{00000000-0008-0000-0100-0000FD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0" name="Text Box 1755">
          <a:extLst>
            <a:ext uri="{FF2B5EF4-FFF2-40B4-BE49-F238E27FC236}">
              <a16:creationId xmlns:a16="http://schemas.microsoft.com/office/drawing/2014/main" id="{00000000-0008-0000-0100-0000FE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1" name="Text Box 1756">
          <a:extLst>
            <a:ext uri="{FF2B5EF4-FFF2-40B4-BE49-F238E27FC236}">
              <a16:creationId xmlns:a16="http://schemas.microsoft.com/office/drawing/2014/main" id="{00000000-0008-0000-0100-0000FF06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2" name="Text Box 1757">
          <a:extLst>
            <a:ext uri="{FF2B5EF4-FFF2-40B4-BE49-F238E27FC236}">
              <a16:creationId xmlns:a16="http://schemas.microsoft.com/office/drawing/2014/main" id="{00000000-0008-0000-0100-000000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3" name="Text Box 1758">
          <a:extLst>
            <a:ext uri="{FF2B5EF4-FFF2-40B4-BE49-F238E27FC236}">
              <a16:creationId xmlns:a16="http://schemas.microsoft.com/office/drawing/2014/main" id="{00000000-0008-0000-0100-000001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4" name="Text Box 1759">
          <a:extLst>
            <a:ext uri="{FF2B5EF4-FFF2-40B4-BE49-F238E27FC236}">
              <a16:creationId xmlns:a16="http://schemas.microsoft.com/office/drawing/2014/main" id="{00000000-0008-0000-0100-000002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5" name="Text Box 1755">
          <a:extLst>
            <a:ext uri="{FF2B5EF4-FFF2-40B4-BE49-F238E27FC236}">
              <a16:creationId xmlns:a16="http://schemas.microsoft.com/office/drawing/2014/main" id="{00000000-0008-0000-0100-000003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6" name="Text Box 1756">
          <a:extLst>
            <a:ext uri="{FF2B5EF4-FFF2-40B4-BE49-F238E27FC236}">
              <a16:creationId xmlns:a16="http://schemas.microsoft.com/office/drawing/2014/main" id="{00000000-0008-0000-0100-000004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7" name="Text Box 1757">
          <a:extLst>
            <a:ext uri="{FF2B5EF4-FFF2-40B4-BE49-F238E27FC236}">
              <a16:creationId xmlns:a16="http://schemas.microsoft.com/office/drawing/2014/main" id="{00000000-0008-0000-0100-000005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8" name="Text Box 1758">
          <a:extLst>
            <a:ext uri="{FF2B5EF4-FFF2-40B4-BE49-F238E27FC236}">
              <a16:creationId xmlns:a16="http://schemas.microsoft.com/office/drawing/2014/main" id="{00000000-0008-0000-0100-000006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799" name="Text Box 1759">
          <a:extLst>
            <a:ext uri="{FF2B5EF4-FFF2-40B4-BE49-F238E27FC236}">
              <a16:creationId xmlns:a16="http://schemas.microsoft.com/office/drawing/2014/main" id="{00000000-0008-0000-0100-000007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800" name="Text Box 1755">
          <a:extLst>
            <a:ext uri="{FF2B5EF4-FFF2-40B4-BE49-F238E27FC236}">
              <a16:creationId xmlns:a16="http://schemas.microsoft.com/office/drawing/2014/main" id="{00000000-0008-0000-0100-000008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801" name="Text Box 1756">
          <a:extLst>
            <a:ext uri="{FF2B5EF4-FFF2-40B4-BE49-F238E27FC236}">
              <a16:creationId xmlns:a16="http://schemas.microsoft.com/office/drawing/2014/main" id="{00000000-0008-0000-0100-000009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802" name="Text Box 1757">
          <a:extLst>
            <a:ext uri="{FF2B5EF4-FFF2-40B4-BE49-F238E27FC236}">
              <a16:creationId xmlns:a16="http://schemas.microsoft.com/office/drawing/2014/main" id="{00000000-0008-0000-0100-00000A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803" name="Text Box 1758">
          <a:extLst>
            <a:ext uri="{FF2B5EF4-FFF2-40B4-BE49-F238E27FC236}">
              <a16:creationId xmlns:a16="http://schemas.microsoft.com/office/drawing/2014/main" id="{00000000-0008-0000-0100-00000B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58110</xdr:rowOff>
    </xdr:to>
    <xdr:sp macro="" textlink="">
      <xdr:nvSpPr>
        <xdr:cNvPr id="1804" name="Text Box 1759">
          <a:extLst>
            <a:ext uri="{FF2B5EF4-FFF2-40B4-BE49-F238E27FC236}">
              <a16:creationId xmlns:a16="http://schemas.microsoft.com/office/drawing/2014/main" id="{00000000-0008-0000-0100-00000C07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05" name="Text Box 1755">
          <a:extLst>
            <a:ext uri="{FF2B5EF4-FFF2-40B4-BE49-F238E27FC236}">
              <a16:creationId xmlns:a16="http://schemas.microsoft.com/office/drawing/2014/main" id="{00000000-0008-0000-0100-00000D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06" name="Text Box 1756">
          <a:extLst>
            <a:ext uri="{FF2B5EF4-FFF2-40B4-BE49-F238E27FC236}">
              <a16:creationId xmlns:a16="http://schemas.microsoft.com/office/drawing/2014/main" id="{00000000-0008-0000-0100-00000E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07" name="Text Box 1757">
          <a:extLst>
            <a:ext uri="{FF2B5EF4-FFF2-40B4-BE49-F238E27FC236}">
              <a16:creationId xmlns:a16="http://schemas.microsoft.com/office/drawing/2014/main" id="{00000000-0008-0000-0100-00000F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08" name="Text Box 1758">
          <a:extLst>
            <a:ext uri="{FF2B5EF4-FFF2-40B4-BE49-F238E27FC236}">
              <a16:creationId xmlns:a16="http://schemas.microsoft.com/office/drawing/2014/main" id="{00000000-0008-0000-0100-000010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09" name="Text Box 1759">
          <a:extLst>
            <a:ext uri="{FF2B5EF4-FFF2-40B4-BE49-F238E27FC236}">
              <a16:creationId xmlns:a16="http://schemas.microsoft.com/office/drawing/2014/main" id="{00000000-0008-0000-0100-000011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0" name="Text Box 1755">
          <a:extLst>
            <a:ext uri="{FF2B5EF4-FFF2-40B4-BE49-F238E27FC236}">
              <a16:creationId xmlns:a16="http://schemas.microsoft.com/office/drawing/2014/main" id="{00000000-0008-0000-0100-000012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1" name="Text Box 1756">
          <a:extLst>
            <a:ext uri="{FF2B5EF4-FFF2-40B4-BE49-F238E27FC236}">
              <a16:creationId xmlns:a16="http://schemas.microsoft.com/office/drawing/2014/main" id="{00000000-0008-0000-0100-000013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2" name="Text Box 1757">
          <a:extLst>
            <a:ext uri="{FF2B5EF4-FFF2-40B4-BE49-F238E27FC236}">
              <a16:creationId xmlns:a16="http://schemas.microsoft.com/office/drawing/2014/main" id="{00000000-0008-0000-0100-000014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3" name="Text Box 1758">
          <a:extLst>
            <a:ext uri="{FF2B5EF4-FFF2-40B4-BE49-F238E27FC236}">
              <a16:creationId xmlns:a16="http://schemas.microsoft.com/office/drawing/2014/main" id="{00000000-0008-0000-0100-000015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4" name="Text Box 1759">
          <a:extLst>
            <a:ext uri="{FF2B5EF4-FFF2-40B4-BE49-F238E27FC236}">
              <a16:creationId xmlns:a16="http://schemas.microsoft.com/office/drawing/2014/main" id="{00000000-0008-0000-0100-000016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5" name="Text Box 1755">
          <a:extLst>
            <a:ext uri="{FF2B5EF4-FFF2-40B4-BE49-F238E27FC236}">
              <a16:creationId xmlns:a16="http://schemas.microsoft.com/office/drawing/2014/main" id="{00000000-0008-0000-0100-000017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6" name="Text Box 1756">
          <a:extLst>
            <a:ext uri="{FF2B5EF4-FFF2-40B4-BE49-F238E27FC236}">
              <a16:creationId xmlns:a16="http://schemas.microsoft.com/office/drawing/2014/main" id="{00000000-0008-0000-0100-000018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7" name="Text Box 1757">
          <a:extLst>
            <a:ext uri="{FF2B5EF4-FFF2-40B4-BE49-F238E27FC236}">
              <a16:creationId xmlns:a16="http://schemas.microsoft.com/office/drawing/2014/main" id="{00000000-0008-0000-0100-000019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8" name="Text Box 1758">
          <a:extLst>
            <a:ext uri="{FF2B5EF4-FFF2-40B4-BE49-F238E27FC236}">
              <a16:creationId xmlns:a16="http://schemas.microsoft.com/office/drawing/2014/main" id="{00000000-0008-0000-0100-00001A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19" name="Text Box 1759">
          <a:extLst>
            <a:ext uri="{FF2B5EF4-FFF2-40B4-BE49-F238E27FC236}">
              <a16:creationId xmlns:a16="http://schemas.microsoft.com/office/drawing/2014/main" id="{00000000-0008-0000-0100-00001B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0" name="Text Box 1755">
          <a:extLst>
            <a:ext uri="{FF2B5EF4-FFF2-40B4-BE49-F238E27FC236}">
              <a16:creationId xmlns:a16="http://schemas.microsoft.com/office/drawing/2014/main" id="{00000000-0008-0000-0100-00001C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1" name="Text Box 1756">
          <a:extLst>
            <a:ext uri="{FF2B5EF4-FFF2-40B4-BE49-F238E27FC236}">
              <a16:creationId xmlns:a16="http://schemas.microsoft.com/office/drawing/2014/main" id="{00000000-0008-0000-0100-00001D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2" name="Text Box 1757">
          <a:extLst>
            <a:ext uri="{FF2B5EF4-FFF2-40B4-BE49-F238E27FC236}">
              <a16:creationId xmlns:a16="http://schemas.microsoft.com/office/drawing/2014/main" id="{00000000-0008-0000-0100-00001E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3" name="Text Box 1758">
          <a:extLst>
            <a:ext uri="{FF2B5EF4-FFF2-40B4-BE49-F238E27FC236}">
              <a16:creationId xmlns:a16="http://schemas.microsoft.com/office/drawing/2014/main" id="{00000000-0008-0000-0100-00001F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4" name="Text Box 1759">
          <a:extLst>
            <a:ext uri="{FF2B5EF4-FFF2-40B4-BE49-F238E27FC236}">
              <a16:creationId xmlns:a16="http://schemas.microsoft.com/office/drawing/2014/main" id="{00000000-0008-0000-0100-000020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5" name="Text Box 1755">
          <a:extLst>
            <a:ext uri="{FF2B5EF4-FFF2-40B4-BE49-F238E27FC236}">
              <a16:creationId xmlns:a16="http://schemas.microsoft.com/office/drawing/2014/main" id="{00000000-0008-0000-0100-000021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6" name="Text Box 1756">
          <a:extLst>
            <a:ext uri="{FF2B5EF4-FFF2-40B4-BE49-F238E27FC236}">
              <a16:creationId xmlns:a16="http://schemas.microsoft.com/office/drawing/2014/main" id="{00000000-0008-0000-0100-000022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7" name="Text Box 1757">
          <a:extLst>
            <a:ext uri="{FF2B5EF4-FFF2-40B4-BE49-F238E27FC236}">
              <a16:creationId xmlns:a16="http://schemas.microsoft.com/office/drawing/2014/main" id="{00000000-0008-0000-0100-000023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8" name="Text Box 1758">
          <a:extLst>
            <a:ext uri="{FF2B5EF4-FFF2-40B4-BE49-F238E27FC236}">
              <a16:creationId xmlns:a16="http://schemas.microsoft.com/office/drawing/2014/main" id="{00000000-0008-0000-0100-000024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29" name="Text Box 1759">
          <a:extLst>
            <a:ext uri="{FF2B5EF4-FFF2-40B4-BE49-F238E27FC236}">
              <a16:creationId xmlns:a16="http://schemas.microsoft.com/office/drawing/2014/main" id="{00000000-0008-0000-0100-000025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0" name="Text Box 1755">
          <a:extLst>
            <a:ext uri="{FF2B5EF4-FFF2-40B4-BE49-F238E27FC236}">
              <a16:creationId xmlns:a16="http://schemas.microsoft.com/office/drawing/2014/main" id="{00000000-0008-0000-0100-000026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1" name="Text Box 1756">
          <a:extLst>
            <a:ext uri="{FF2B5EF4-FFF2-40B4-BE49-F238E27FC236}">
              <a16:creationId xmlns:a16="http://schemas.microsoft.com/office/drawing/2014/main" id="{00000000-0008-0000-0100-000027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2" name="Text Box 1757">
          <a:extLst>
            <a:ext uri="{FF2B5EF4-FFF2-40B4-BE49-F238E27FC236}">
              <a16:creationId xmlns:a16="http://schemas.microsoft.com/office/drawing/2014/main" id="{00000000-0008-0000-0100-000028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3" name="Text Box 1758">
          <a:extLst>
            <a:ext uri="{FF2B5EF4-FFF2-40B4-BE49-F238E27FC236}">
              <a16:creationId xmlns:a16="http://schemas.microsoft.com/office/drawing/2014/main" id="{00000000-0008-0000-0100-000029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4" name="Text Box 1759">
          <a:extLst>
            <a:ext uri="{FF2B5EF4-FFF2-40B4-BE49-F238E27FC236}">
              <a16:creationId xmlns:a16="http://schemas.microsoft.com/office/drawing/2014/main" id="{00000000-0008-0000-0100-00002A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5" name="Text Box 1755">
          <a:extLst>
            <a:ext uri="{FF2B5EF4-FFF2-40B4-BE49-F238E27FC236}">
              <a16:creationId xmlns:a16="http://schemas.microsoft.com/office/drawing/2014/main" id="{00000000-0008-0000-0100-00002B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6" name="Text Box 1756">
          <a:extLst>
            <a:ext uri="{FF2B5EF4-FFF2-40B4-BE49-F238E27FC236}">
              <a16:creationId xmlns:a16="http://schemas.microsoft.com/office/drawing/2014/main" id="{00000000-0008-0000-0100-00002C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7" name="Text Box 1757">
          <a:extLst>
            <a:ext uri="{FF2B5EF4-FFF2-40B4-BE49-F238E27FC236}">
              <a16:creationId xmlns:a16="http://schemas.microsoft.com/office/drawing/2014/main" id="{00000000-0008-0000-0100-00002D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8" name="Text Box 1758">
          <a:extLst>
            <a:ext uri="{FF2B5EF4-FFF2-40B4-BE49-F238E27FC236}">
              <a16:creationId xmlns:a16="http://schemas.microsoft.com/office/drawing/2014/main" id="{00000000-0008-0000-0100-00002E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39" name="Text Box 1759">
          <a:extLst>
            <a:ext uri="{FF2B5EF4-FFF2-40B4-BE49-F238E27FC236}">
              <a16:creationId xmlns:a16="http://schemas.microsoft.com/office/drawing/2014/main" id="{00000000-0008-0000-0100-00002F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0" name="Text Box 1755">
          <a:extLst>
            <a:ext uri="{FF2B5EF4-FFF2-40B4-BE49-F238E27FC236}">
              <a16:creationId xmlns:a16="http://schemas.microsoft.com/office/drawing/2014/main" id="{00000000-0008-0000-0100-000030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1" name="Text Box 1756">
          <a:extLst>
            <a:ext uri="{FF2B5EF4-FFF2-40B4-BE49-F238E27FC236}">
              <a16:creationId xmlns:a16="http://schemas.microsoft.com/office/drawing/2014/main" id="{00000000-0008-0000-0100-000031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2" name="Text Box 1757">
          <a:extLst>
            <a:ext uri="{FF2B5EF4-FFF2-40B4-BE49-F238E27FC236}">
              <a16:creationId xmlns:a16="http://schemas.microsoft.com/office/drawing/2014/main" id="{00000000-0008-0000-0100-000032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3" name="Text Box 1758">
          <a:extLst>
            <a:ext uri="{FF2B5EF4-FFF2-40B4-BE49-F238E27FC236}">
              <a16:creationId xmlns:a16="http://schemas.microsoft.com/office/drawing/2014/main" id="{00000000-0008-0000-0100-000033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4" name="Text Box 1759">
          <a:extLst>
            <a:ext uri="{FF2B5EF4-FFF2-40B4-BE49-F238E27FC236}">
              <a16:creationId xmlns:a16="http://schemas.microsoft.com/office/drawing/2014/main" id="{00000000-0008-0000-0100-000034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5" name="Text Box 1755">
          <a:extLst>
            <a:ext uri="{FF2B5EF4-FFF2-40B4-BE49-F238E27FC236}">
              <a16:creationId xmlns:a16="http://schemas.microsoft.com/office/drawing/2014/main" id="{00000000-0008-0000-0100-000035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6" name="Text Box 1756">
          <a:extLst>
            <a:ext uri="{FF2B5EF4-FFF2-40B4-BE49-F238E27FC236}">
              <a16:creationId xmlns:a16="http://schemas.microsoft.com/office/drawing/2014/main" id="{00000000-0008-0000-0100-000036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7" name="Text Box 1757">
          <a:extLst>
            <a:ext uri="{FF2B5EF4-FFF2-40B4-BE49-F238E27FC236}">
              <a16:creationId xmlns:a16="http://schemas.microsoft.com/office/drawing/2014/main" id="{00000000-0008-0000-0100-000037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8" name="Text Box 1758">
          <a:extLst>
            <a:ext uri="{FF2B5EF4-FFF2-40B4-BE49-F238E27FC236}">
              <a16:creationId xmlns:a16="http://schemas.microsoft.com/office/drawing/2014/main" id="{00000000-0008-0000-0100-000038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49" name="Text Box 1759">
          <a:extLst>
            <a:ext uri="{FF2B5EF4-FFF2-40B4-BE49-F238E27FC236}">
              <a16:creationId xmlns:a16="http://schemas.microsoft.com/office/drawing/2014/main" id="{00000000-0008-0000-0100-000039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0" name="Text Box 1755">
          <a:extLst>
            <a:ext uri="{FF2B5EF4-FFF2-40B4-BE49-F238E27FC236}">
              <a16:creationId xmlns:a16="http://schemas.microsoft.com/office/drawing/2014/main" id="{00000000-0008-0000-0100-00003A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1" name="Text Box 1756">
          <a:extLst>
            <a:ext uri="{FF2B5EF4-FFF2-40B4-BE49-F238E27FC236}">
              <a16:creationId xmlns:a16="http://schemas.microsoft.com/office/drawing/2014/main" id="{00000000-0008-0000-0100-00003B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2" name="Text Box 1757">
          <a:extLst>
            <a:ext uri="{FF2B5EF4-FFF2-40B4-BE49-F238E27FC236}">
              <a16:creationId xmlns:a16="http://schemas.microsoft.com/office/drawing/2014/main" id="{00000000-0008-0000-0100-00003C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3" name="Text Box 1758">
          <a:extLst>
            <a:ext uri="{FF2B5EF4-FFF2-40B4-BE49-F238E27FC236}">
              <a16:creationId xmlns:a16="http://schemas.microsoft.com/office/drawing/2014/main" id="{00000000-0008-0000-0100-00003D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4" name="Text Box 1759">
          <a:extLst>
            <a:ext uri="{FF2B5EF4-FFF2-40B4-BE49-F238E27FC236}">
              <a16:creationId xmlns:a16="http://schemas.microsoft.com/office/drawing/2014/main" id="{00000000-0008-0000-0100-00003E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5" name="Text Box 1755">
          <a:extLst>
            <a:ext uri="{FF2B5EF4-FFF2-40B4-BE49-F238E27FC236}">
              <a16:creationId xmlns:a16="http://schemas.microsoft.com/office/drawing/2014/main" id="{00000000-0008-0000-0100-00003F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6" name="Text Box 1756">
          <a:extLst>
            <a:ext uri="{FF2B5EF4-FFF2-40B4-BE49-F238E27FC236}">
              <a16:creationId xmlns:a16="http://schemas.microsoft.com/office/drawing/2014/main" id="{00000000-0008-0000-0100-000040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7" name="Text Box 1757">
          <a:extLst>
            <a:ext uri="{FF2B5EF4-FFF2-40B4-BE49-F238E27FC236}">
              <a16:creationId xmlns:a16="http://schemas.microsoft.com/office/drawing/2014/main" id="{00000000-0008-0000-0100-000041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8" name="Text Box 1758">
          <a:extLst>
            <a:ext uri="{FF2B5EF4-FFF2-40B4-BE49-F238E27FC236}">
              <a16:creationId xmlns:a16="http://schemas.microsoft.com/office/drawing/2014/main" id="{00000000-0008-0000-0100-000042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59" name="Text Box 1759">
          <a:extLst>
            <a:ext uri="{FF2B5EF4-FFF2-40B4-BE49-F238E27FC236}">
              <a16:creationId xmlns:a16="http://schemas.microsoft.com/office/drawing/2014/main" id="{00000000-0008-0000-0100-000043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60" name="Text Box 1755">
          <a:extLst>
            <a:ext uri="{FF2B5EF4-FFF2-40B4-BE49-F238E27FC236}">
              <a16:creationId xmlns:a16="http://schemas.microsoft.com/office/drawing/2014/main" id="{00000000-0008-0000-0100-000044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61" name="Text Box 1756">
          <a:extLst>
            <a:ext uri="{FF2B5EF4-FFF2-40B4-BE49-F238E27FC236}">
              <a16:creationId xmlns:a16="http://schemas.microsoft.com/office/drawing/2014/main" id="{00000000-0008-0000-0100-000045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62" name="Text Box 1757">
          <a:extLst>
            <a:ext uri="{FF2B5EF4-FFF2-40B4-BE49-F238E27FC236}">
              <a16:creationId xmlns:a16="http://schemas.microsoft.com/office/drawing/2014/main" id="{00000000-0008-0000-0100-000046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63" name="Text Box 1758">
          <a:extLst>
            <a:ext uri="{FF2B5EF4-FFF2-40B4-BE49-F238E27FC236}">
              <a16:creationId xmlns:a16="http://schemas.microsoft.com/office/drawing/2014/main" id="{00000000-0008-0000-0100-000047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864" name="Text Box 1759">
          <a:extLst>
            <a:ext uri="{FF2B5EF4-FFF2-40B4-BE49-F238E27FC236}">
              <a16:creationId xmlns:a16="http://schemas.microsoft.com/office/drawing/2014/main" id="{00000000-0008-0000-0100-00004807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65" name="Text Box 1755">
          <a:extLst>
            <a:ext uri="{FF2B5EF4-FFF2-40B4-BE49-F238E27FC236}">
              <a16:creationId xmlns:a16="http://schemas.microsoft.com/office/drawing/2014/main" id="{00000000-0008-0000-0100-00004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66" name="Text Box 1756">
          <a:extLst>
            <a:ext uri="{FF2B5EF4-FFF2-40B4-BE49-F238E27FC236}">
              <a16:creationId xmlns:a16="http://schemas.microsoft.com/office/drawing/2014/main" id="{00000000-0008-0000-0100-00004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67" name="Text Box 1757">
          <a:extLst>
            <a:ext uri="{FF2B5EF4-FFF2-40B4-BE49-F238E27FC236}">
              <a16:creationId xmlns:a16="http://schemas.microsoft.com/office/drawing/2014/main" id="{00000000-0008-0000-0100-00004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68" name="Text Box 1758">
          <a:extLst>
            <a:ext uri="{FF2B5EF4-FFF2-40B4-BE49-F238E27FC236}">
              <a16:creationId xmlns:a16="http://schemas.microsoft.com/office/drawing/2014/main" id="{00000000-0008-0000-0100-00004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69" name="Text Box 1759">
          <a:extLst>
            <a:ext uri="{FF2B5EF4-FFF2-40B4-BE49-F238E27FC236}">
              <a16:creationId xmlns:a16="http://schemas.microsoft.com/office/drawing/2014/main" id="{00000000-0008-0000-0100-00004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0" name="Text Box 1755">
          <a:extLst>
            <a:ext uri="{FF2B5EF4-FFF2-40B4-BE49-F238E27FC236}">
              <a16:creationId xmlns:a16="http://schemas.microsoft.com/office/drawing/2014/main" id="{00000000-0008-0000-0100-00004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1" name="Text Box 1756">
          <a:extLst>
            <a:ext uri="{FF2B5EF4-FFF2-40B4-BE49-F238E27FC236}">
              <a16:creationId xmlns:a16="http://schemas.microsoft.com/office/drawing/2014/main" id="{00000000-0008-0000-0100-00004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2" name="Text Box 1757">
          <a:extLst>
            <a:ext uri="{FF2B5EF4-FFF2-40B4-BE49-F238E27FC236}">
              <a16:creationId xmlns:a16="http://schemas.microsoft.com/office/drawing/2014/main" id="{00000000-0008-0000-0100-00005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3" name="Text Box 1758">
          <a:extLst>
            <a:ext uri="{FF2B5EF4-FFF2-40B4-BE49-F238E27FC236}">
              <a16:creationId xmlns:a16="http://schemas.microsoft.com/office/drawing/2014/main" id="{00000000-0008-0000-0100-00005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4" name="Text Box 1759">
          <a:extLst>
            <a:ext uri="{FF2B5EF4-FFF2-40B4-BE49-F238E27FC236}">
              <a16:creationId xmlns:a16="http://schemas.microsoft.com/office/drawing/2014/main" id="{00000000-0008-0000-0100-00005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5" name="Text Box 1755">
          <a:extLst>
            <a:ext uri="{FF2B5EF4-FFF2-40B4-BE49-F238E27FC236}">
              <a16:creationId xmlns:a16="http://schemas.microsoft.com/office/drawing/2014/main" id="{00000000-0008-0000-0100-00005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6" name="Text Box 1756">
          <a:extLst>
            <a:ext uri="{FF2B5EF4-FFF2-40B4-BE49-F238E27FC236}">
              <a16:creationId xmlns:a16="http://schemas.microsoft.com/office/drawing/2014/main" id="{00000000-0008-0000-0100-00005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7" name="Text Box 1757">
          <a:extLst>
            <a:ext uri="{FF2B5EF4-FFF2-40B4-BE49-F238E27FC236}">
              <a16:creationId xmlns:a16="http://schemas.microsoft.com/office/drawing/2014/main" id="{00000000-0008-0000-0100-00005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8" name="Text Box 1758">
          <a:extLst>
            <a:ext uri="{FF2B5EF4-FFF2-40B4-BE49-F238E27FC236}">
              <a16:creationId xmlns:a16="http://schemas.microsoft.com/office/drawing/2014/main" id="{00000000-0008-0000-0100-00005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79" name="Text Box 1759">
          <a:extLst>
            <a:ext uri="{FF2B5EF4-FFF2-40B4-BE49-F238E27FC236}">
              <a16:creationId xmlns:a16="http://schemas.microsoft.com/office/drawing/2014/main" id="{00000000-0008-0000-0100-00005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0" name="Text Box 1755">
          <a:extLst>
            <a:ext uri="{FF2B5EF4-FFF2-40B4-BE49-F238E27FC236}">
              <a16:creationId xmlns:a16="http://schemas.microsoft.com/office/drawing/2014/main" id="{00000000-0008-0000-0100-00005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1" name="Text Box 1756">
          <a:extLst>
            <a:ext uri="{FF2B5EF4-FFF2-40B4-BE49-F238E27FC236}">
              <a16:creationId xmlns:a16="http://schemas.microsoft.com/office/drawing/2014/main" id="{00000000-0008-0000-0100-00005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2" name="Text Box 1757">
          <a:extLst>
            <a:ext uri="{FF2B5EF4-FFF2-40B4-BE49-F238E27FC236}">
              <a16:creationId xmlns:a16="http://schemas.microsoft.com/office/drawing/2014/main" id="{00000000-0008-0000-0100-00005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3" name="Text Box 1758">
          <a:extLst>
            <a:ext uri="{FF2B5EF4-FFF2-40B4-BE49-F238E27FC236}">
              <a16:creationId xmlns:a16="http://schemas.microsoft.com/office/drawing/2014/main" id="{00000000-0008-0000-0100-00005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4" name="Text Box 1759">
          <a:extLst>
            <a:ext uri="{FF2B5EF4-FFF2-40B4-BE49-F238E27FC236}">
              <a16:creationId xmlns:a16="http://schemas.microsoft.com/office/drawing/2014/main" id="{00000000-0008-0000-0100-00005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5" name="Text Box 1755">
          <a:extLst>
            <a:ext uri="{FF2B5EF4-FFF2-40B4-BE49-F238E27FC236}">
              <a16:creationId xmlns:a16="http://schemas.microsoft.com/office/drawing/2014/main" id="{00000000-0008-0000-0100-00005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6" name="Text Box 1756">
          <a:extLst>
            <a:ext uri="{FF2B5EF4-FFF2-40B4-BE49-F238E27FC236}">
              <a16:creationId xmlns:a16="http://schemas.microsoft.com/office/drawing/2014/main" id="{00000000-0008-0000-0100-00005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7" name="Text Box 1757">
          <a:extLst>
            <a:ext uri="{FF2B5EF4-FFF2-40B4-BE49-F238E27FC236}">
              <a16:creationId xmlns:a16="http://schemas.microsoft.com/office/drawing/2014/main" id="{00000000-0008-0000-0100-00005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8" name="Text Box 1758">
          <a:extLst>
            <a:ext uri="{FF2B5EF4-FFF2-40B4-BE49-F238E27FC236}">
              <a16:creationId xmlns:a16="http://schemas.microsoft.com/office/drawing/2014/main" id="{00000000-0008-0000-0100-00006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89" name="Text Box 1759">
          <a:extLst>
            <a:ext uri="{FF2B5EF4-FFF2-40B4-BE49-F238E27FC236}">
              <a16:creationId xmlns:a16="http://schemas.microsoft.com/office/drawing/2014/main" id="{00000000-0008-0000-0100-00006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0" name="Text Box 1755">
          <a:extLst>
            <a:ext uri="{FF2B5EF4-FFF2-40B4-BE49-F238E27FC236}">
              <a16:creationId xmlns:a16="http://schemas.microsoft.com/office/drawing/2014/main" id="{00000000-0008-0000-0100-00006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1" name="Text Box 1756">
          <a:extLst>
            <a:ext uri="{FF2B5EF4-FFF2-40B4-BE49-F238E27FC236}">
              <a16:creationId xmlns:a16="http://schemas.microsoft.com/office/drawing/2014/main" id="{00000000-0008-0000-0100-00006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2" name="Text Box 1757">
          <a:extLst>
            <a:ext uri="{FF2B5EF4-FFF2-40B4-BE49-F238E27FC236}">
              <a16:creationId xmlns:a16="http://schemas.microsoft.com/office/drawing/2014/main" id="{00000000-0008-0000-0100-00006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3" name="Text Box 1758">
          <a:extLst>
            <a:ext uri="{FF2B5EF4-FFF2-40B4-BE49-F238E27FC236}">
              <a16:creationId xmlns:a16="http://schemas.microsoft.com/office/drawing/2014/main" id="{00000000-0008-0000-0100-00006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4" name="Text Box 1759">
          <a:extLst>
            <a:ext uri="{FF2B5EF4-FFF2-40B4-BE49-F238E27FC236}">
              <a16:creationId xmlns:a16="http://schemas.microsoft.com/office/drawing/2014/main" id="{00000000-0008-0000-0100-00006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5" name="Text Box 1755">
          <a:extLst>
            <a:ext uri="{FF2B5EF4-FFF2-40B4-BE49-F238E27FC236}">
              <a16:creationId xmlns:a16="http://schemas.microsoft.com/office/drawing/2014/main" id="{00000000-0008-0000-0100-00006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6" name="Text Box 1756">
          <a:extLst>
            <a:ext uri="{FF2B5EF4-FFF2-40B4-BE49-F238E27FC236}">
              <a16:creationId xmlns:a16="http://schemas.microsoft.com/office/drawing/2014/main" id="{00000000-0008-0000-0100-00006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7" name="Text Box 1757">
          <a:extLst>
            <a:ext uri="{FF2B5EF4-FFF2-40B4-BE49-F238E27FC236}">
              <a16:creationId xmlns:a16="http://schemas.microsoft.com/office/drawing/2014/main" id="{00000000-0008-0000-0100-00006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8" name="Text Box 1758">
          <a:extLst>
            <a:ext uri="{FF2B5EF4-FFF2-40B4-BE49-F238E27FC236}">
              <a16:creationId xmlns:a16="http://schemas.microsoft.com/office/drawing/2014/main" id="{00000000-0008-0000-0100-00006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899" name="Text Box 1759">
          <a:extLst>
            <a:ext uri="{FF2B5EF4-FFF2-40B4-BE49-F238E27FC236}">
              <a16:creationId xmlns:a16="http://schemas.microsoft.com/office/drawing/2014/main" id="{00000000-0008-0000-0100-00006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0" name="Text Box 1755">
          <a:extLst>
            <a:ext uri="{FF2B5EF4-FFF2-40B4-BE49-F238E27FC236}">
              <a16:creationId xmlns:a16="http://schemas.microsoft.com/office/drawing/2014/main" id="{00000000-0008-0000-0100-00006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1" name="Text Box 1756">
          <a:extLst>
            <a:ext uri="{FF2B5EF4-FFF2-40B4-BE49-F238E27FC236}">
              <a16:creationId xmlns:a16="http://schemas.microsoft.com/office/drawing/2014/main" id="{00000000-0008-0000-0100-00006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2" name="Text Box 1757">
          <a:extLst>
            <a:ext uri="{FF2B5EF4-FFF2-40B4-BE49-F238E27FC236}">
              <a16:creationId xmlns:a16="http://schemas.microsoft.com/office/drawing/2014/main" id="{00000000-0008-0000-0100-00006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3" name="Text Box 1758">
          <a:extLst>
            <a:ext uri="{FF2B5EF4-FFF2-40B4-BE49-F238E27FC236}">
              <a16:creationId xmlns:a16="http://schemas.microsoft.com/office/drawing/2014/main" id="{00000000-0008-0000-0100-00006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4" name="Text Box 1759">
          <a:extLst>
            <a:ext uri="{FF2B5EF4-FFF2-40B4-BE49-F238E27FC236}">
              <a16:creationId xmlns:a16="http://schemas.microsoft.com/office/drawing/2014/main" id="{00000000-0008-0000-0100-00007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5" name="Text Box 1755">
          <a:extLst>
            <a:ext uri="{FF2B5EF4-FFF2-40B4-BE49-F238E27FC236}">
              <a16:creationId xmlns:a16="http://schemas.microsoft.com/office/drawing/2014/main" id="{00000000-0008-0000-0100-00007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6" name="Text Box 1756">
          <a:extLst>
            <a:ext uri="{FF2B5EF4-FFF2-40B4-BE49-F238E27FC236}">
              <a16:creationId xmlns:a16="http://schemas.microsoft.com/office/drawing/2014/main" id="{00000000-0008-0000-0100-00007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7" name="Text Box 1757">
          <a:extLst>
            <a:ext uri="{FF2B5EF4-FFF2-40B4-BE49-F238E27FC236}">
              <a16:creationId xmlns:a16="http://schemas.microsoft.com/office/drawing/2014/main" id="{00000000-0008-0000-0100-00007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8" name="Text Box 1758">
          <a:extLst>
            <a:ext uri="{FF2B5EF4-FFF2-40B4-BE49-F238E27FC236}">
              <a16:creationId xmlns:a16="http://schemas.microsoft.com/office/drawing/2014/main" id="{00000000-0008-0000-0100-00007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09" name="Text Box 1759">
          <a:extLst>
            <a:ext uri="{FF2B5EF4-FFF2-40B4-BE49-F238E27FC236}">
              <a16:creationId xmlns:a16="http://schemas.microsoft.com/office/drawing/2014/main" id="{00000000-0008-0000-0100-00007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0" name="Text Box 1755">
          <a:extLst>
            <a:ext uri="{FF2B5EF4-FFF2-40B4-BE49-F238E27FC236}">
              <a16:creationId xmlns:a16="http://schemas.microsoft.com/office/drawing/2014/main" id="{00000000-0008-0000-0100-00007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1" name="Text Box 1756">
          <a:extLst>
            <a:ext uri="{FF2B5EF4-FFF2-40B4-BE49-F238E27FC236}">
              <a16:creationId xmlns:a16="http://schemas.microsoft.com/office/drawing/2014/main" id="{00000000-0008-0000-0100-00007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2" name="Text Box 1757">
          <a:extLst>
            <a:ext uri="{FF2B5EF4-FFF2-40B4-BE49-F238E27FC236}">
              <a16:creationId xmlns:a16="http://schemas.microsoft.com/office/drawing/2014/main" id="{00000000-0008-0000-0100-00007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3" name="Text Box 1758">
          <a:extLst>
            <a:ext uri="{FF2B5EF4-FFF2-40B4-BE49-F238E27FC236}">
              <a16:creationId xmlns:a16="http://schemas.microsoft.com/office/drawing/2014/main" id="{00000000-0008-0000-0100-00007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4" name="Text Box 1759">
          <a:extLst>
            <a:ext uri="{FF2B5EF4-FFF2-40B4-BE49-F238E27FC236}">
              <a16:creationId xmlns:a16="http://schemas.microsoft.com/office/drawing/2014/main" id="{00000000-0008-0000-0100-00007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5" name="Text Box 1755">
          <a:extLst>
            <a:ext uri="{FF2B5EF4-FFF2-40B4-BE49-F238E27FC236}">
              <a16:creationId xmlns:a16="http://schemas.microsoft.com/office/drawing/2014/main" id="{00000000-0008-0000-0100-00007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6" name="Text Box 1756">
          <a:extLst>
            <a:ext uri="{FF2B5EF4-FFF2-40B4-BE49-F238E27FC236}">
              <a16:creationId xmlns:a16="http://schemas.microsoft.com/office/drawing/2014/main" id="{00000000-0008-0000-0100-00007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7" name="Text Box 1757">
          <a:extLst>
            <a:ext uri="{FF2B5EF4-FFF2-40B4-BE49-F238E27FC236}">
              <a16:creationId xmlns:a16="http://schemas.microsoft.com/office/drawing/2014/main" id="{00000000-0008-0000-0100-00007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8" name="Text Box 1758">
          <a:extLst>
            <a:ext uri="{FF2B5EF4-FFF2-40B4-BE49-F238E27FC236}">
              <a16:creationId xmlns:a16="http://schemas.microsoft.com/office/drawing/2014/main" id="{00000000-0008-0000-0100-00007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19" name="Text Box 1759">
          <a:extLst>
            <a:ext uri="{FF2B5EF4-FFF2-40B4-BE49-F238E27FC236}">
              <a16:creationId xmlns:a16="http://schemas.microsoft.com/office/drawing/2014/main" id="{00000000-0008-0000-0100-00007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0" name="Text Box 1755">
          <a:extLst>
            <a:ext uri="{FF2B5EF4-FFF2-40B4-BE49-F238E27FC236}">
              <a16:creationId xmlns:a16="http://schemas.microsoft.com/office/drawing/2014/main" id="{00000000-0008-0000-0100-00008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1" name="Text Box 1756">
          <a:extLst>
            <a:ext uri="{FF2B5EF4-FFF2-40B4-BE49-F238E27FC236}">
              <a16:creationId xmlns:a16="http://schemas.microsoft.com/office/drawing/2014/main" id="{00000000-0008-0000-0100-00008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2" name="Text Box 1757">
          <a:extLst>
            <a:ext uri="{FF2B5EF4-FFF2-40B4-BE49-F238E27FC236}">
              <a16:creationId xmlns:a16="http://schemas.microsoft.com/office/drawing/2014/main" id="{00000000-0008-0000-0100-00008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3" name="Text Box 1758">
          <a:extLst>
            <a:ext uri="{FF2B5EF4-FFF2-40B4-BE49-F238E27FC236}">
              <a16:creationId xmlns:a16="http://schemas.microsoft.com/office/drawing/2014/main" id="{00000000-0008-0000-0100-00008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4" name="Text Box 1759">
          <a:extLst>
            <a:ext uri="{FF2B5EF4-FFF2-40B4-BE49-F238E27FC236}">
              <a16:creationId xmlns:a16="http://schemas.microsoft.com/office/drawing/2014/main" id="{00000000-0008-0000-0100-00008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5" name="Text Box 1755">
          <a:extLst>
            <a:ext uri="{FF2B5EF4-FFF2-40B4-BE49-F238E27FC236}">
              <a16:creationId xmlns:a16="http://schemas.microsoft.com/office/drawing/2014/main" id="{00000000-0008-0000-0100-00008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6" name="Text Box 1756">
          <a:extLst>
            <a:ext uri="{FF2B5EF4-FFF2-40B4-BE49-F238E27FC236}">
              <a16:creationId xmlns:a16="http://schemas.microsoft.com/office/drawing/2014/main" id="{00000000-0008-0000-0100-00008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7" name="Text Box 1757">
          <a:extLst>
            <a:ext uri="{FF2B5EF4-FFF2-40B4-BE49-F238E27FC236}">
              <a16:creationId xmlns:a16="http://schemas.microsoft.com/office/drawing/2014/main" id="{00000000-0008-0000-0100-00008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8" name="Text Box 1758">
          <a:extLst>
            <a:ext uri="{FF2B5EF4-FFF2-40B4-BE49-F238E27FC236}">
              <a16:creationId xmlns:a16="http://schemas.microsoft.com/office/drawing/2014/main" id="{00000000-0008-0000-0100-00008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29" name="Text Box 1759">
          <a:extLst>
            <a:ext uri="{FF2B5EF4-FFF2-40B4-BE49-F238E27FC236}">
              <a16:creationId xmlns:a16="http://schemas.microsoft.com/office/drawing/2014/main" id="{00000000-0008-0000-0100-00008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0" name="Text Box 1755">
          <a:extLst>
            <a:ext uri="{FF2B5EF4-FFF2-40B4-BE49-F238E27FC236}">
              <a16:creationId xmlns:a16="http://schemas.microsoft.com/office/drawing/2014/main" id="{00000000-0008-0000-0100-00008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1" name="Text Box 1756">
          <a:extLst>
            <a:ext uri="{FF2B5EF4-FFF2-40B4-BE49-F238E27FC236}">
              <a16:creationId xmlns:a16="http://schemas.microsoft.com/office/drawing/2014/main" id="{00000000-0008-0000-0100-00008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2" name="Text Box 1757">
          <a:extLst>
            <a:ext uri="{FF2B5EF4-FFF2-40B4-BE49-F238E27FC236}">
              <a16:creationId xmlns:a16="http://schemas.microsoft.com/office/drawing/2014/main" id="{00000000-0008-0000-0100-00008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3" name="Text Box 1758">
          <a:extLst>
            <a:ext uri="{FF2B5EF4-FFF2-40B4-BE49-F238E27FC236}">
              <a16:creationId xmlns:a16="http://schemas.microsoft.com/office/drawing/2014/main" id="{00000000-0008-0000-0100-00008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4" name="Text Box 1759">
          <a:extLst>
            <a:ext uri="{FF2B5EF4-FFF2-40B4-BE49-F238E27FC236}">
              <a16:creationId xmlns:a16="http://schemas.microsoft.com/office/drawing/2014/main" id="{00000000-0008-0000-0100-00008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5" name="Text Box 1755">
          <a:extLst>
            <a:ext uri="{FF2B5EF4-FFF2-40B4-BE49-F238E27FC236}">
              <a16:creationId xmlns:a16="http://schemas.microsoft.com/office/drawing/2014/main" id="{00000000-0008-0000-0100-00008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6" name="Text Box 1756">
          <a:extLst>
            <a:ext uri="{FF2B5EF4-FFF2-40B4-BE49-F238E27FC236}">
              <a16:creationId xmlns:a16="http://schemas.microsoft.com/office/drawing/2014/main" id="{00000000-0008-0000-0100-00009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7" name="Text Box 1757">
          <a:extLst>
            <a:ext uri="{FF2B5EF4-FFF2-40B4-BE49-F238E27FC236}">
              <a16:creationId xmlns:a16="http://schemas.microsoft.com/office/drawing/2014/main" id="{00000000-0008-0000-0100-00009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8" name="Text Box 1758">
          <a:extLst>
            <a:ext uri="{FF2B5EF4-FFF2-40B4-BE49-F238E27FC236}">
              <a16:creationId xmlns:a16="http://schemas.microsoft.com/office/drawing/2014/main" id="{00000000-0008-0000-0100-00009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39" name="Text Box 1759">
          <a:extLst>
            <a:ext uri="{FF2B5EF4-FFF2-40B4-BE49-F238E27FC236}">
              <a16:creationId xmlns:a16="http://schemas.microsoft.com/office/drawing/2014/main" id="{00000000-0008-0000-0100-00009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0" name="Text Box 1755">
          <a:extLst>
            <a:ext uri="{FF2B5EF4-FFF2-40B4-BE49-F238E27FC236}">
              <a16:creationId xmlns:a16="http://schemas.microsoft.com/office/drawing/2014/main" id="{00000000-0008-0000-0100-00009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1" name="Text Box 1756">
          <a:extLst>
            <a:ext uri="{FF2B5EF4-FFF2-40B4-BE49-F238E27FC236}">
              <a16:creationId xmlns:a16="http://schemas.microsoft.com/office/drawing/2014/main" id="{00000000-0008-0000-0100-00009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2" name="Text Box 1757">
          <a:extLst>
            <a:ext uri="{FF2B5EF4-FFF2-40B4-BE49-F238E27FC236}">
              <a16:creationId xmlns:a16="http://schemas.microsoft.com/office/drawing/2014/main" id="{00000000-0008-0000-0100-00009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3" name="Text Box 1758">
          <a:extLst>
            <a:ext uri="{FF2B5EF4-FFF2-40B4-BE49-F238E27FC236}">
              <a16:creationId xmlns:a16="http://schemas.microsoft.com/office/drawing/2014/main" id="{00000000-0008-0000-0100-00009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4" name="Text Box 1759">
          <a:extLst>
            <a:ext uri="{FF2B5EF4-FFF2-40B4-BE49-F238E27FC236}">
              <a16:creationId xmlns:a16="http://schemas.microsoft.com/office/drawing/2014/main" id="{00000000-0008-0000-0100-00009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5" name="Text Box 1755">
          <a:extLst>
            <a:ext uri="{FF2B5EF4-FFF2-40B4-BE49-F238E27FC236}">
              <a16:creationId xmlns:a16="http://schemas.microsoft.com/office/drawing/2014/main" id="{00000000-0008-0000-0100-00009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6" name="Text Box 1756">
          <a:extLst>
            <a:ext uri="{FF2B5EF4-FFF2-40B4-BE49-F238E27FC236}">
              <a16:creationId xmlns:a16="http://schemas.microsoft.com/office/drawing/2014/main" id="{00000000-0008-0000-0100-00009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7" name="Text Box 1757">
          <a:extLst>
            <a:ext uri="{FF2B5EF4-FFF2-40B4-BE49-F238E27FC236}">
              <a16:creationId xmlns:a16="http://schemas.microsoft.com/office/drawing/2014/main" id="{00000000-0008-0000-0100-00009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8" name="Text Box 1758">
          <a:extLst>
            <a:ext uri="{FF2B5EF4-FFF2-40B4-BE49-F238E27FC236}">
              <a16:creationId xmlns:a16="http://schemas.microsoft.com/office/drawing/2014/main" id="{00000000-0008-0000-0100-00009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49" name="Text Box 1759">
          <a:extLst>
            <a:ext uri="{FF2B5EF4-FFF2-40B4-BE49-F238E27FC236}">
              <a16:creationId xmlns:a16="http://schemas.microsoft.com/office/drawing/2014/main" id="{00000000-0008-0000-0100-00009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0" name="Text Box 1755">
          <a:extLst>
            <a:ext uri="{FF2B5EF4-FFF2-40B4-BE49-F238E27FC236}">
              <a16:creationId xmlns:a16="http://schemas.microsoft.com/office/drawing/2014/main" id="{00000000-0008-0000-0100-00009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1" name="Text Box 1756">
          <a:extLst>
            <a:ext uri="{FF2B5EF4-FFF2-40B4-BE49-F238E27FC236}">
              <a16:creationId xmlns:a16="http://schemas.microsoft.com/office/drawing/2014/main" id="{00000000-0008-0000-0100-00009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2" name="Text Box 1757">
          <a:extLst>
            <a:ext uri="{FF2B5EF4-FFF2-40B4-BE49-F238E27FC236}">
              <a16:creationId xmlns:a16="http://schemas.microsoft.com/office/drawing/2014/main" id="{00000000-0008-0000-0100-0000A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3" name="Text Box 1758">
          <a:extLst>
            <a:ext uri="{FF2B5EF4-FFF2-40B4-BE49-F238E27FC236}">
              <a16:creationId xmlns:a16="http://schemas.microsoft.com/office/drawing/2014/main" id="{00000000-0008-0000-0100-0000A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4" name="Text Box 1759">
          <a:extLst>
            <a:ext uri="{FF2B5EF4-FFF2-40B4-BE49-F238E27FC236}">
              <a16:creationId xmlns:a16="http://schemas.microsoft.com/office/drawing/2014/main" id="{00000000-0008-0000-0100-0000A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5" name="Text Box 1755">
          <a:extLst>
            <a:ext uri="{FF2B5EF4-FFF2-40B4-BE49-F238E27FC236}">
              <a16:creationId xmlns:a16="http://schemas.microsoft.com/office/drawing/2014/main" id="{00000000-0008-0000-0100-0000A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6" name="Text Box 1756">
          <a:extLst>
            <a:ext uri="{FF2B5EF4-FFF2-40B4-BE49-F238E27FC236}">
              <a16:creationId xmlns:a16="http://schemas.microsoft.com/office/drawing/2014/main" id="{00000000-0008-0000-0100-0000A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7" name="Text Box 1757">
          <a:extLst>
            <a:ext uri="{FF2B5EF4-FFF2-40B4-BE49-F238E27FC236}">
              <a16:creationId xmlns:a16="http://schemas.microsoft.com/office/drawing/2014/main" id="{00000000-0008-0000-0100-0000A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8" name="Text Box 1758">
          <a:extLst>
            <a:ext uri="{FF2B5EF4-FFF2-40B4-BE49-F238E27FC236}">
              <a16:creationId xmlns:a16="http://schemas.microsoft.com/office/drawing/2014/main" id="{00000000-0008-0000-0100-0000A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59" name="Text Box 1759">
          <a:extLst>
            <a:ext uri="{FF2B5EF4-FFF2-40B4-BE49-F238E27FC236}">
              <a16:creationId xmlns:a16="http://schemas.microsoft.com/office/drawing/2014/main" id="{00000000-0008-0000-0100-0000A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0" name="Text Box 1755">
          <a:extLst>
            <a:ext uri="{FF2B5EF4-FFF2-40B4-BE49-F238E27FC236}">
              <a16:creationId xmlns:a16="http://schemas.microsoft.com/office/drawing/2014/main" id="{00000000-0008-0000-0100-0000A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1" name="Text Box 1756">
          <a:extLst>
            <a:ext uri="{FF2B5EF4-FFF2-40B4-BE49-F238E27FC236}">
              <a16:creationId xmlns:a16="http://schemas.microsoft.com/office/drawing/2014/main" id="{00000000-0008-0000-0100-0000A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2" name="Text Box 1757">
          <a:extLst>
            <a:ext uri="{FF2B5EF4-FFF2-40B4-BE49-F238E27FC236}">
              <a16:creationId xmlns:a16="http://schemas.microsoft.com/office/drawing/2014/main" id="{00000000-0008-0000-0100-0000A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3" name="Text Box 1758">
          <a:extLst>
            <a:ext uri="{FF2B5EF4-FFF2-40B4-BE49-F238E27FC236}">
              <a16:creationId xmlns:a16="http://schemas.microsoft.com/office/drawing/2014/main" id="{00000000-0008-0000-0100-0000A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4" name="Text Box 1759">
          <a:extLst>
            <a:ext uri="{FF2B5EF4-FFF2-40B4-BE49-F238E27FC236}">
              <a16:creationId xmlns:a16="http://schemas.microsoft.com/office/drawing/2014/main" id="{00000000-0008-0000-0100-0000A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5" name="Text Box 1755">
          <a:extLst>
            <a:ext uri="{FF2B5EF4-FFF2-40B4-BE49-F238E27FC236}">
              <a16:creationId xmlns:a16="http://schemas.microsoft.com/office/drawing/2014/main" id="{00000000-0008-0000-0100-0000A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6" name="Text Box 1756">
          <a:extLst>
            <a:ext uri="{FF2B5EF4-FFF2-40B4-BE49-F238E27FC236}">
              <a16:creationId xmlns:a16="http://schemas.microsoft.com/office/drawing/2014/main" id="{00000000-0008-0000-0100-0000A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7" name="Text Box 1757">
          <a:extLst>
            <a:ext uri="{FF2B5EF4-FFF2-40B4-BE49-F238E27FC236}">
              <a16:creationId xmlns:a16="http://schemas.microsoft.com/office/drawing/2014/main" id="{00000000-0008-0000-0100-0000A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8" name="Text Box 1758">
          <a:extLst>
            <a:ext uri="{FF2B5EF4-FFF2-40B4-BE49-F238E27FC236}">
              <a16:creationId xmlns:a16="http://schemas.microsoft.com/office/drawing/2014/main" id="{00000000-0008-0000-0100-0000B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69" name="Text Box 1759">
          <a:extLst>
            <a:ext uri="{FF2B5EF4-FFF2-40B4-BE49-F238E27FC236}">
              <a16:creationId xmlns:a16="http://schemas.microsoft.com/office/drawing/2014/main" id="{00000000-0008-0000-0100-0000B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0" name="Text Box 1755">
          <a:extLst>
            <a:ext uri="{FF2B5EF4-FFF2-40B4-BE49-F238E27FC236}">
              <a16:creationId xmlns:a16="http://schemas.microsoft.com/office/drawing/2014/main" id="{00000000-0008-0000-0100-0000B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1" name="Text Box 1756">
          <a:extLst>
            <a:ext uri="{FF2B5EF4-FFF2-40B4-BE49-F238E27FC236}">
              <a16:creationId xmlns:a16="http://schemas.microsoft.com/office/drawing/2014/main" id="{00000000-0008-0000-0100-0000B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2" name="Text Box 1757">
          <a:extLst>
            <a:ext uri="{FF2B5EF4-FFF2-40B4-BE49-F238E27FC236}">
              <a16:creationId xmlns:a16="http://schemas.microsoft.com/office/drawing/2014/main" id="{00000000-0008-0000-0100-0000B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3" name="Text Box 1758">
          <a:extLst>
            <a:ext uri="{FF2B5EF4-FFF2-40B4-BE49-F238E27FC236}">
              <a16:creationId xmlns:a16="http://schemas.microsoft.com/office/drawing/2014/main" id="{00000000-0008-0000-0100-0000B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4" name="Text Box 1759">
          <a:extLst>
            <a:ext uri="{FF2B5EF4-FFF2-40B4-BE49-F238E27FC236}">
              <a16:creationId xmlns:a16="http://schemas.microsoft.com/office/drawing/2014/main" id="{00000000-0008-0000-0100-0000B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5" name="Text Box 1755">
          <a:extLst>
            <a:ext uri="{FF2B5EF4-FFF2-40B4-BE49-F238E27FC236}">
              <a16:creationId xmlns:a16="http://schemas.microsoft.com/office/drawing/2014/main" id="{00000000-0008-0000-0100-0000B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6" name="Text Box 1756">
          <a:extLst>
            <a:ext uri="{FF2B5EF4-FFF2-40B4-BE49-F238E27FC236}">
              <a16:creationId xmlns:a16="http://schemas.microsoft.com/office/drawing/2014/main" id="{00000000-0008-0000-0100-0000B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7" name="Text Box 1757">
          <a:extLst>
            <a:ext uri="{FF2B5EF4-FFF2-40B4-BE49-F238E27FC236}">
              <a16:creationId xmlns:a16="http://schemas.microsoft.com/office/drawing/2014/main" id="{00000000-0008-0000-0100-0000B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8" name="Text Box 1758">
          <a:extLst>
            <a:ext uri="{FF2B5EF4-FFF2-40B4-BE49-F238E27FC236}">
              <a16:creationId xmlns:a16="http://schemas.microsoft.com/office/drawing/2014/main" id="{00000000-0008-0000-0100-0000B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79" name="Text Box 1759">
          <a:extLst>
            <a:ext uri="{FF2B5EF4-FFF2-40B4-BE49-F238E27FC236}">
              <a16:creationId xmlns:a16="http://schemas.microsoft.com/office/drawing/2014/main" id="{00000000-0008-0000-0100-0000B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0" name="Text Box 1755">
          <a:extLst>
            <a:ext uri="{FF2B5EF4-FFF2-40B4-BE49-F238E27FC236}">
              <a16:creationId xmlns:a16="http://schemas.microsoft.com/office/drawing/2014/main" id="{00000000-0008-0000-0100-0000B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1" name="Text Box 1756">
          <a:extLst>
            <a:ext uri="{FF2B5EF4-FFF2-40B4-BE49-F238E27FC236}">
              <a16:creationId xmlns:a16="http://schemas.microsoft.com/office/drawing/2014/main" id="{00000000-0008-0000-0100-0000B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2" name="Text Box 1757">
          <a:extLst>
            <a:ext uri="{FF2B5EF4-FFF2-40B4-BE49-F238E27FC236}">
              <a16:creationId xmlns:a16="http://schemas.microsoft.com/office/drawing/2014/main" id="{00000000-0008-0000-0100-0000B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3" name="Text Box 1758">
          <a:extLst>
            <a:ext uri="{FF2B5EF4-FFF2-40B4-BE49-F238E27FC236}">
              <a16:creationId xmlns:a16="http://schemas.microsoft.com/office/drawing/2014/main" id="{00000000-0008-0000-0100-0000B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4" name="Text Box 1759">
          <a:extLst>
            <a:ext uri="{FF2B5EF4-FFF2-40B4-BE49-F238E27FC236}">
              <a16:creationId xmlns:a16="http://schemas.microsoft.com/office/drawing/2014/main" id="{00000000-0008-0000-0100-0000C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5" name="Text Box 1755">
          <a:extLst>
            <a:ext uri="{FF2B5EF4-FFF2-40B4-BE49-F238E27FC236}">
              <a16:creationId xmlns:a16="http://schemas.microsoft.com/office/drawing/2014/main" id="{00000000-0008-0000-0100-0000C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6" name="Text Box 1756">
          <a:extLst>
            <a:ext uri="{FF2B5EF4-FFF2-40B4-BE49-F238E27FC236}">
              <a16:creationId xmlns:a16="http://schemas.microsoft.com/office/drawing/2014/main" id="{00000000-0008-0000-0100-0000C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7" name="Text Box 1757">
          <a:extLst>
            <a:ext uri="{FF2B5EF4-FFF2-40B4-BE49-F238E27FC236}">
              <a16:creationId xmlns:a16="http://schemas.microsoft.com/office/drawing/2014/main" id="{00000000-0008-0000-0100-0000C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8" name="Text Box 1758">
          <a:extLst>
            <a:ext uri="{FF2B5EF4-FFF2-40B4-BE49-F238E27FC236}">
              <a16:creationId xmlns:a16="http://schemas.microsoft.com/office/drawing/2014/main" id="{00000000-0008-0000-0100-0000C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89" name="Text Box 1759">
          <a:extLst>
            <a:ext uri="{FF2B5EF4-FFF2-40B4-BE49-F238E27FC236}">
              <a16:creationId xmlns:a16="http://schemas.microsoft.com/office/drawing/2014/main" id="{00000000-0008-0000-0100-0000C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0" name="Text Box 1755">
          <a:extLst>
            <a:ext uri="{FF2B5EF4-FFF2-40B4-BE49-F238E27FC236}">
              <a16:creationId xmlns:a16="http://schemas.microsoft.com/office/drawing/2014/main" id="{00000000-0008-0000-0100-0000C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1" name="Text Box 1756">
          <a:extLst>
            <a:ext uri="{FF2B5EF4-FFF2-40B4-BE49-F238E27FC236}">
              <a16:creationId xmlns:a16="http://schemas.microsoft.com/office/drawing/2014/main" id="{00000000-0008-0000-0100-0000C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2" name="Text Box 1757">
          <a:extLst>
            <a:ext uri="{FF2B5EF4-FFF2-40B4-BE49-F238E27FC236}">
              <a16:creationId xmlns:a16="http://schemas.microsoft.com/office/drawing/2014/main" id="{00000000-0008-0000-0100-0000C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3" name="Text Box 1758">
          <a:extLst>
            <a:ext uri="{FF2B5EF4-FFF2-40B4-BE49-F238E27FC236}">
              <a16:creationId xmlns:a16="http://schemas.microsoft.com/office/drawing/2014/main" id="{00000000-0008-0000-0100-0000C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4" name="Text Box 1759">
          <a:extLst>
            <a:ext uri="{FF2B5EF4-FFF2-40B4-BE49-F238E27FC236}">
              <a16:creationId xmlns:a16="http://schemas.microsoft.com/office/drawing/2014/main" id="{00000000-0008-0000-0100-0000C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5" name="Text Box 1755">
          <a:extLst>
            <a:ext uri="{FF2B5EF4-FFF2-40B4-BE49-F238E27FC236}">
              <a16:creationId xmlns:a16="http://schemas.microsoft.com/office/drawing/2014/main" id="{00000000-0008-0000-0100-0000C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6" name="Text Box 1756">
          <a:extLst>
            <a:ext uri="{FF2B5EF4-FFF2-40B4-BE49-F238E27FC236}">
              <a16:creationId xmlns:a16="http://schemas.microsoft.com/office/drawing/2014/main" id="{00000000-0008-0000-0100-0000C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7" name="Text Box 1757">
          <a:extLst>
            <a:ext uri="{FF2B5EF4-FFF2-40B4-BE49-F238E27FC236}">
              <a16:creationId xmlns:a16="http://schemas.microsoft.com/office/drawing/2014/main" id="{00000000-0008-0000-0100-0000C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8" name="Text Box 1758">
          <a:extLst>
            <a:ext uri="{FF2B5EF4-FFF2-40B4-BE49-F238E27FC236}">
              <a16:creationId xmlns:a16="http://schemas.microsoft.com/office/drawing/2014/main" id="{00000000-0008-0000-0100-0000C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999" name="Text Box 1759">
          <a:extLst>
            <a:ext uri="{FF2B5EF4-FFF2-40B4-BE49-F238E27FC236}">
              <a16:creationId xmlns:a16="http://schemas.microsoft.com/office/drawing/2014/main" id="{00000000-0008-0000-0100-0000C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0" name="Text Box 1755">
          <a:extLst>
            <a:ext uri="{FF2B5EF4-FFF2-40B4-BE49-F238E27FC236}">
              <a16:creationId xmlns:a16="http://schemas.microsoft.com/office/drawing/2014/main" id="{00000000-0008-0000-0100-0000D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1" name="Text Box 1756">
          <a:extLst>
            <a:ext uri="{FF2B5EF4-FFF2-40B4-BE49-F238E27FC236}">
              <a16:creationId xmlns:a16="http://schemas.microsoft.com/office/drawing/2014/main" id="{00000000-0008-0000-0100-0000D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2" name="Text Box 1757">
          <a:extLst>
            <a:ext uri="{FF2B5EF4-FFF2-40B4-BE49-F238E27FC236}">
              <a16:creationId xmlns:a16="http://schemas.microsoft.com/office/drawing/2014/main" id="{00000000-0008-0000-0100-0000D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3" name="Text Box 1758">
          <a:extLst>
            <a:ext uri="{FF2B5EF4-FFF2-40B4-BE49-F238E27FC236}">
              <a16:creationId xmlns:a16="http://schemas.microsoft.com/office/drawing/2014/main" id="{00000000-0008-0000-0100-0000D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4" name="Text Box 1759">
          <a:extLst>
            <a:ext uri="{FF2B5EF4-FFF2-40B4-BE49-F238E27FC236}">
              <a16:creationId xmlns:a16="http://schemas.microsoft.com/office/drawing/2014/main" id="{00000000-0008-0000-0100-0000D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5" name="Text Box 1755">
          <a:extLst>
            <a:ext uri="{FF2B5EF4-FFF2-40B4-BE49-F238E27FC236}">
              <a16:creationId xmlns:a16="http://schemas.microsoft.com/office/drawing/2014/main" id="{00000000-0008-0000-0100-0000D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6" name="Text Box 1756">
          <a:extLst>
            <a:ext uri="{FF2B5EF4-FFF2-40B4-BE49-F238E27FC236}">
              <a16:creationId xmlns:a16="http://schemas.microsoft.com/office/drawing/2014/main" id="{00000000-0008-0000-0100-0000D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7" name="Text Box 1757">
          <a:extLst>
            <a:ext uri="{FF2B5EF4-FFF2-40B4-BE49-F238E27FC236}">
              <a16:creationId xmlns:a16="http://schemas.microsoft.com/office/drawing/2014/main" id="{00000000-0008-0000-0100-0000D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8" name="Text Box 1758">
          <a:extLst>
            <a:ext uri="{FF2B5EF4-FFF2-40B4-BE49-F238E27FC236}">
              <a16:creationId xmlns:a16="http://schemas.microsoft.com/office/drawing/2014/main" id="{00000000-0008-0000-0100-0000D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09" name="Text Box 1759">
          <a:extLst>
            <a:ext uri="{FF2B5EF4-FFF2-40B4-BE49-F238E27FC236}">
              <a16:creationId xmlns:a16="http://schemas.microsoft.com/office/drawing/2014/main" id="{00000000-0008-0000-0100-0000D9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0" name="Text Box 1755">
          <a:extLst>
            <a:ext uri="{FF2B5EF4-FFF2-40B4-BE49-F238E27FC236}">
              <a16:creationId xmlns:a16="http://schemas.microsoft.com/office/drawing/2014/main" id="{00000000-0008-0000-0100-0000DA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1" name="Text Box 1756">
          <a:extLst>
            <a:ext uri="{FF2B5EF4-FFF2-40B4-BE49-F238E27FC236}">
              <a16:creationId xmlns:a16="http://schemas.microsoft.com/office/drawing/2014/main" id="{00000000-0008-0000-0100-0000DB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2" name="Text Box 1757">
          <a:extLst>
            <a:ext uri="{FF2B5EF4-FFF2-40B4-BE49-F238E27FC236}">
              <a16:creationId xmlns:a16="http://schemas.microsoft.com/office/drawing/2014/main" id="{00000000-0008-0000-0100-0000DC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3" name="Text Box 1758">
          <a:extLst>
            <a:ext uri="{FF2B5EF4-FFF2-40B4-BE49-F238E27FC236}">
              <a16:creationId xmlns:a16="http://schemas.microsoft.com/office/drawing/2014/main" id="{00000000-0008-0000-0100-0000DD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4" name="Text Box 1759">
          <a:extLst>
            <a:ext uri="{FF2B5EF4-FFF2-40B4-BE49-F238E27FC236}">
              <a16:creationId xmlns:a16="http://schemas.microsoft.com/office/drawing/2014/main" id="{00000000-0008-0000-0100-0000DE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5" name="Text Box 1755">
          <a:extLst>
            <a:ext uri="{FF2B5EF4-FFF2-40B4-BE49-F238E27FC236}">
              <a16:creationId xmlns:a16="http://schemas.microsoft.com/office/drawing/2014/main" id="{00000000-0008-0000-0100-0000DF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6" name="Text Box 1756">
          <a:extLst>
            <a:ext uri="{FF2B5EF4-FFF2-40B4-BE49-F238E27FC236}">
              <a16:creationId xmlns:a16="http://schemas.microsoft.com/office/drawing/2014/main" id="{00000000-0008-0000-0100-0000E0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7" name="Text Box 1757">
          <a:extLst>
            <a:ext uri="{FF2B5EF4-FFF2-40B4-BE49-F238E27FC236}">
              <a16:creationId xmlns:a16="http://schemas.microsoft.com/office/drawing/2014/main" id="{00000000-0008-0000-0100-0000E1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8" name="Text Box 1758">
          <a:extLst>
            <a:ext uri="{FF2B5EF4-FFF2-40B4-BE49-F238E27FC236}">
              <a16:creationId xmlns:a16="http://schemas.microsoft.com/office/drawing/2014/main" id="{00000000-0008-0000-0100-0000E2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19" name="Text Box 1759">
          <a:extLst>
            <a:ext uri="{FF2B5EF4-FFF2-40B4-BE49-F238E27FC236}">
              <a16:creationId xmlns:a16="http://schemas.microsoft.com/office/drawing/2014/main" id="{00000000-0008-0000-0100-0000E3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20" name="Text Box 1755">
          <a:extLst>
            <a:ext uri="{FF2B5EF4-FFF2-40B4-BE49-F238E27FC236}">
              <a16:creationId xmlns:a16="http://schemas.microsoft.com/office/drawing/2014/main" id="{00000000-0008-0000-0100-0000E4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21" name="Text Box 1756">
          <a:extLst>
            <a:ext uri="{FF2B5EF4-FFF2-40B4-BE49-F238E27FC236}">
              <a16:creationId xmlns:a16="http://schemas.microsoft.com/office/drawing/2014/main" id="{00000000-0008-0000-0100-0000E5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22" name="Text Box 1757">
          <a:extLst>
            <a:ext uri="{FF2B5EF4-FFF2-40B4-BE49-F238E27FC236}">
              <a16:creationId xmlns:a16="http://schemas.microsoft.com/office/drawing/2014/main" id="{00000000-0008-0000-0100-0000E6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23" name="Text Box 1758">
          <a:extLst>
            <a:ext uri="{FF2B5EF4-FFF2-40B4-BE49-F238E27FC236}">
              <a16:creationId xmlns:a16="http://schemas.microsoft.com/office/drawing/2014/main" id="{00000000-0008-0000-0100-0000E7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2024" name="Text Box 1759">
          <a:extLst>
            <a:ext uri="{FF2B5EF4-FFF2-40B4-BE49-F238E27FC236}">
              <a16:creationId xmlns:a16="http://schemas.microsoft.com/office/drawing/2014/main" id="{00000000-0008-0000-0100-0000E807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25" name="Text Box 1755">
          <a:extLst>
            <a:ext uri="{FF2B5EF4-FFF2-40B4-BE49-F238E27FC236}">
              <a16:creationId xmlns:a16="http://schemas.microsoft.com/office/drawing/2014/main" id="{00000000-0008-0000-0100-0000E9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26" name="Text Box 1756">
          <a:extLst>
            <a:ext uri="{FF2B5EF4-FFF2-40B4-BE49-F238E27FC236}">
              <a16:creationId xmlns:a16="http://schemas.microsoft.com/office/drawing/2014/main" id="{00000000-0008-0000-0100-0000EA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27" name="Text Box 1757">
          <a:extLst>
            <a:ext uri="{FF2B5EF4-FFF2-40B4-BE49-F238E27FC236}">
              <a16:creationId xmlns:a16="http://schemas.microsoft.com/office/drawing/2014/main" id="{00000000-0008-0000-0100-0000EB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28" name="Text Box 1758">
          <a:extLst>
            <a:ext uri="{FF2B5EF4-FFF2-40B4-BE49-F238E27FC236}">
              <a16:creationId xmlns:a16="http://schemas.microsoft.com/office/drawing/2014/main" id="{00000000-0008-0000-0100-0000EC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29" name="Text Box 1759">
          <a:extLst>
            <a:ext uri="{FF2B5EF4-FFF2-40B4-BE49-F238E27FC236}">
              <a16:creationId xmlns:a16="http://schemas.microsoft.com/office/drawing/2014/main" id="{00000000-0008-0000-0100-0000ED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0" name="Text Box 1755">
          <a:extLst>
            <a:ext uri="{FF2B5EF4-FFF2-40B4-BE49-F238E27FC236}">
              <a16:creationId xmlns:a16="http://schemas.microsoft.com/office/drawing/2014/main" id="{00000000-0008-0000-0100-0000EE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1" name="Text Box 1756">
          <a:extLst>
            <a:ext uri="{FF2B5EF4-FFF2-40B4-BE49-F238E27FC236}">
              <a16:creationId xmlns:a16="http://schemas.microsoft.com/office/drawing/2014/main" id="{00000000-0008-0000-0100-0000EF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2" name="Text Box 1757">
          <a:extLst>
            <a:ext uri="{FF2B5EF4-FFF2-40B4-BE49-F238E27FC236}">
              <a16:creationId xmlns:a16="http://schemas.microsoft.com/office/drawing/2014/main" id="{00000000-0008-0000-0100-0000F0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3" name="Text Box 1758">
          <a:extLst>
            <a:ext uri="{FF2B5EF4-FFF2-40B4-BE49-F238E27FC236}">
              <a16:creationId xmlns:a16="http://schemas.microsoft.com/office/drawing/2014/main" id="{00000000-0008-0000-0100-0000F1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4" name="Text Box 1759">
          <a:extLst>
            <a:ext uri="{FF2B5EF4-FFF2-40B4-BE49-F238E27FC236}">
              <a16:creationId xmlns:a16="http://schemas.microsoft.com/office/drawing/2014/main" id="{00000000-0008-0000-0100-0000F2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5" name="Text Box 1755">
          <a:extLst>
            <a:ext uri="{FF2B5EF4-FFF2-40B4-BE49-F238E27FC236}">
              <a16:creationId xmlns:a16="http://schemas.microsoft.com/office/drawing/2014/main" id="{00000000-0008-0000-0100-0000F3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6" name="Text Box 1756">
          <a:extLst>
            <a:ext uri="{FF2B5EF4-FFF2-40B4-BE49-F238E27FC236}">
              <a16:creationId xmlns:a16="http://schemas.microsoft.com/office/drawing/2014/main" id="{00000000-0008-0000-0100-0000F4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7" name="Text Box 1757">
          <a:extLst>
            <a:ext uri="{FF2B5EF4-FFF2-40B4-BE49-F238E27FC236}">
              <a16:creationId xmlns:a16="http://schemas.microsoft.com/office/drawing/2014/main" id="{00000000-0008-0000-0100-0000F5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8" name="Text Box 1758">
          <a:extLst>
            <a:ext uri="{FF2B5EF4-FFF2-40B4-BE49-F238E27FC236}">
              <a16:creationId xmlns:a16="http://schemas.microsoft.com/office/drawing/2014/main" id="{00000000-0008-0000-0100-0000F6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39" name="Text Box 1759">
          <a:extLst>
            <a:ext uri="{FF2B5EF4-FFF2-40B4-BE49-F238E27FC236}">
              <a16:creationId xmlns:a16="http://schemas.microsoft.com/office/drawing/2014/main" id="{00000000-0008-0000-0100-0000F7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0" name="Text Box 1755">
          <a:extLst>
            <a:ext uri="{FF2B5EF4-FFF2-40B4-BE49-F238E27FC236}">
              <a16:creationId xmlns:a16="http://schemas.microsoft.com/office/drawing/2014/main" id="{00000000-0008-0000-0100-0000F8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1" name="Text Box 1756">
          <a:extLst>
            <a:ext uri="{FF2B5EF4-FFF2-40B4-BE49-F238E27FC236}">
              <a16:creationId xmlns:a16="http://schemas.microsoft.com/office/drawing/2014/main" id="{00000000-0008-0000-0100-0000F9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2" name="Text Box 1757">
          <a:extLst>
            <a:ext uri="{FF2B5EF4-FFF2-40B4-BE49-F238E27FC236}">
              <a16:creationId xmlns:a16="http://schemas.microsoft.com/office/drawing/2014/main" id="{00000000-0008-0000-0100-0000FA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3" name="Text Box 1758">
          <a:extLst>
            <a:ext uri="{FF2B5EF4-FFF2-40B4-BE49-F238E27FC236}">
              <a16:creationId xmlns:a16="http://schemas.microsoft.com/office/drawing/2014/main" id="{00000000-0008-0000-0100-0000FB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4" name="Text Box 1759">
          <a:extLst>
            <a:ext uri="{FF2B5EF4-FFF2-40B4-BE49-F238E27FC236}">
              <a16:creationId xmlns:a16="http://schemas.microsoft.com/office/drawing/2014/main" id="{00000000-0008-0000-0100-0000FC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5" name="Text Box 1755">
          <a:extLst>
            <a:ext uri="{FF2B5EF4-FFF2-40B4-BE49-F238E27FC236}">
              <a16:creationId xmlns:a16="http://schemas.microsoft.com/office/drawing/2014/main" id="{00000000-0008-0000-0100-0000FD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6" name="Text Box 1756">
          <a:extLst>
            <a:ext uri="{FF2B5EF4-FFF2-40B4-BE49-F238E27FC236}">
              <a16:creationId xmlns:a16="http://schemas.microsoft.com/office/drawing/2014/main" id="{00000000-0008-0000-0100-0000FE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7" name="Text Box 1757">
          <a:extLst>
            <a:ext uri="{FF2B5EF4-FFF2-40B4-BE49-F238E27FC236}">
              <a16:creationId xmlns:a16="http://schemas.microsoft.com/office/drawing/2014/main" id="{00000000-0008-0000-0100-0000FF07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8" name="Text Box 1758">
          <a:extLst>
            <a:ext uri="{FF2B5EF4-FFF2-40B4-BE49-F238E27FC236}">
              <a16:creationId xmlns:a16="http://schemas.microsoft.com/office/drawing/2014/main" id="{00000000-0008-0000-0100-000000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49" name="Text Box 1759">
          <a:extLst>
            <a:ext uri="{FF2B5EF4-FFF2-40B4-BE49-F238E27FC236}">
              <a16:creationId xmlns:a16="http://schemas.microsoft.com/office/drawing/2014/main" id="{00000000-0008-0000-0100-000001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0" name="Text Box 1755">
          <a:extLst>
            <a:ext uri="{FF2B5EF4-FFF2-40B4-BE49-F238E27FC236}">
              <a16:creationId xmlns:a16="http://schemas.microsoft.com/office/drawing/2014/main" id="{00000000-0008-0000-0100-000002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1" name="Text Box 1756">
          <a:extLst>
            <a:ext uri="{FF2B5EF4-FFF2-40B4-BE49-F238E27FC236}">
              <a16:creationId xmlns:a16="http://schemas.microsoft.com/office/drawing/2014/main" id="{00000000-0008-0000-0100-000003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2" name="Text Box 1757">
          <a:extLst>
            <a:ext uri="{FF2B5EF4-FFF2-40B4-BE49-F238E27FC236}">
              <a16:creationId xmlns:a16="http://schemas.microsoft.com/office/drawing/2014/main" id="{00000000-0008-0000-0100-000004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3" name="Text Box 1758">
          <a:extLst>
            <a:ext uri="{FF2B5EF4-FFF2-40B4-BE49-F238E27FC236}">
              <a16:creationId xmlns:a16="http://schemas.microsoft.com/office/drawing/2014/main" id="{00000000-0008-0000-0100-000005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4" name="Text Box 1759">
          <a:extLst>
            <a:ext uri="{FF2B5EF4-FFF2-40B4-BE49-F238E27FC236}">
              <a16:creationId xmlns:a16="http://schemas.microsoft.com/office/drawing/2014/main" id="{00000000-0008-0000-0100-000006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5" name="Text Box 1755">
          <a:extLst>
            <a:ext uri="{FF2B5EF4-FFF2-40B4-BE49-F238E27FC236}">
              <a16:creationId xmlns:a16="http://schemas.microsoft.com/office/drawing/2014/main" id="{00000000-0008-0000-0100-000007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6" name="Text Box 1756">
          <a:extLst>
            <a:ext uri="{FF2B5EF4-FFF2-40B4-BE49-F238E27FC236}">
              <a16:creationId xmlns:a16="http://schemas.microsoft.com/office/drawing/2014/main" id="{00000000-0008-0000-0100-000008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7" name="Text Box 1757">
          <a:extLst>
            <a:ext uri="{FF2B5EF4-FFF2-40B4-BE49-F238E27FC236}">
              <a16:creationId xmlns:a16="http://schemas.microsoft.com/office/drawing/2014/main" id="{00000000-0008-0000-0100-000009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8" name="Text Box 1758">
          <a:extLst>
            <a:ext uri="{FF2B5EF4-FFF2-40B4-BE49-F238E27FC236}">
              <a16:creationId xmlns:a16="http://schemas.microsoft.com/office/drawing/2014/main" id="{00000000-0008-0000-0100-00000A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59" name="Text Box 1759">
          <a:extLst>
            <a:ext uri="{FF2B5EF4-FFF2-40B4-BE49-F238E27FC236}">
              <a16:creationId xmlns:a16="http://schemas.microsoft.com/office/drawing/2014/main" id="{00000000-0008-0000-0100-00000B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60" name="Text Box 1755">
          <a:extLst>
            <a:ext uri="{FF2B5EF4-FFF2-40B4-BE49-F238E27FC236}">
              <a16:creationId xmlns:a16="http://schemas.microsoft.com/office/drawing/2014/main" id="{00000000-0008-0000-0100-00000C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61" name="Text Box 1756">
          <a:extLst>
            <a:ext uri="{FF2B5EF4-FFF2-40B4-BE49-F238E27FC236}">
              <a16:creationId xmlns:a16="http://schemas.microsoft.com/office/drawing/2014/main" id="{00000000-0008-0000-0100-00000D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62" name="Text Box 1757">
          <a:extLst>
            <a:ext uri="{FF2B5EF4-FFF2-40B4-BE49-F238E27FC236}">
              <a16:creationId xmlns:a16="http://schemas.microsoft.com/office/drawing/2014/main" id="{00000000-0008-0000-0100-00000E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63" name="Text Box 1758">
          <a:extLst>
            <a:ext uri="{FF2B5EF4-FFF2-40B4-BE49-F238E27FC236}">
              <a16:creationId xmlns:a16="http://schemas.microsoft.com/office/drawing/2014/main" id="{00000000-0008-0000-0100-00000F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102933</xdr:rowOff>
    </xdr:to>
    <xdr:sp macro="" textlink="">
      <xdr:nvSpPr>
        <xdr:cNvPr id="2064" name="Text Box 1759">
          <a:extLst>
            <a:ext uri="{FF2B5EF4-FFF2-40B4-BE49-F238E27FC236}">
              <a16:creationId xmlns:a16="http://schemas.microsoft.com/office/drawing/2014/main" id="{00000000-0008-0000-0100-000010080000}"/>
            </a:ext>
          </a:extLst>
        </xdr:cNvPr>
        <xdr:cNvSpPr txBox="1">
          <a:spLocks noChangeArrowheads="1"/>
        </xdr:cNvSpPr>
      </xdr:nvSpPr>
      <xdr:spPr bwMode="auto">
        <a:xfrm>
          <a:off x="4057650" y="1038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65" name="Text Box 1755">
          <a:extLst>
            <a:ext uri="{FF2B5EF4-FFF2-40B4-BE49-F238E27FC236}">
              <a16:creationId xmlns:a16="http://schemas.microsoft.com/office/drawing/2014/main" id="{00000000-0008-0000-0100-000011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66" name="Text Box 1756">
          <a:extLst>
            <a:ext uri="{FF2B5EF4-FFF2-40B4-BE49-F238E27FC236}">
              <a16:creationId xmlns:a16="http://schemas.microsoft.com/office/drawing/2014/main" id="{00000000-0008-0000-0100-000012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67" name="Text Box 1757">
          <a:extLst>
            <a:ext uri="{FF2B5EF4-FFF2-40B4-BE49-F238E27FC236}">
              <a16:creationId xmlns:a16="http://schemas.microsoft.com/office/drawing/2014/main" id="{00000000-0008-0000-0100-000013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68" name="Text Box 1758">
          <a:extLst>
            <a:ext uri="{FF2B5EF4-FFF2-40B4-BE49-F238E27FC236}">
              <a16:creationId xmlns:a16="http://schemas.microsoft.com/office/drawing/2014/main" id="{00000000-0008-0000-0100-000014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69" name="Text Box 1759">
          <a:extLst>
            <a:ext uri="{FF2B5EF4-FFF2-40B4-BE49-F238E27FC236}">
              <a16:creationId xmlns:a16="http://schemas.microsoft.com/office/drawing/2014/main" id="{00000000-0008-0000-0100-000015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0" name="Text Box 1755">
          <a:extLst>
            <a:ext uri="{FF2B5EF4-FFF2-40B4-BE49-F238E27FC236}">
              <a16:creationId xmlns:a16="http://schemas.microsoft.com/office/drawing/2014/main" id="{00000000-0008-0000-0100-000016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1" name="Text Box 1756">
          <a:extLst>
            <a:ext uri="{FF2B5EF4-FFF2-40B4-BE49-F238E27FC236}">
              <a16:creationId xmlns:a16="http://schemas.microsoft.com/office/drawing/2014/main" id="{00000000-0008-0000-0100-000017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2" name="Text Box 1757">
          <a:extLst>
            <a:ext uri="{FF2B5EF4-FFF2-40B4-BE49-F238E27FC236}">
              <a16:creationId xmlns:a16="http://schemas.microsoft.com/office/drawing/2014/main" id="{00000000-0008-0000-0100-000018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3" name="Text Box 1758">
          <a:extLst>
            <a:ext uri="{FF2B5EF4-FFF2-40B4-BE49-F238E27FC236}">
              <a16:creationId xmlns:a16="http://schemas.microsoft.com/office/drawing/2014/main" id="{00000000-0008-0000-0100-000019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4" name="Text Box 1759">
          <a:extLst>
            <a:ext uri="{FF2B5EF4-FFF2-40B4-BE49-F238E27FC236}">
              <a16:creationId xmlns:a16="http://schemas.microsoft.com/office/drawing/2014/main" id="{00000000-0008-0000-0100-00001A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5" name="Text Box 1755">
          <a:extLst>
            <a:ext uri="{FF2B5EF4-FFF2-40B4-BE49-F238E27FC236}">
              <a16:creationId xmlns:a16="http://schemas.microsoft.com/office/drawing/2014/main" id="{00000000-0008-0000-0100-00001B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6" name="Text Box 1756">
          <a:extLst>
            <a:ext uri="{FF2B5EF4-FFF2-40B4-BE49-F238E27FC236}">
              <a16:creationId xmlns:a16="http://schemas.microsoft.com/office/drawing/2014/main" id="{00000000-0008-0000-0100-00001C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7" name="Text Box 1757">
          <a:extLst>
            <a:ext uri="{FF2B5EF4-FFF2-40B4-BE49-F238E27FC236}">
              <a16:creationId xmlns:a16="http://schemas.microsoft.com/office/drawing/2014/main" id="{00000000-0008-0000-0100-00001D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8" name="Text Box 1758">
          <a:extLst>
            <a:ext uri="{FF2B5EF4-FFF2-40B4-BE49-F238E27FC236}">
              <a16:creationId xmlns:a16="http://schemas.microsoft.com/office/drawing/2014/main" id="{00000000-0008-0000-0100-00001E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79" name="Text Box 1759">
          <a:extLst>
            <a:ext uri="{FF2B5EF4-FFF2-40B4-BE49-F238E27FC236}">
              <a16:creationId xmlns:a16="http://schemas.microsoft.com/office/drawing/2014/main" id="{00000000-0008-0000-0100-00001F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80" name="Text Box 1755">
          <a:extLst>
            <a:ext uri="{FF2B5EF4-FFF2-40B4-BE49-F238E27FC236}">
              <a16:creationId xmlns:a16="http://schemas.microsoft.com/office/drawing/2014/main" id="{00000000-0008-0000-0100-000020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81" name="Text Box 1756">
          <a:extLst>
            <a:ext uri="{FF2B5EF4-FFF2-40B4-BE49-F238E27FC236}">
              <a16:creationId xmlns:a16="http://schemas.microsoft.com/office/drawing/2014/main" id="{00000000-0008-0000-0100-000021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82" name="Text Box 1757">
          <a:extLst>
            <a:ext uri="{FF2B5EF4-FFF2-40B4-BE49-F238E27FC236}">
              <a16:creationId xmlns:a16="http://schemas.microsoft.com/office/drawing/2014/main" id="{00000000-0008-0000-0100-000022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83" name="Text Box 1758">
          <a:extLst>
            <a:ext uri="{FF2B5EF4-FFF2-40B4-BE49-F238E27FC236}">
              <a16:creationId xmlns:a16="http://schemas.microsoft.com/office/drawing/2014/main" id="{00000000-0008-0000-0100-000023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102933</xdr:rowOff>
    </xdr:to>
    <xdr:sp macro="" textlink="">
      <xdr:nvSpPr>
        <xdr:cNvPr id="2084" name="Text Box 1759">
          <a:extLst>
            <a:ext uri="{FF2B5EF4-FFF2-40B4-BE49-F238E27FC236}">
              <a16:creationId xmlns:a16="http://schemas.microsoft.com/office/drawing/2014/main" id="{00000000-0008-0000-0100-000024080000}"/>
            </a:ext>
          </a:extLst>
        </xdr:cNvPr>
        <xdr:cNvSpPr txBox="1">
          <a:spLocks noChangeArrowheads="1"/>
        </xdr:cNvSpPr>
      </xdr:nvSpPr>
      <xdr:spPr bwMode="auto">
        <a:xfrm>
          <a:off x="4057650" y="1038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85" name="Text Box 1755">
          <a:extLst>
            <a:ext uri="{FF2B5EF4-FFF2-40B4-BE49-F238E27FC236}">
              <a16:creationId xmlns:a16="http://schemas.microsoft.com/office/drawing/2014/main" id="{00000000-0008-0000-0100-000025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86" name="Text Box 1756">
          <a:extLst>
            <a:ext uri="{FF2B5EF4-FFF2-40B4-BE49-F238E27FC236}">
              <a16:creationId xmlns:a16="http://schemas.microsoft.com/office/drawing/2014/main" id="{00000000-0008-0000-0100-000026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87" name="Text Box 1757">
          <a:extLst>
            <a:ext uri="{FF2B5EF4-FFF2-40B4-BE49-F238E27FC236}">
              <a16:creationId xmlns:a16="http://schemas.microsoft.com/office/drawing/2014/main" id="{00000000-0008-0000-0100-000027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88" name="Text Box 1758">
          <a:extLst>
            <a:ext uri="{FF2B5EF4-FFF2-40B4-BE49-F238E27FC236}">
              <a16:creationId xmlns:a16="http://schemas.microsoft.com/office/drawing/2014/main" id="{00000000-0008-0000-0100-000028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89" name="Text Box 1759">
          <a:extLst>
            <a:ext uri="{FF2B5EF4-FFF2-40B4-BE49-F238E27FC236}">
              <a16:creationId xmlns:a16="http://schemas.microsoft.com/office/drawing/2014/main" id="{00000000-0008-0000-0100-000029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0" name="Text Box 1755">
          <a:extLst>
            <a:ext uri="{FF2B5EF4-FFF2-40B4-BE49-F238E27FC236}">
              <a16:creationId xmlns:a16="http://schemas.microsoft.com/office/drawing/2014/main" id="{00000000-0008-0000-0100-00002A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1" name="Text Box 1756">
          <a:extLst>
            <a:ext uri="{FF2B5EF4-FFF2-40B4-BE49-F238E27FC236}">
              <a16:creationId xmlns:a16="http://schemas.microsoft.com/office/drawing/2014/main" id="{00000000-0008-0000-0100-00002B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2" name="Text Box 1757">
          <a:extLst>
            <a:ext uri="{FF2B5EF4-FFF2-40B4-BE49-F238E27FC236}">
              <a16:creationId xmlns:a16="http://schemas.microsoft.com/office/drawing/2014/main" id="{00000000-0008-0000-0100-00002C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3" name="Text Box 1758">
          <a:extLst>
            <a:ext uri="{FF2B5EF4-FFF2-40B4-BE49-F238E27FC236}">
              <a16:creationId xmlns:a16="http://schemas.microsoft.com/office/drawing/2014/main" id="{00000000-0008-0000-0100-00002D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4" name="Text Box 1759">
          <a:extLst>
            <a:ext uri="{FF2B5EF4-FFF2-40B4-BE49-F238E27FC236}">
              <a16:creationId xmlns:a16="http://schemas.microsoft.com/office/drawing/2014/main" id="{00000000-0008-0000-0100-00002E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5" name="Text Box 1755">
          <a:extLst>
            <a:ext uri="{FF2B5EF4-FFF2-40B4-BE49-F238E27FC236}">
              <a16:creationId xmlns:a16="http://schemas.microsoft.com/office/drawing/2014/main" id="{00000000-0008-0000-0100-00002F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6" name="Text Box 1756">
          <a:extLst>
            <a:ext uri="{FF2B5EF4-FFF2-40B4-BE49-F238E27FC236}">
              <a16:creationId xmlns:a16="http://schemas.microsoft.com/office/drawing/2014/main" id="{00000000-0008-0000-0100-000030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7" name="Text Box 1757">
          <a:extLst>
            <a:ext uri="{FF2B5EF4-FFF2-40B4-BE49-F238E27FC236}">
              <a16:creationId xmlns:a16="http://schemas.microsoft.com/office/drawing/2014/main" id="{00000000-0008-0000-0100-000031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8" name="Text Box 1758">
          <a:extLst>
            <a:ext uri="{FF2B5EF4-FFF2-40B4-BE49-F238E27FC236}">
              <a16:creationId xmlns:a16="http://schemas.microsoft.com/office/drawing/2014/main" id="{00000000-0008-0000-0100-000032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099" name="Text Box 1759">
          <a:extLst>
            <a:ext uri="{FF2B5EF4-FFF2-40B4-BE49-F238E27FC236}">
              <a16:creationId xmlns:a16="http://schemas.microsoft.com/office/drawing/2014/main" id="{00000000-0008-0000-0100-000033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0" name="Text Box 1755">
          <a:extLst>
            <a:ext uri="{FF2B5EF4-FFF2-40B4-BE49-F238E27FC236}">
              <a16:creationId xmlns:a16="http://schemas.microsoft.com/office/drawing/2014/main" id="{00000000-0008-0000-0100-000034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1" name="Text Box 1756">
          <a:extLst>
            <a:ext uri="{FF2B5EF4-FFF2-40B4-BE49-F238E27FC236}">
              <a16:creationId xmlns:a16="http://schemas.microsoft.com/office/drawing/2014/main" id="{00000000-0008-0000-0100-000035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2" name="Text Box 1757">
          <a:extLst>
            <a:ext uri="{FF2B5EF4-FFF2-40B4-BE49-F238E27FC236}">
              <a16:creationId xmlns:a16="http://schemas.microsoft.com/office/drawing/2014/main" id="{00000000-0008-0000-0100-000036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3" name="Text Box 1758">
          <a:extLst>
            <a:ext uri="{FF2B5EF4-FFF2-40B4-BE49-F238E27FC236}">
              <a16:creationId xmlns:a16="http://schemas.microsoft.com/office/drawing/2014/main" id="{00000000-0008-0000-0100-000037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4" name="Text Box 1759">
          <a:extLst>
            <a:ext uri="{FF2B5EF4-FFF2-40B4-BE49-F238E27FC236}">
              <a16:creationId xmlns:a16="http://schemas.microsoft.com/office/drawing/2014/main" id="{00000000-0008-0000-0100-000038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5" name="Text Box 1755">
          <a:extLst>
            <a:ext uri="{FF2B5EF4-FFF2-40B4-BE49-F238E27FC236}">
              <a16:creationId xmlns:a16="http://schemas.microsoft.com/office/drawing/2014/main" id="{00000000-0008-0000-0100-000039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6" name="Text Box 1756">
          <a:extLst>
            <a:ext uri="{FF2B5EF4-FFF2-40B4-BE49-F238E27FC236}">
              <a16:creationId xmlns:a16="http://schemas.microsoft.com/office/drawing/2014/main" id="{00000000-0008-0000-0100-00003A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7" name="Text Box 1757">
          <a:extLst>
            <a:ext uri="{FF2B5EF4-FFF2-40B4-BE49-F238E27FC236}">
              <a16:creationId xmlns:a16="http://schemas.microsoft.com/office/drawing/2014/main" id="{00000000-0008-0000-0100-00003B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8" name="Text Box 1758">
          <a:extLst>
            <a:ext uri="{FF2B5EF4-FFF2-40B4-BE49-F238E27FC236}">
              <a16:creationId xmlns:a16="http://schemas.microsoft.com/office/drawing/2014/main" id="{00000000-0008-0000-0100-00003C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09" name="Text Box 1759">
          <a:extLst>
            <a:ext uri="{FF2B5EF4-FFF2-40B4-BE49-F238E27FC236}">
              <a16:creationId xmlns:a16="http://schemas.microsoft.com/office/drawing/2014/main" id="{00000000-0008-0000-0100-00003D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0" name="Text Box 1755">
          <a:extLst>
            <a:ext uri="{FF2B5EF4-FFF2-40B4-BE49-F238E27FC236}">
              <a16:creationId xmlns:a16="http://schemas.microsoft.com/office/drawing/2014/main" id="{00000000-0008-0000-0100-00003E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1" name="Text Box 1756">
          <a:extLst>
            <a:ext uri="{FF2B5EF4-FFF2-40B4-BE49-F238E27FC236}">
              <a16:creationId xmlns:a16="http://schemas.microsoft.com/office/drawing/2014/main" id="{00000000-0008-0000-0100-00003F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2" name="Text Box 1757">
          <a:extLst>
            <a:ext uri="{FF2B5EF4-FFF2-40B4-BE49-F238E27FC236}">
              <a16:creationId xmlns:a16="http://schemas.microsoft.com/office/drawing/2014/main" id="{00000000-0008-0000-0100-000040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3" name="Text Box 1758">
          <a:extLst>
            <a:ext uri="{FF2B5EF4-FFF2-40B4-BE49-F238E27FC236}">
              <a16:creationId xmlns:a16="http://schemas.microsoft.com/office/drawing/2014/main" id="{00000000-0008-0000-0100-000041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4" name="Text Box 1759">
          <a:extLst>
            <a:ext uri="{FF2B5EF4-FFF2-40B4-BE49-F238E27FC236}">
              <a16:creationId xmlns:a16="http://schemas.microsoft.com/office/drawing/2014/main" id="{00000000-0008-0000-0100-000042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5" name="Text Box 1755">
          <a:extLst>
            <a:ext uri="{FF2B5EF4-FFF2-40B4-BE49-F238E27FC236}">
              <a16:creationId xmlns:a16="http://schemas.microsoft.com/office/drawing/2014/main" id="{00000000-0008-0000-0100-000043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6" name="Text Box 1756">
          <a:extLst>
            <a:ext uri="{FF2B5EF4-FFF2-40B4-BE49-F238E27FC236}">
              <a16:creationId xmlns:a16="http://schemas.microsoft.com/office/drawing/2014/main" id="{00000000-0008-0000-0100-000044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7" name="Text Box 1757">
          <a:extLst>
            <a:ext uri="{FF2B5EF4-FFF2-40B4-BE49-F238E27FC236}">
              <a16:creationId xmlns:a16="http://schemas.microsoft.com/office/drawing/2014/main" id="{00000000-0008-0000-0100-000045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8" name="Text Box 1758">
          <a:extLst>
            <a:ext uri="{FF2B5EF4-FFF2-40B4-BE49-F238E27FC236}">
              <a16:creationId xmlns:a16="http://schemas.microsoft.com/office/drawing/2014/main" id="{00000000-0008-0000-0100-000046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19" name="Text Box 1759">
          <a:extLst>
            <a:ext uri="{FF2B5EF4-FFF2-40B4-BE49-F238E27FC236}">
              <a16:creationId xmlns:a16="http://schemas.microsoft.com/office/drawing/2014/main" id="{00000000-0008-0000-0100-000047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0" name="Text Box 1755">
          <a:extLst>
            <a:ext uri="{FF2B5EF4-FFF2-40B4-BE49-F238E27FC236}">
              <a16:creationId xmlns:a16="http://schemas.microsoft.com/office/drawing/2014/main" id="{00000000-0008-0000-0100-000048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1" name="Text Box 1756">
          <a:extLst>
            <a:ext uri="{FF2B5EF4-FFF2-40B4-BE49-F238E27FC236}">
              <a16:creationId xmlns:a16="http://schemas.microsoft.com/office/drawing/2014/main" id="{00000000-0008-0000-0100-000049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2" name="Text Box 1757">
          <a:extLst>
            <a:ext uri="{FF2B5EF4-FFF2-40B4-BE49-F238E27FC236}">
              <a16:creationId xmlns:a16="http://schemas.microsoft.com/office/drawing/2014/main" id="{00000000-0008-0000-0100-00004A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3" name="Text Box 1758">
          <a:extLst>
            <a:ext uri="{FF2B5EF4-FFF2-40B4-BE49-F238E27FC236}">
              <a16:creationId xmlns:a16="http://schemas.microsoft.com/office/drawing/2014/main" id="{00000000-0008-0000-0100-00004B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4" name="Text Box 1759">
          <a:extLst>
            <a:ext uri="{FF2B5EF4-FFF2-40B4-BE49-F238E27FC236}">
              <a16:creationId xmlns:a16="http://schemas.microsoft.com/office/drawing/2014/main" id="{00000000-0008-0000-0100-00004C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5" name="Text Box 1755">
          <a:extLst>
            <a:ext uri="{FF2B5EF4-FFF2-40B4-BE49-F238E27FC236}">
              <a16:creationId xmlns:a16="http://schemas.microsoft.com/office/drawing/2014/main" id="{00000000-0008-0000-0100-00004D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6" name="Text Box 1756">
          <a:extLst>
            <a:ext uri="{FF2B5EF4-FFF2-40B4-BE49-F238E27FC236}">
              <a16:creationId xmlns:a16="http://schemas.microsoft.com/office/drawing/2014/main" id="{00000000-0008-0000-0100-00004E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7" name="Text Box 1757">
          <a:extLst>
            <a:ext uri="{FF2B5EF4-FFF2-40B4-BE49-F238E27FC236}">
              <a16:creationId xmlns:a16="http://schemas.microsoft.com/office/drawing/2014/main" id="{00000000-0008-0000-0100-00004F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8" name="Text Box 1758">
          <a:extLst>
            <a:ext uri="{FF2B5EF4-FFF2-40B4-BE49-F238E27FC236}">
              <a16:creationId xmlns:a16="http://schemas.microsoft.com/office/drawing/2014/main" id="{00000000-0008-0000-0100-000050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29" name="Text Box 1759">
          <a:extLst>
            <a:ext uri="{FF2B5EF4-FFF2-40B4-BE49-F238E27FC236}">
              <a16:creationId xmlns:a16="http://schemas.microsoft.com/office/drawing/2014/main" id="{00000000-0008-0000-0100-000051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0" name="Text Box 1755">
          <a:extLst>
            <a:ext uri="{FF2B5EF4-FFF2-40B4-BE49-F238E27FC236}">
              <a16:creationId xmlns:a16="http://schemas.microsoft.com/office/drawing/2014/main" id="{00000000-0008-0000-0100-000052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1" name="Text Box 1756">
          <a:extLst>
            <a:ext uri="{FF2B5EF4-FFF2-40B4-BE49-F238E27FC236}">
              <a16:creationId xmlns:a16="http://schemas.microsoft.com/office/drawing/2014/main" id="{00000000-0008-0000-0100-000053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2" name="Text Box 1757">
          <a:extLst>
            <a:ext uri="{FF2B5EF4-FFF2-40B4-BE49-F238E27FC236}">
              <a16:creationId xmlns:a16="http://schemas.microsoft.com/office/drawing/2014/main" id="{00000000-0008-0000-0100-000054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3" name="Text Box 1758">
          <a:extLst>
            <a:ext uri="{FF2B5EF4-FFF2-40B4-BE49-F238E27FC236}">
              <a16:creationId xmlns:a16="http://schemas.microsoft.com/office/drawing/2014/main" id="{00000000-0008-0000-0100-000055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4" name="Text Box 1759">
          <a:extLst>
            <a:ext uri="{FF2B5EF4-FFF2-40B4-BE49-F238E27FC236}">
              <a16:creationId xmlns:a16="http://schemas.microsoft.com/office/drawing/2014/main" id="{00000000-0008-0000-0100-000056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5" name="Text Box 1755">
          <a:extLst>
            <a:ext uri="{FF2B5EF4-FFF2-40B4-BE49-F238E27FC236}">
              <a16:creationId xmlns:a16="http://schemas.microsoft.com/office/drawing/2014/main" id="{00000000-0008-0000-0100-000057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6" name="Text Box 1756">
          <a:extLst>
            <a:ext uri="{FF2B5EF4-FFF2-40B4-BE49-F238E27FC236}">
              <a16:creationId xmlns:a16="http://schemas.microsoft.com/office/drawing/2014/main" id="{00000000-0008-0000-0100-000058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7" name="Text Box 1757">
          <a:extLst>
            <a:ext uri="{FF2B5EF4-FFF2-40B4-BE49-F238E27FC236}">
              <a16:creationId xmlns:a16="http://schemas.microsoft.com/office/drawing/2014/main" id="{00000000-0008-0000-0100-000059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8" name="Text Box 1758">
          <a:extLst>
            <a:ext uri="{FF2B5EF4-FFF2-40B4-BE49-F238E27FC236}">
              <a16:creationId xmlns:a16="http://schemas.microsoft.com/office/drawing/2014/main" id="{00000000-0008-0000-0100-00005A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39" name="Text Box 1759">
          <a:extLst>
            <a:ext uri="{FF2B5EF4-FFF2-40B4-BE49-F238E27FC236}">
              <a16:creationId xmlns:a16="http://schemas.microsoft.com/office/drawing/2014/main" id="{00000000-0008-0000-0100-00005B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40" name="Text Box 1755">
          <a:extLst>
            <a:ext uri="{FF2B5EF4-FFF2-40B4-BE49-F238E27FC236}">
              <a16:creationId xmlns:a16="http://schemas.microsoft.com/office/drawing/2014/main" id="{00000000-0008-0000-0100-00005C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41" name="Text Box 1756">
          <a:extLst>
            <a:ext uri="{FF2B5EF4-FFF2-40B4-BE49-F238E27FC236}">
              <a16:creationId xmlns:a16="http://schemas.microsoft.com/office/drawing/2014/main" id="{00000000-0008-0000-0100-00005D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42" name="Text Box 1757">
          <a:extLst>
            <a:ext uri="{FF2B5EF4-FFF2-40B4-BE49-F238E27FC236}">
              <a16:creationId xmlns:a16="http://schemas.microsoft.com/office/drawing/2014/main" id="{00000000-0008-0000-0100-00005E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43" name="Text Box 1758">
          <a:extLst>
            <a:ext uri="{FF2B5EF4-FFF2-40B4-BE49-F238E27FC236}">
              <a16:creationId xmlns:a16="http://schemas.microsoft.com/office/drawing/2014/main" id="{00000000-0008-0000-0100-00005F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2828925</xdr:colOff>
      <xdr:row>464</xdr:row>
      <xdr:rowOff>121983</xdr:rowOff>
    </xdr:to>
    <xdr:sp macro="" textlink="">
      <xdr:nvSpPr>
        <xdr:cNvPr id="2144" name="Text Box 1759">
          <a:extLst>
            <a:ext uri="{FF2B5EF4-FFF2-40B4-BE49-F238E27FC236}">
              <a16:creationId xmlns:a16="http://schemas.microsoft.com/office/drawing/2014/main" id="{00000000-0008-0000-0100-000060080000}"/>
            </a:ext>
          </a:extLst>
        </xdr:cNvPr>
        <xdr:cNvSpPr txBox="1">
          <a:spLocks noChangeArrowheads="1"/>
        </xdr:cNvSpPr>
      </xdr:nvSpPr>
      <xdr:spPr bwMode="auto">
        <a:xfrm>
          <a:off x="4057650" y="1038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45" name="Text Box 1755">
          <a:extLst>
            <a:ext uri="{FF2B5EF4-FFF2-40B4-BE49-F238E27FC236}">
              <a16:creationId xmlns:a16="http://schemas.microsoft.com/office/drawing/2014/main" id="{00000000-0008-0000-0100-00006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46" name="Text Box 1756">
          <a:extLst>
            <a:ext uri="{FF2B5EF4-FFF2-40B4-BE49-F238E27FC236}">
              <a16:creationId xmlns:a16="http://schemas.microsoft.com/office/drawing/2014/main" id="{00000000-0008-0000-0100-00006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47" name="Text Box 1757">
          <a:extLst>
            <a:ext uri="{FF2B5EF4-FFF2-40B4-BE49-F238E27FC236}">
              <a16:creationId xmlns:a16="http://schemas.microsoft.com/office/drawing/2014/main" id="{00000000-0008-0000-0100-00006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48" name="Text Box 1758">
          <a:extLst>
            <a:ext uri="{FF2B5EF4-FFF2-40B4-BE49-F238E27FC236}">
              <a16:creationId xmlns:a16="http://schemas.microsoft.com/office/drawing/2014/main" id="{00000000-0008-0000-0100-00006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49" name="Text Box 1759">
          <a:extLst>
            <a:ext uri="{FF2B5EF4-FFF2-40B4-BE49-F238E27FC236}">
              <a16:creationId xmlns:a16="http://schemas.microsoft.com/office/drawing/2014/main" id="{00000000-0008-0000-0100-00006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0" name="Text Box 1755">
          <a:extLst>
            <a:ext uri="{FF2B5EF4-FFF2-40B4-BE49-F238E27FC236}">
              <a16:creationId xmlns:a16="http://schemas.microsoft.com/office/drawing/2014/main" id="{00000000-0008-0000-0100-00006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1" name="Text Box 1756">
          <a:extLst>
            <a:ext uri="{FF2B5EF4-FFF2-40B4-BE49-F238E27FC236}">
              <a16:creationId xmlns:a16="http://schemas.microsoft.com/office/drawing/2014/main" id="{00000000-0008-0000-0100-00006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2" name="Text Box 1757">
          <a:extLst>
            <a:ext uri="{FF2B5EF4-FFF2-40B4-BE49-F238E27FC236}">
              <a16:creationId xmlns:a16="http://schemas.microsoft.com/office/drawing/2014/main" id="{00000000-0008-0000-0100-00006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3" name="Text Box 1758">
          <a:extLst>
            <a:ext uri="{FF2B5EF4-FFF2-40B4-BE49-F238E27FC236}">
              <a16:creationId xmlns:a16="http://schemas.microsoft.com/office/drawing/2014/main" id="{00000000-0008-0000-0100-00006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4" name="Text Box 1759">
          <a:extLst>
            <a:ext uri="{FF2B5EF4-FFF2-40B4-BE49-F238E27FC236}">
              <a16:creationId xmlns:a16="http://schemas.microsoft.com/office/drawing/2014/main" id="{00000000-0008-0000-0100-00006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5" name="Text Box 1755">
          <a:extLst>
            <a:ext uri="{FF2B5EF4-FFF2-40B4-BE49-F238E27FC236}">
              <a16:creationId xmlns:a16="http://schemas.microsoft.com/office/drawing/2014/main" id="{00000000-0008-0000-0100-00006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6" name="Text Box 1756">
          <a:extLst>
            <a:ext uri="{FF2B5EF4-FFF2-40B4-BE49-F238E27FC236}">
              <a16:creationId xmlns:a16="http://schemas.microsoft.com/office/drawing/2014/main" id="{00000000-0008-0000-0100-00006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7" name="Text Box 1757">
          <a:extLst>
            <a:ext uri="{FF2B5EF4-FFF2-40B4-BE49-F238E27FC236}">
              <a16:creationId xmlns:a16="http://schemas.microsoft.com/office/drawing/2014/main" id="{00000000-0008-0000-0100-00006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8" name="Text Box 1758">
          <a:extLst>
            <a:ext uri="{FF2B5EF4-FFF2-40B4-BE49-F238E27FC236}">
              <a16:creationId xmlns:a16="http://schemas.microsoft.com/office/drawing/2014/main" id="{00000000-0008-0000-0100-00006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59" name="Text Box 1759">
          <a:extLst>
            <a:ext uri="{FF2B5EF4-FFF2-40B4-BE49-F238E27FC236}">
              <a16:creationId xmlns:a16="http://schemas.microsoft.com/office/drawing/2014/main" id="{00000000-0008-0000-0100-00006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0" name="Text Box 1755">
          <a:extLst>
            <a:ext uri="{FF2B5EF4-FFF2-40B4-BE49-F238E27FC236}">
              <a16:creationId xmlns:a16="http://schemas.microsoft.com/office/drawing/2014/main" id="{00000000-0008-0000-0100-00007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1" name="Text Box 1756">
          <a:extLst>
            <a:ext uri="{FF2B5EF4-FFF2-40B4-BE49-F238E27FC236}">
              <a16:creationId xmlns:a16="http://schemas.microsoft.com/office/drawing/2014/main" id="{00000000-0008-0000-0100-00007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2" name="Text Box 1757">
          <a:extLst>
            <a:ext uri="{FF2B5EF4-FFF2-40B4-BE49-F238E27FC236}">
              <a16:creationId xmlns:a16="http://schemas.microsoft.com/office/drawing/2014/main" id="{00000000-0008-0000-0100-00007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3" name="Text Box 1758">
          <a:extLst>
            <a:ext uri="{FF2B5EF4-FFF2-40B4-BE49-F238E27FC236}">
              <a16:creationId xmlns:a16="http://schemas.microsoft.com/office/drawing/2014/main" id="{00000000-0008-0000-0100-00007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4" name="Text Box 1759">
          <a:extLst>
            <a:ext uri="{FF2B5EF4-FFF2-40B4-BE49-F238E27FC236}">
              <a16:creationId xmlns:a16="http://schemas.microsoft.com/office/drawing/2014/main" id="{00000000-0008-0000-0100-00007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5" name="Text Box 1755">
          <a:extLst>
            <a:ext uri="{FF2B5EF4-FFF2-40B4-BE49-F238E27FC236}">
              <a16:creationId xmlns:a16="http://schemas.microsoft.com/office/drawing/2014/main" id="{00000000-0008-0000-0100-00007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6" name="Text Box 1756">
          <a:extLst>
            <a:ext uri="{FF2B5EF4-FFF2-40B4-BE49-F238E27FC236}">
              <a16:creationId xmlns:a16="http://schemas.microsoft.com/office/drawing/2014/main" id="{00000000-0008-0000-0100-00007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7" name="Text Box 1757">
          <a:extLst>
            <a:ext uri="{FF2B5EF4-FFF2-40B4-BE49-F238E27FC236}">
              <a16:creationId xmlns:a16="http://schemas.microsoft.com/office/drawing/2014/main" id="{00000000-0008-0000-0100-00007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8" name="Text Box 1758">
          <a:extLst>
            <a:ext uri="{FF2B5EF4-FFF2-40B4-BE49-F238E27FC236}">
              <a16:creationId xmlns:a16="http://schemas.microsoft.com/office/drawing/2014/main" id="{00000000-0008-0000-0100-00007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69" name="Text Box 1759">
          <a:extLst>
            <a:ext uri="{FF2B5EF4-FFF2-40B4-BE49-F238E27FC236}">
              <a16:creationId xmlns:a16="http://schemas.microsoft.com/office/drawing/2014/main" id="{00000000-0008-0000-0100-00007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0" name="Text Box 1755">
          <a:extLst>
            <a:ext uri="{FF2B5EF4-FFF2-40B4-BE49-F238E27FC236}">
              <a16:creationId xmlns:a16="http://schemas.microsoft.com/office/drawing/2014/main" id="{00000000-0008-0000-0100-00007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1" name="Text Box 1756">
          <a:extLst>
            <a:ext uri="{FF2B5EF4-FFF2-40B4-BE49-F238E27FC236}">
              <a16:creationId xmlns:a16="http://schemas.microsoft.com/office/drawing/2014/main" id="{00000000-0008-0000-0100-00007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2" name="Text Box 1757">
          <a:extLst>
            <a:ext uri="{FF2B5EF4-FFF2-40B4-BE49-F238E27FC236}">
              <a16:creationId xmlns:a16="http://schemas.microsoft.com/office/drawing/2014/main" id="{00000000-0008-0000-0100-00007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3" name="Text Box 1758">
          <a:extLst>
            <a:ext uri="{FF2B5EF4-FFF2-40B4-BE49-F238E27FC236}">
              <a16:creationId xmlns:a16="http://schemas.microsoft.com/office/drawing/2014/main" id="{00000000-0008-0000-0100-00007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4" name="Text Box 1759">
          <a:extLst>
            <a:ext uri="{FF2B5EF4-FFF2-40B4-BE49-F238E27FC236}">
              <a16:creationId xmlns:a16="http://schemas.microsoft.com/office/drawing/2014/main" id="{00000000-0008-0000-0100-00007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5" name="Text Box 1755">
          <a:extLst>
            <a:ext uri="{FF2B5EF4-FFF2-40B4-BE49-F238E27FC236}">
              <a16:creationId xmlns:a16="http://schemas.microsoft.com/office/drawing/2014/main" id="{00000000-0008-0000-0100-00007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6" name="Text Box 1756">
          <a:extLst>
            <a:ext uri="{FF2B5EF4-FFF2-40B4-BE49-F238E27FC236}">
              <a16:creationId xmlns:a16="http://schemas.microsoft.com/office/drawing/2014/main" id="{00000000-0008-0000-0100-00008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7" name="Text Box 1757">
          <a:extLst>
            <a:ext uri="{FF2B5EF4-FFF2-40B4-BE49-F238E27FC236}">
              <a16:creationId xmlns:a16="http://schemas.microsoft.com/office/drawing/2014/main" id="{00000000-0008-0000-0100-00008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8" name="Text Box 1758">
          <a:extLst>
            <a:ext uri="{FF2B5EF4-FFF2-40B4-BE49-F238E27FC236}">
              <a16:creationId xmlns:a16="http://schemas.microsoft.com/office/drawing/2014/main" id="{00000000-0008-0000-0100-00008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79" name="Text Box 1759">
          <a:extLst>
            <a:ext uri="{FF2B5EF4-FFF2-40B4-BE49-F238E27FC236}">
              <a16:creationId xmlns:a16="http://schemas.microsoft.com/office/drawing/2014/main" id="{00000000-0008-0000-0100-00008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0" name="Text Box 1755">
          <a:extLst>
            <a:ext uri="{FF2B5EF4-FFF2-40B4-BE49-F238E27FC236}">
              <a16:creationId xmlns:a16="http://schemas.microsoft.com/office/drawing/2014/main" id="{00000000-0008-0000-0100-00008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1" name="Text Box 1756">
          <a:extLst>
            <a:ext uri="{FF2B5EF4-FFF2-40B4-BE49-F238E27FC236}">
              <a16:creationId xmlns:a16="http://schemas.microsoft.com/office/drawing/2014/main" id="{00000000-0008-0000-0100-00008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2" name="Text Box 1757">
          <a:extLst>
            <a:ext uri="{FF2B5EF4-FFF2-40B4-BE49-F238E27FC236}">
              <a16:creationId xmlns:a16="http://schemas.microsoft.com/office/drawing/2014/main" id="{00000000-0008-0000-0100-00008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3" name="Text Box 1758">
          <a:extLst>
            <a:ext uri="{FF2B5EF4-FFF2-40B4-BE49-F238E27FC236}">
              <a16:creationId xmlns:a16="http://schemas.microsoft.com/office/drawing/2014/main" id="{00000000-0008-0000-0100-00008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4" name="Text Box 1759">
          <a:extLst>
            <a:ext uri="{FF2B5EF4-FFF2-40B4-BE49-F238E27FC236}">
              <a16:creationId xmlns:a16="http://schemas.microsoft.com/office/drawing/2014/main" id="{00000000-0008-0000-0100-00008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5" name="Text Box 1755">
          <a:extLst>
            <a:ext uri="{FF2B5EF4-FFF2-40B4-BE49-F238E27FC236}">
              <a16:creationId xmlns:a16="http://schemas.microsoft.com/office/drawing/2014/main" id="{00000000-0008-0000-0100-00008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6" name="Text Box 1756">
          <a:extLst>
            <a:ext uri="{FF2B5EF4-FFF2-40B4-BE49-F238E27FC236}">
              <a16:creationId xmlns:a16="http://schemas.microsoft.com/office/drawing/2014/main" id="{00000000-0008-0000-0100-00008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7" name="Text Box 1757">
          <a:extLst>
            <a:ext uri="{FF2B5EF4-FFF2-40B4-BE49-F238E27FC236}">
              <a16:creationId xmlns:a16="http://schemas.microsoft.com/office/drawing/2014/main" id="{00000000-0008-0000-0100-00008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8" name="Text Box 1758">
          <a:extLst>
            <a:ext uri="{FF2B5EF4-FFF2-40B4-BE49-F238E27FC236}">
              <a16:creationId xmlns:a16="http://schemas.microsoft.com/office/drawing/2014/main" id="{00000000-0008-0000-0100-00008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89" name="Text Box 1759">
          <a:extLst>
            <a:ext uri="{FF2B5EF4-FFF2-40B4-BE49-F238E27FC236}">
              <a16:creationId xmlns:a16="http://schemas.microsoft.com/office/drawing/2014/main" id="{00000000-0008-0000-0100-00008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0" name="Text Box 1755">
          <a:extLst>
            <a:ext uri="{FF2B5EF4-FFF2-40B4-BE49-F238E27FC236}">
              <a16:creationId xmlns:a16="http://schemas.microsoft.com/office/drawing/2014/main" id="{00000000-0008-0000-0100-00008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1" name="Text Box 1756">
          <a:extLst>
            <a:ext uri="{FF2B5EF4-FFF2-40B4-BE49-F238E27FC236}">
              <a16:creationId xmlns:a16="http://schemas.microsoft.com/office/drawing/2014/main" id="{00000000-0008-0000-0100-00008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2" name="Text Box 1757">
          <a:extLst>
            <a:ext uri="{FF2B5EF4-FFF2-40B4-BE49-F238E27FC236}">
              <a16:creationId xmlns:a16="http://schemas.microsoft.com/office/drawing/2014/main" id="{00000000-0008-0000-0100-00009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3" name="Text Box 1758">
          <a:extLst>
            <a:ext uri="{FF2B5EF4-FFF2-40B4-BE49-F238E27FC236}">
              <a16:creationId xmlns:a16="http://schemas.microsoft.com/office/drawing/2014/main" id="{00000000-0008-0000-0100-00009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4" name="Text Box 1759">
          <a:extLst>
            <a:ext uri="{FF2B5EF4-FFF2-40B4-BE49-F238E27FC236}">
              <a16:creationId xmlns:a16="http://schemas.microsoft.com/office/drawing/2014/main" id="{00000000-0008-0000-0100-00009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5" name="Text Box 1755">
          <a:extLst>
            <a:ext uri="{FF2B5EF4-FFF2-40B4-BE49-F238E27FC236}">
              <a16:creationId xmlns:a16="http://schemas.microsoft.com/office/drawing/2014/main" id="{00000000-0008-0000-0100-00009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6" name="Text Box 1756">
          <a:extLst>
            <a:ext uri="{FF2B5EF4-FFF2-40B4-BE49-F238E27FC236}">
              <a16:creationId xmlns:a16="http://schemas.microsoft.com/office/drawing/2014/main" id="{00000000-0008-0000-0100-00009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7" name="Text Box 1757">
          <a:extLst>
            <a:ext uri="{FF2B5EF4-FFF2-40B4-BE49-F238E27FC236}">
              <a16:creationId xmlns:a16="http://schemas.microsoft.com/office/drawing/2014/main" id="{00000000-0008-0000-0100-00009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8" name="Text Box 1758">
          <a:extLst>
            <a:ext uri="{FF2B5EF4-FFF2-40B4-BE49-F238E27FC236}">
              <a16:creationId xmlns:a16="http://schemas.microsoft.com/office/drawing/2014/main" id="{00000000-0008-0000-0100-00009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199" name="Text Box 1759">
          <a:extLst>
            <a:ext uri="{FF2B5EF4-FFF2-40B4-BE49-F238E27FC236}">
              <a16:creationId xmlns:a16="http://schemas.microsoft.com/office/drawing/2014/main" id="{00000000-0008-0000-0100-00009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0" name="Text Box 1755">
          <a:extLst>
            <a:ext uri="{FF2B5EF4-FFF2-40B4-BE49-F238E27FC236}">
              <a16:creationId xmlns:a16="http://schemas.microsoft.com/office/drawing/2014/main" id="{00000000-0008-0000-0100-00009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1" name="Text Box 1756">
          <a:extLst>
            <a:ext uri="{FF2B5EF4-FFF2-40B4-BE49-F238E27FC236}">
              <a16:creationId xmlns:a16="http://schemas.microsoft.com/office/drawing/2014/main" id="{00000000-0008-0000-0100-00009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2" name="Text Box 1757">
          <a:extLst>
            <a:ext uri="{FF2B5EF4-FFF2-40B4-BE49-F238E27FC236}">
              <a16:creationId xmlns:a16="http://schemas.microsoft.com/office/drawing/2014/main" id="{00000000-0008-0000-0100-00009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3" name="Text Box 1758">
          <a:extLst>
            <a:ext uri="{FF2B5EF4-FFF2-40B4-BE49-F238E27FC236}">
              <a16:creationId xmlns:a16="http://schemas.microsoft.com/office/drawing/2014/main" id="{00000000-0008-0000-0100-00009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4" name="Text Box 1759">
          <a:extLst>
            <a:ext uri="{FF2B5EF4-FFF2-40B4-BE49-F238E27FC236}">
              <a16:creationId xmlns:a16="http://schemas.microsoft.com/office/drawing/2014/main" id="{00000000-0008-0000-0100-00009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5" name="Text Box 1755">
          <a:extLst>
            <a:ext uri="{FF2B5EF4-FFF2-40B4-BE49-F238E27FC236}">
              <a16:creationId xmlns:a16="http://schemas.microsoft.com/office/drawing/2014/main" id="{00000000-0008-0000-0100-00009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6" name="Text Box 1756">
          <a:extLst>
            <a:ext uri="{FF2B5EF4-FFF2-40B4-BE49-F238E27FC236}">
              <a16:creationId xmlns:a16="http://schemas.microsoft.com/office/drawing/2014/main" id="{00000000-0008-0000-0100-00009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7" name="Text Box 1757">
          <a:extLst>
            <a:ext uri="{FF2B5EF4-FFF2-40B4-BE49-F238E27FC236}">
              <a16:creationId xmlns:a16="http://schemas.microsoft.com/office/drawing/2014/main" id="{00000000-0008-0000-0100-00009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8" name="Text Box 1758">
          <a:extLst>
            <a:ext uri="{FF2B5EF4-FFF2-40B4-BE49-F238E27FC236}">
              <a16:creationId xmlns:a16="http://schemas.microsoft.com/office/drawing/2014/main" id="{00000000-0008-0000-0100-0000A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09" name="Text Box 1759">
          <a:extLst>
            <a:ext uri="{FF2B5EF4-FFF2-40B4-BE49-F238E27FC236}">
              <a16:creationId xmlns:a16="http://schemas.microsoft.com/office/drawing/2014/main" id="{00000000-0008-0000-0100-0000A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0" name="Text Box 1755">
          <a:extLst>
            <a:ext uri="{FF2B5EF4-FFF2-40B4-BE49-F238E27FC236}">
              <a16:creationId xmlns:a16="http://schemas.microsoft.com/office/drawing/2014/main" id="{00000000-0008-0000-0100-0000A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1" name="Text Box 1756">
          <a:extLst>
            <a:ext uri="{FF2B5EF4-FFF2-40B4-BE49-F238E27FC236}">
              <a16:creationId xmlns:a16="http://schemas.microsoft.com/office/drawing/2014/main" id="{00000000-0008-0000-0100-0000A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2" name="Text Box 1757">
          <a:extLst>
            <a:ext uri="{FF2B5EF4-FFF2-40B4-BE49-F238E27FC236}">
              <a16:creationId xmlns:a16="http://schemas.microsoft.com/office/drawing/2014/main" id="{00000000-0008-0000-0100-0000A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3" name="Text Box 1758">
          <a:extLst>
            <a:ext uri="{FF2B5EF4-FFF2-40B4-BE49-F238E27FC236}">
              <a16:creationId xmlns:a16="http://schemas.microsoft.com/office/drawing/2014/main" id="{00000000-0008-0000-0100-0000A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4" name="Text Box 1759">
          <a:extLst>
            <a:ext uri="{FF2B5EF4-FFF2-40B4-BE49-F238E27FC236}">
              <a16:creationId xmlns:a16="http://schemas.microsoft.com/office/drawing/2014/main" id="{00000000-0008-0000-0100-0000A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5" name="Text Box 1755">
          <a:extLst>
            <a:ext uri="{FF2B5EF4-FFF2-40B4-BE49-F238E27FC236}">
              <a16:creationId xmlns:a16="http://schemas.microsoft.com/office/drawing/2014/main" id="{00000000-0008-0000-0100-0000A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6" name="Text Box 1756">
          <a:extLst>
            <a:ext uri="{FF2B5EF4-FFF2-40B4-BE49-F238E27FC236}">
              <a16:creationId xmlns:a16="http://schemas.microsoft.com/office/drawing/2014/main" id="{00000000-0008-0000-0100-0000A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7" name="Text Box 1757">
          <a:extLst>
            <a:ext uri="{FF2B5EF4-FFF2-40B4-BE49-F238E27FC236}">
              <a16:creationId xmlns:a16="http://schemas.microsoft.com/office/drawing/2014/main" id="{00000000-0008-0000-0100-0000A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8" name="Text Box 1758">
          <a:extLst>
            <a:ext uri="{FF2B5EF4-FFF2-40B4-BE49-F238E27FC236}">
              <a16:creationId xmlns:a16="http://schemas.microsoft.com/office/drawing/2014/main" id="{00000000-0008-0000-0100-0000A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19" name="Text Box 1759">
          <a:extLst>
            <a:ext uri="{FF2B5EF4-FFF2-40B4-BE49-F238E27FC236}">
              <a16:creationId xmlns:a16="http://schemas.microsoft.com/office/drawing/2014/main" id="{00000000-0008-0000-0100-0000A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0" name="Text Box 1755">
          <a:extLst>
            <a:ext uri="{FF2B5EF4-FFF2-40B4-BE49-F238E27FC236}">
              <a16:creationId xmlns:a16="http://schemas.microsoft.com/office/drawing/2014/main" id="{00000000-0008-0000-0100-0000A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1" name="Text Box 1756">
          <a:extLst>
            <a:ext uri="{FF2B5EF4-FFF2-40B4-BE49-F238E27FC236}">
              <a16:creationId xmlns:a16="http://schemas.microsoft.com/office/drawing/2014/main" id="{00000000-0008-0000-0100-0000A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2" name="Text Box 1757">
          <a:extLst>
            <a:ext uri="{FF2B5EF4-FFF2-40B4-BE49-F238E27FC236}">
              <a16:creationId xmlns:a16="http://schemas.microsoft.com/office/drawing/2014/main" id="{00000000-0008-0000-0100-0000A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3" name="Text Box 1758">
          <a:extLst>
            <a:ext uri="{FF2B5EF4-FFF2-40B4-BE49-F238E27FC236}">
              <a16:creationId xmlns:a16="http://schemas.microsoft.com/office/drawing/2014/main" id="{00000000-0008-0000-0100-0000A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4" name="Text Box 1759">
          <a:extLst>
            <a:ext uri="{FF2B5EF4-FFF2-40B4-BE49-F238E27FC236}">
              <a16:creationId xmlns:a16="http://schemas.microsoft.com/office/drawing/2014/main" id="{00000000-0008-0000-0100-0000B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5" name="Text Box 1755">
          <a:extLst>
            <a:ext uri="{FF2B5EF4-FFF2-40B4-BE49-F238E27FC236}">
              <a16:creationId xmlns:a16="http://schemas.microsoft.com/office/drawing/2014/main" id="{00000000-0008-0000-0100-0000B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6" name="Text Box 1756">
          <a:extLst>
            <a:ext uri="{FF2B5EF4-FFF2-40B4-BE49-F238E27FC236}">
              <a16:creationId xmlns:a16="http://schemas.microsoft.com/office/drawing/2014/main" id="{00000000-0008-0000-0100-0000B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7" name="Text Box 1757">
          <a:extLst>
            <a:ext uri="{FF2B5EF4-FFF2-40B4-BE49-F238E27FC236}">
              <a16:creationId xmlns:a16="http://schemas.microsoft.com/office/drawing/2014/main" id="{00000000-0008-0000-0100-0000B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8" name="Text Box 1758">
          <a:extLst>
            <a:ext uri="{FF2B5EF4-FFF2-40B4-BE49-F238E27FC236}">
              <a16:creationId xmlns:a16="http://schemas.microsoft.com/office/drawing/2014/main" id="{00000000-0008-0000-0100-0000B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29" name="Text Box 1759">
          <a:extLst>
            <a:ext uri="{FF2B5EF4-FFF2-40B4-BE49-F238E27FC236}">
              <a16:creationId xmlns:a16="http://schemas.microsoft.com/office/drawing/2014/main" id="{00000000-0008-0000-0100-0000B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0" name="Text Box 1755">
          <a:extLst>
            <a:ext uri="{FF2B5EF4-FFF2-40B4-BE49-F238E27FC236}">
              <a16:creationId xmlns:a16="http://schemas.microsoft.com/office/drawing/2014/main" id="{00000000-0008-0000-0100-0000B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1" name="Text Box 1756">
          <a:extLst>
            <a:ext uri="{FF2B5EF4-FFF2-40B4-BE49-F238E27FC236}">
              <a16:creationId xmlns:a16="http://schemas.microsoft.com/office/drawing/2014/main" id="{00000000-0008-0000-0100-0000B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2" name="Text Box 1757">
          <a:extLst>
            <a:ext uri="{FF2B5EF4-FFF2-40B4-BE49-F238E27FC236}">
              <a16:creationId xmlns:a16="http://schemas.microsoft.com/office/drawing/2014/main" id="{00000000-0008-0000-0100-0000B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3" name="Text Box 1758">
          <a:extLst>
            <a:ext uri="{FF2B5EF4-FFF2-40B4-BE49-F238E27FC236}">
              <a16:creationId xmlns:a16="http://schemas.microsoft.com/office/drawing/2014/main" id="{00000000-0008-0000-0100-0000B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4" name="Text Box 1759">
          <a:extLst>
            <a:ext uri="{FF2B5EF4-FFF2-40B4-BE49-F238E27FC236}">
              <a16:creationId xmlns:a16="http://schemas.microsoft.com/office/drawing/2014/main" id="{00000000-0008-0000-0100-0000B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5" name="Text Box 1755">
          <a:extLst>
            <a:ext uri="{FF2B5EF4-FFF2-40B4-BE49-F238E27FC236}">
              <a16:creationId xmlns:a16="http://schemas.microsoft.com/office/drawing/2014/main" id="{00000000-0008-0000-0100-0000B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6" name="Text Box 1756">
          <a:extLst>
            <a:ext uri="{FF2B5EF4-FFF2-40B4-BE49-F238E27FC236}">
              <a16:creationId xmlns:a16="http://schemas.microsoft.com/office/drawing/2014/main" id="{00000000-0008-0000-0100-0000B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7" name="Text Box 1757">
          <a:extLst>
            <a:ext uri="{FF2B5EF4-FFF2-40B4-BE49-F238E27FC236}">
              <a16:creationId xmlns:a16="http://schemas.microsoft.com/office/drawing/2014/main" id="{00000000-0008-0000-0100-0000B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8" name="Text Box 1758">
          <a:extLst>
            <a:ext uri="{FF2B5EF4-FFF2-40B4-BE49-F238E27FC236}">
              <a16:creationId xmlns:a16="http://schemas.microsoft.com/office/drawing/2014/main" id="{00000000-0008-0000-0100-0000B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39" name="Text Box 1759">
          <a:extLst>
            <a:ext uri="{FF2B5EF4-FFF2-40B4-BE49-F238E27FC236}">
              <a16:creationId xmlns:a16="http://schemas.microsoft.com/office/drawing/2014/main" id="{00000000-0008-0000-0100-0000B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0" name="Text Box 1755">
          <a:extLst>
            <a:ext uri="{FF2B5EF4-FFF2-40B4-BE49-F238E27FC236}">
              <a16:creationId xmlns:a16="http://schemas.microsoft.com/office/drawing/2014/main" id="{00000000-0008-0000-0100-0000C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1" name="Text Box 1756">
          <a:extLst>
            <a:ext uri="{FF2B5EF4-FFF2-40B4-BE49-F238E27FC236}">
              <a16:creationId xmlns:a16="http://schemas.microsoft.com/office/drawing/2014/main" id="{00000000-0008-0000-0100-0000C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2" name="Text Box 1757">
          <a:extLst>
            <a:ext uri="{FF2B5EF4-FFF2-40B4-BE49-F238E27FC236}">
              <a16:creationId xmlns:a16="http://schemas.microsoft.com/office/drawing/2014/main" id="{00000000-0008-0000-0100-0000C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3" name="Text Box 1758">
          <a:extLst>
            <a:ext uri="{FF2B5EF4-FFF2-40B4-BE49-F238E27FC236}">
              <a16:creationId xmlns:a16="http://schemas.microsoft.com/office/drawing/2014/main" id="{00000000-0008-0000-0100-0000C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4" name="Text Box 1759">
          <a:extLst>
            <a:ext uri="{FF2B5EF4-FFF2-40B4-BE49-F238E27FC236}">
              <a16:creationId xmlns:a16="http://schemas.microsoft.com/office/drawing/2014/main" id="{00000000-0008-0000-0100-0000C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5" name="Text Box 1755">
          <a:extLst>
            <a:ext uri="{FF2B5EF4-FFF2-40B4-BE49-F238E27FC236}">
              <a16:creationId xmlns:a16="http://schemas.microsoft.com/office/drawing/2014/main" id="{00000000-0008-0000-0100-0000C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6" name="Text Box 1756">
          <a:extLst>
            <a:ext uri="{FF2B5EF4-FFF2-40B4-BE49-F238E27FC236}">
              <a16:creationId xmlns:a16="http://schemas.microsoft.com/office/drawing/2014/main" id="{00000000-0008-0000-0100-0000C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7" name="Text Box 1757">
          <a:extLst>
            <a:ext uri="{FF2B5EF4-FFF2-40B4-BE49-F238E27FC236}">
              <a16:creationId xmlns:a16="http://schemas.microsoft.com/office/drawing/2014/main" id="{00000000-0008-0000-0100-0000C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8" name="Text Box 1758">
          <a:extLst>
            <a:ext uri="{FF2B5EF4-FFF2-40B4-BE49-F238E27FC236}">
              <a16:creationId xmlns:a16="http://schemas.microsoft.com/office/drawing/2014/main" id="{00000000-0008-0000-0100-0000C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49" name="Text Box 1759">
          <a:extLst>
            <a:ext uri="{FF2B5EF4-FFF2-40B4-BE49-F238E27FC236}">
              <a16:creationId xmlns:a16="http://schemas.microsoft.com/office/drawing/2014/main" id="{00000000-0008-0000-0100-0000C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0" name="Text Box 1755">
          <a:extLst>
            <a:ext uri="{FF2B5EF4-FFF2-40B4-BE49-F238E27FC236}">
              <a16:creationId xmlns:a16="http://schemas.microsoft.com/office/drawing/2014/main" id="{00000000-0008-0000-0100-0000C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1" name="Text Box 1756">
          <a:extLst>
            <a:ext uri="{FF2B5EF4-FFF2-40B4-BE49-F238E27FC236}">
              <a16:creationId xmlns:a16="http://schemas.microsoft.com/office/drawing/2014/main" id="{00000000-0008-0000-0100-0000C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2" name="Text Box 1757">
          <a:extLst>
            <a:ext uri="{FF2B5EF4-FFF2-40B4-BE49-F238E27FC236}">
              <a16:creationId xmlns:a16="http://schemas.microsoft.com/office/drawing/2014/main" id="{00000000-0008-0000-0100-0000C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3" name="Text Box 1758">
          <a:extLst>
            <a:ext uri="{FF2B5EF4-FFF2-40B4-BE49-F238E27FC236}">
              <a16:creationId xmlns:a16="http://schemas.microsoft.com/office/drawing/2014/main" id="{00000000-0008-0000-0100-0000C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4" name="Text Box 1759">
          <a:extLst>
            <a:ext uri="{FF2B5EF4-FFF2-40B4-BE49-F238E27FC236}">
              <a16:creationId xmlns:a16="http://schemas.microsoft.com/office/drawing/2014/main" id="{00000000-0008-0000-0100-0000C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5" name="Text Box 1755">
          <a:extLst>
            <a:ext uri="{FF2B5EF4-FFF2-40B4-BE49-F238E27FC236}">
              <a16:creationId xmlns:a16="http://schemas.microsoft.com/office/drawing/2014/main" id="{00000000-0008-0000-0100-0000C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6" name="Text Box 1756">
          <a:extLst>
            <a:ext uri="{FF2B5EF4-FFF2-40B4-BE49-F238E27FC236}">
              <a16:creationId xmlns:a16="http://schemas.microsoft.com/office/drawing/2014/main" id="{00000000-0008-0000-0100-0000D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7" name="Text Box 1757">
          <a:extLst>
            <a:ext uri="{FF2B5EF4-FFF2-40B4-BE49-F238E27FC236}">
              <a16:creationId xmlns:a16="http://schemas.microsoft.com/office/drawing/2014/main" id="{00000000-0008-0000-0100-0000D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8" name="Text Box 1758">
          <a:extLst>
            <a:ext uri="{FF2B5EF4-FFF2-40B4-BE49-F238E27FC236}">
              <a16:creationId xmlns:a16="http://schemas.microsoft.com/office/drawing/2014/main" id="{00000000-0008-0000-0100-0000D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59" name="Text Box 1759">
          <a:extLst>
            <a:ext uri="{FF2B5EF4-FFF2-40B4-BE49-F238E27FC236}">
              <a16:creationId xmlns:a16="http://schemas.microsoft.com/office/drawing/2014/main" id="{00000000-0008-0000-0100-0000D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0" name="Text Box 1755">
          <a:extLst>
            <a:ext uri="{FF2B5EF4-FFF2-40B4-BE49-F238E27FC236}">
              <a16:creationId xmlns:a16="http://schemas.microsoft.com/office/drawing/2014/main" id="{00000000-0008-0000-0100-0000D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1" name="Text Box 1756">
          <a:extLst>
            <a:ext uri="{FF2B5EF4-FFF2-40B4-BE49-F238E27FC236}">
              <a16:creationId xmlns:a16="http://schemas.microsoft.com/office/drawing/2014/main" id="{00000000-0008-0000-0100-0000D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2" name="Text Box 1757">
          <a:extLst>
            <a:ext uri="{FF2B5EF4-FFF2-40B4-BE49-F238E27FC236}">
              <a16:creationId xmlns:a16="http://schemas.microsoft.com/office/drawing/2014/main" id="{00000000-0008-0000-0100-0000D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3" name="Text Box 1758">
          <a:extLst>
            <a:ext uri="{FF2B5EF4-FFF2-40B4-BE49-F238E27FC236}">
              <a16:creationId xmlns:a16="http://schemas.microsoft.com/office/drawing/2014/main" id="{00000000-0008-0000-0100-0000D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4" name="Text Box 1759">
          <a:extLst>
            <a:ext uri="{FF2B5EF4-FFF2-40B4-BE49-F238E27FC236}">
              <a16:creationId xmlns:a16="http://schemas.microsoft.com/office/drawing/2014/main" id="{00000000-0008-0000-0100-0000D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5" name="Text Box 1755">
          <a:extLst>
            <a:ext uri="{FF2B5EF4-FFF2-40B4-BE49-F238E27FC236}">
              <a16:creationId xmlns:a16="http://schemas.microsoft.com/office/drawing/2014/main" id="{00000000-0008-0000-0100-0000D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6" name="Text Box 1756">
          <a:extLst>
            <a:ext uri="{FF2B5EF4-FFF2-40B4-BE49-F238E27FC236}">
              <a16:creationId xmlns:a16="http://schemas.microsoft.com/office/drawing/2014/main" id="{00000000-0008-0000-0100-0000D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7" name="Text Box 1757">
          <a:extLst>
            <a:ext uri="{FF2B5EF4-FFF2-40B4-BE49-F238E27FC236}">
              <a16:creationId xmlns:a16="http://schemas.microsoft.com/office/drawing/2014/main" id="{00000000-0008-0000-0100-0000D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8" name="Text Box 1758">
          <a:extLst>
            <a:ext uri="{FF2B5EF4-FFF2-40B4-BE49-F238E27FC236}">
              <a16:creationId xmlns:a16="http://schemas.microsoft.com/office/drawing/2014/main" id="{00000000-0008-0000-0100-0000D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69" name="Text Box 1759">
          <a:extLst>
            <a:ext uri="{FF2B5EF4-FFF2-40B4-BE49-F238E27FC236}">
              <a16:creationId xmlns:a16="http://schemas.microsoft.com/office/drawing/2014/main" id="{00000000-0008-0000-0100-0000DD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0" name="Text Box 1755">
          <a:extLst>
            <a:ext uri="{FF2B5EF4-FFF2-40B4-BE49-F238E27FC236}">
              <a16:creationId xmlns:a16="http://schemas.microsoft.com/office/drawing/2014/main" id="{00000000-0008-0000-0100-0000DE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1" name="Text Box 1756">
          <a:extLst>
            <a:ext uri="{FF2B5EF4-FFF2-40B4-BE49-F238E27FC236}">
              <a16:creationId xmlns:a16="http://schemas.microsoft.com/office/drawing/2014/main" id="{00000000-0008-0000-0100-0000DF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2" name="Text Box 1757">
          <a:extLst>
            <a:ext uri="{FF2B5EF4-FFF2-40B4-BE49-F238E27FC236}">
              <a16:creationId xmlns:a16="http://schemas.microsoft.com/office/drawing/2014/main" id="{00000000-0008-0000-0100-0000E0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3" name="Text Box 1758">
          <a:extLst>
            <a:ext uri="{FF2B5EF4-FFF2-40B4-BE49-F238E27FC236}">
              <a16:creationId xmlns:a16="http://schemas.microsoft.com/office/drawing/2014/main" id="{00000000-0008-0000-0100-0000E1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4" name="Text Box 1759">
          <a:extLst>
            <a:ext uri="{FF2B5EF4-FFF2-40B4-BE49-F238E27FC236}">
              <a16:creationId xmlns:a16="http://schemas.microsoft.com/office/drawing/2014/main" id="{00000000-0008-0000-0100-0000E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5" name="Text Box 1755">
          <a:extLst>
            <a:ext uri="{FF2B5EF4-FFF2-40B4-BE49-F238E27FC236}">
              <a16:creationId xmlns:a16="http://schemas.microsoft.com/office/drawing/2014/main" id="{00000000-0008-0000-0100-0000E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6" name="Text Box 1756">
          <a:extLst>
            <a:ext uri="{FF2B5EF4-FFF2-40B4-BE49-F238E27FC236}">
              <a16:creationId xmlns:a16="http://schemas.microsoft.com/office/drawing/2014/main" id="{00000000-0008-0000-0100-0000E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7" name="Text Box 1757">
          <a:extLst>
            <a:ext uri="{FF2B5EF4-FFF2-40B4-BE49-F238E27FC236}">
              <a16:creationId xmlns:a16="http://schemas.microsoft.com/office/drawing/2014/main" id="{00000000-0008-0000-0100-0000E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8" name="Text Box 1758">
          <a:extLst>
            <a:ext uri="{FF2B5EF4-FFF2-40B4-BE49-F238E27FC236}">
              <a16:creationId xmlns:a16="http://schemas.microsoft.com/office/drawing/2014/main" id="{00000000-0008-0000-0100-0000E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79" name="Text Box 1759">
          <a:extLst>
            <a:ext uri="{FF2B5EF4-FFF2-40B4-BE49-F238E27FC236}">
              <a16:creationId xmlns:a16="http://schemas.microsoft.com/office/drawing/2014/main" id="{00000000-0008-0000-0100-0000E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80" name="Text Box 1755">
          <a:extLst>
            <a:ext uri="{FF2B5EF4-FFF2-40B4-BE49-F238E27FC236}">
              <a16:creationId xmlns:a16="http://schemas.microsoft.com/office/drawing/2014/main" id="{00000000-0008-0000-0100-0000E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81" name="Text Box 1756">
          <a:extLst>
            <a:ext uri="{FF2B5EF4-FFF2-40B4-BE49-F238E27FC236}">
              <a16:creationId xmlns:a16="http://schemas.microsoft.com/office/drawing/2014/main" id="{00000000-0008-0000-0100-0000E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82" name="Text Box 1757">
          <a:extLst>
            <a:ext uri="{FF2B5EF4-FFF2-40B4-BE49-F238E27FC236}">
              <a16:creationId xmlns:a16="http://schemas.microsoft.com/office/drawing/2014/main" id="{00000000-0008-0000-0100-0000E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83" name="Text Box 1758">
          <a:extLst>
            <a:ext uri="{FF2B5EF4-FFF2-40B4-BE49-F238E27FC236}">
              <a16:creationId xmlns:a16="http://schemas.microsoft.com/office/drawing/2014/main" id="{00000000-0008-0000-0100-0000E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84" name="Text Box 1759">
          <a:extLst>
            <a:ext uri="{FF2B5EF4-FFF2-40B4-BE49-F238E27FC236}">
              <a16:creationId xmlns:a16="http://schemas.microsoft.com/office/drawing/2014/main" id="{00000000-0008-0000-0100-0000EC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285" name="Text Box 1755">
          <a:extLst>
            <a:ext uri="{FF2B5EF4-FFF2-40B4-BE49-F238E27FC236}">
              <a16:creationId xmlns:a16="http://schemas.microsoft.com/office/drawing/2014/main" id="{00000000-0008-0000-0100-0000ED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286" name="Text Box 1756">
          <a:extLst>
            <a:ext uri="{FF2B5EF4-FFF2-40B4-BE49-F238E27FC236}">
              <a16:creationId xmlns:a16="http://schemas.microsoft.com/office/drawing/2014/main" id="{00000000-0008-0000-0100-0000EE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287" name="Text Box 1757">
          <a:extLst>
            <a:ext uri="{FF2B5EF4-FFF2-40B4-BE49-F238E27FC236}">
              <a16:creationId xmlns:a16="http://schemas.microsoft.com/office/drawing/2014/main" id="{00000000-0008-0000-0100-0000EF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288" name="Text Box 1758">
          <a:extLst>
            <a:ext uri="{FF2B5EF4-FFF2-40B4-BE49-F238E27FC236}">
              <a16:creationId xmlns:a16="http://schemas.microsoft.com/office/drawing/2014/main" id="{00000000-0008-0000-0100-0000F0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289" name="Text Box 1759">
          <a:extLst>
            <a:ext uri="{FF2B5EF4-FFF2-40B4-BE49-F238E27FC236}">
              <a16:creationId xmlns:a16="http://schemas.microsoft.com/office/drawing/2014/main" id="{00000000-0008-0000-0100-0000F1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0" name="Text Box 1755">
          <a:extLst>
            <a:ext uri="{FF2B5EF4-FFF2-40B4-BE49-F238E27FC236}">
              <a16:creationId xmlns:a16="http://schemas.microsoft.com/office/drawing/2014/main" id="{00000000-0008-0000-0100-0000F2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1" name="Text Box 1756">
          <a:extLst>
            <a:ext uri="{FF2B5EF4-FFF2-40B4-BE49-F238E27FC236}">
              <a16:creationId xmlns:a16="http://schemas.microsoft.com/office/drawing/2014/main" id="{00000000-0008-0000-0100-0000F3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2" name="Text Box 1757">
          <a:extLst>
            <a:ext uri="{FF2B5EF4-FFF2-40B4-BE49-F238E27FC236}">
              <a16:creationId xmlns:a16="http://schemas.microsoft.com/office/drawing/2014/main" id="{00000000-0008-0000-0100-0000F4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3" name="Text Box 1758">
          <a:extLst>
            <a:ext uri="{FF2B5EF4-FFF2-40B4-BE49-F238E27FC236}">
              <a16:creationId xmlns:a16="http://schemas.microsoft.com/office/drawing/2014/main" id="{00000000-0008-0000-0100-0000F5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4" name="Text Box 1759">
          <a:extLst>
            <a:ext uri="{FF2B5EF4-FFF2-40B4-BE49-F238E27FC236}">
              <a16:creationId xmlns:a16="http://schemas.microsoft.com/office/drawing/2014/main" id="{00000000-0008-0000-0100-0000F6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5" name="Text Box 1755">
          <a:extLst>
            <a:ext uri="{FF2B5EF4-FFF2-40B4-BE49-F238E27FC236}">
              <a16:creationId xmlns:a16="http://schemas.microsoft.com/office/drawing/2014/main" id="{00000000-0008-0000-0100-0000F7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6" name="Text Box 1756">
          <a:extLst>
            <a:ext uri="{FF2B5EF4-FFF2-40B4-BE49-F238E27FC236}">
              <a16:creationId xmlns:a16="http://schemas.microsoft.com/office/drawing/2014/main" id="{00000000-0008-0000-0100-0000F8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7" name="Text Box 1757">
          <a:extLst>
            <a:ext uri="{FF2B5EF4-FFF2-40B4-BE49-F238E27FC236}">
              <a16:creationId xmlns:a16="http://schemas.microsoft.com/office/drawing/2014/main" id="{00000000-0008-0000-0100-0000F9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8" name="Text Box 1758">
          <a:extLst>
            <a:ext uri="{FF2B5EF4-FFF2-40B4-BE49-F238E27FC236}">
              <a16:creationId xmlns:a16="http://schemas.microsoft.com/office/drawing/2014/main" id="{00000000-0008-0000-0100-0000FA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299" name="Text Box 1759">
          <a:extLst>
            <a:ext uri="{FF2B5EF4-FFF2-40B4-BE49-F238E27FC236}">
              <a16:creationId xmlns:a16="http://schemas.microsoft.com/office/drawing/2014/main" id="{00000000-0008-0000-0100-0000FB08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300" name="Text Box 1755">
          <a:extLst>
            <a:ext uri="{FF2B5EF4-FFF2-40B4-BE49-F238E27FC236}">
              <a16:creationId xmlns:a16="http://schemas.microsoft.com/office/drawing/2014/main" id="{00000000-0008-0000-0100-0000FC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301" name="Text Box 1756">
          <a:extLst>
            <a:ext uri="{FF2B5EF4-FFF2-40B4-BE49-F238E27FC236}">
              <a16:creationId xmlns:a16="http://schemas.microsoft.com/office/drawing/2014/main" id="{00000000-0008-0000-0100-0000FD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302" name="Text Box 1757">
          <a:extLst>
            <a:ext uri="{FF2B5EF4-FFF2-40B4-BE49-F238E27FC236}">
              <a16:creationId xmlns:a16="http://schemas.microsoft.com/office/drawing/2014/main" id="{00000000-0008-0000-0100-0000FE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303" name="Text Box 1758">
          <a:extLst>
            <a:ext uri="{FF2B5EF4-FFF2-40B4-BE49-F238E27FC236}">
              <a16:creationId xmlns:a16="http://schemas.microsoft.com/office/drawing/2014/main" id="{00000000-0008-0000-0100-0000FF08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121983</xdr:rowOff>
    </xdr:to>
    <xdr:sp macro="" textlink="">
      <xdr:nvSpPr>
        <xdr:cNvPr id="2304" name="Text Box 1759">
          <a:extLst>
            <a:ext uri="{FF2B5EF4-FFF2-40B4-BE49-F238E27FC236}">
              <a16:creationId xmlns:a16="http://schemas.microsoft.com/office/drawing/2014/main" id="{00000000-0008-0000-0100-000000090000}"/>
            </a:ext>
          </a:extLst>
        </xdr:cNvPr>
        <xdr:cNvSpPr txBox="1">
          <a:spLocks noChangeArrowheads="1"/>
        </xdr:cNvSpPr>
      </xdr:nvSpPr>
      <xdr:spPr bwMode="auto">
        <a:xfrm>
          <a:off x="4057650" y="1038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05" name="Text Box 1755">
          <a:extLst>
            <a:ext uri="{FF2B5EF4-FFF2-40B4-BE49-F238E27FC236}">
              <a16:creationId xmlns:a16="http://schemas.microsoft.com/office/drawing/2014/main" id="{00000000-0008-0000-0100-000001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06" name="Text Box 1756">
          <a:extLst>
            <a:ext uri="{FF2B5EF4-FFF2-40B4-BE49-F238E27FC236}">
              <a16:creationId xmlns:a16="http://schemas.microsoft.com/office/drawing/2014/main" id="{00000000-0008-0000-0100-000002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07" name="Text Box 1757">
          <a:extLst>
            <a:ext uri="{FF2B5EF4-FFF2-40B4-BE49-F238E27FC236}">
              <a16:creationId xmlns:a16="http://schemas.microsoft.com/office/drawing/2014/main" id="{00000000-0008-0000-0100-000003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08" name="Text Box 1758">
          <a:extLst>
            <a:ext uri="{FF2B5EF4-FFF2-40B4-BE49-F238E27FC236}">
              <a16:creationId xmlns:a16="http://schemas.microsoft.com/office/drawing/2014/main" id="{00000000-0008-0000-0100-000004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09" name="Text Box 1759">
          <a:extLst>
            <a:ext uri="{FF2B5EF4-FFF2-40B4-BE49-F238E27FC236}">
              <a16:creationId xmlns:a16="http://schemas.microsoft.com/office/drawing/2014/main" id="{00000000-0008-0000-0100-000005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0" name="Text Box 1755">
          <a:extLst>
            <a:ext uri="{FF2B5EF4-FFF2-40B4-BE49-F238E27FC236}">
              <a16:creationId xmlns:a16="http://schemas.microsoft.com/office/drawing/2014/main" id="{00000000-0008-0000-0100-000006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1" name="Text Box 1756">
          <a:extLst>
            <a:ext uri="{FF2B5EF4-FFF2-40B4-BE49-F238E27FC236}">
              <a16:creationId xmlns:a16="http://schemas.microsoft.com/office/drawing/2014/main" id="{00000000-0008-0000-0100-000007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2" name="Text Box 1757">
          <a:extLst>
            <a:ext uri="{FF2B5EF4-FFF2-40B4-BE49-F238E27FC236}">
              <a16:creationId xmlns:a16="http://schemas.microsoft.com/office/drawing/2014/main" id="{00000000-0008-0000-0100-000008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3" name="Text Box 1758">
          <a:extLst>
            <a:ext uri="{FF2B5EF4-FFF2-40B4-BE49-F238E27FC236}">
              <a16:creationId xmlns:a16="http://schemas.microsoft.com/office/drawing/2014/main" id="{00000000-0008-0000-0100-000009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4" name="Text Box 1759">
          <a:extLst>
            <a:ext uri="{FF2B5EF4-FFF2-40B4-BE49-F238E27FC236}">
              <a16:creationId xmlns:a16="http://schemas.microsoft.com/office/drawing/2014/main" id="{00000000-0008-0000-0100-00000A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5" name="Text Box 1755">
          <a:extLst>
            <a:ext uri="{FF2B5EF4-FFF2-40B4-BE49-F238E27FC236}">
              <a16:creationId xmlns:a16="http://schemas.microsoft.com/office/drawing/2014/main" id="{00000000-0008-0000-0100-00000B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6" name="Text Box 1756">
          <a:extLst>
            <a:ext uri="{FF2B5EF4-FFF2-40B4-BE49-F238E27FC236}">
              <a16:creationId xmlns:a16="http://schemas.microsoft.com/office/drawing/2014/main" id="{00000000-0008-0000-0100-00000C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7" name="Text Box 1757">
          <a:extLst>
            <a:ext uri="{FF2B5EF4-FFF2-40B4-BE49-F238E27FC236}">
              <a16:creationId xmlns:a16="http://schemas.microsoft.com/office/drawing/2014/main" id="{00000000-0008-0000-0100-00000D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8" name="Text Box 1758">
          <a:extLst>
            <a:ext uri="{FF2B5EF4-FFF2-40B4-BE49-F238E27FC236}">
              <a16:creationId xmlns:a16="http://schemas.microsoft.com/office/drawing/2014/main" id="{00000000-0008-0000-0100-00000E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19" name="Text Box 1759">
          <a:extLst>
            <a:ext uri="{FF2B5EF4-FFF2-40B4-BE49-F238E27FC236}">
              <a16:creationId xmlns:a16="http://schemas.microsoft.com/office/drawing/2014/main" id="{00000000-0008-0000-0100-00000F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20" name="Text Box 1755">
          <a:extLst>
            <a:ext uri="{FF2B5EF4-FFF2-40B4-BE49-F238E27FC236}">
              <a16:creationId xmlns:a16="http://schemas.microsoft.com/office/drawing/2014/main" id="{00000000-0008-0000-0100-000010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21" name="Text Box 1756">
          <a:extLst>
            <a:ext uri="{FF2B5EF4-FFF2-40B4-BE49-F238E27FC236}">
              <a16:creationId xmlns:a16="http://schemas.microsoft.com/office/drawing/2014/main" id="{00000000-0008-0000-0100-000011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22" name="Text Box 1757">
          <a:extLst>
            <a:ext uri="{FF2B5EF4-FFF2-40B4-BE49-F238E27FC236}">
              <a16:creationId xmlns:a16="http://schemas.microsoft.com/office/drawing/2014/main" id="{00000000-0008-0000-0100-000012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23" name="Text Box 1758">
          <a:extLst>
            <a:ext uri="{FF2B5EF4-FFF2-40B4-BE49-F238E27FC236}">
              <a16:creationId xmlns:a16="http://schemas.microsoft.com/office/drawing/2014/main" id="{00000000-0008-0000-0100-000013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463</xdr:row>
      <xdr:rowOff>0</xdr:rowOff>
    </xdr:from>
    <xdr:to>
      <xdr:col>2</xdr:col>
      <xdr:colOff>2762250</xdr:colOff>
      <xdr:row>464</xdr:row>
      <xdr:rowOff>112458</xdr:rowOff>
    </xdr:to>
    <xdr:sp macro="" textlink="">
      <xdr:nvSpPr>
        <xdr:cNvPr id="2324" name="Text Box 1759">
          <a:extLst>
            <a:ext uri="{FF2B5EF4-FFF2-40B4-BE49-F238E27FC236}">
              <a16:creationId xmlns:a16="http://schemas.microsoft.com/office/drawing/2014/main" id="{00000000-0008-0000-0100-000014090000}"/>
            </a:ext>
          </a:extLst>
        </xdr:cNvPr>
        <xdr:cNvSpPr txBox="1">
          <a:spLocks noChangeArrowheads="1"/>
        </xdr:cNvSpPr>
      </xdr:nvSpPr>
      <xdr:spPr bwMode="auto">
        <a:xfrm>
          <a:off x="4057650" y="1038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25" name="Text Box 1755">
          <a:extLst>
            <a:ext uri="{FF2B5EF4-FFF2-40B4-BE49-F238E27FC236}">
              <a16:creationId xmlns:a16="http://schemas.microsoft.com/office/drawing/2014/main" id="{00000000-0008-0000-0100-000015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26" name="Text Box 1756">
          <a:extLst>
            <a:ext uri="{FF2B5EF4-FFF2-40B4-BE49-F238E27FC236}">
              <a16:creationId xmlns:a16="http://schemas.microsoft.com/office/drawing/2014/main" id="{00000000-0008-0000-0100-000016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27" name="Text Box 1757">
          <a:extLst>
            <a:ext uri="{FF2B5EF4-FFF2-40B4-BE49-F238E27FC236}">
              <a16:creationId xmlns:a16="http://schemas.microsoft.com/office/drawing/2014/main" id="{00000000-0008-0000-0100-000017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28" name="Text Box 1758">
          <a:extLst>
            <a:ext uri="{FF2B5EF4-FFF2-40B4-BE49-F238E27FC236}">
              <a16:creationId xmlns:a16="http://schemas.microsoft.com/office/drawing/2014/main" id="{00000000-0008-0000-0100-000018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29" name="Text Box 1759">
          <a:extLst>
            <a:ext uri="{FF2B5EF4-FFF2-40B4-BE49-F238E27FC236}">
              <a16:creationId xmlns:a16="http://schemas.microsoft.com/office/drawing/2014/main" id="{00000000-0008-0000-0100-000019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0" name="Text Box 1755">
          <a:extLst>
            <a:ext uri="{FF2B5EF4-FFF2-40B4-BE49-F238E27FC236}">
              <a16:creationId xmlns:a16="http://schemas.microsoft.com/office/drawing/2014/main" id="{00000000-0008-0000-0100-00001A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1" name="Text Box 1756">
          <a:extLst>
            <a:ext uri="{FF2B5EF4-FFF2-40B4-BE49-F238E27FC236}">
              <a16:creationId xmlns:a16="http://schemas.microsoft.com/office/drawing/2014/main" id="{00000000-0008-0000-0100-00001B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2" name="Text Box 1757">
          <a:extLst>
            <a:ext uri="{FF2B5EF4-FFF2-40B4-BE49-F238E27FC236}">
              <a16:creationId xmlns:a16="http://schemas.microsoft.com/office/drawing/2014/main" id="{00000000-0008-0000-0100-00001C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3" name="Text Box 1758">
          <a:extLst>
            <a:ext uri="{FF2B5EF4-FFF2-40B4-BE49-F238E27FC236}">
              <a16:creationId xmlns:a16="http://schemas.microsoft.com/office/drawing/2014/main" id="{00000000-0008-0000-0100-00001D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4" name="Text Box 1759">
          <a:extLst>
            <a:ext uri="{FF2B5EF4-FFF2-40B4-BE49-F238E27FC236}">
              <a16:creationId xmlns:a16="http://schemas.microsoft.com/office/drawing/2014/main" id="{00000000-0008-0000-0100-00001E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5" name="Text Box 1755">
          <a:extLst>
            <a:ext uri="{FF2B5EF4-FFF2-40B4-BE49-F238E27FC236}">
              <a16:creationId xmlns:a16="http://schemas.microsoft.com/office/drawing/2014/main" id="{00000000-0008-0000-0100-00001F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6" name="Text Box 1756">
          <a:extLst>
            <a:ext uri="{FF2B5EF4-FFF2-40B4-BE49-F238E27FC236}">
              <a16:creationId xmlns:a16="http://schemas.microsoft.com/office/drawing/2014/main" id="{00000000-0008-0000-0100-000020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7" name="Text Box 1757">
          <a:extLst>
            <a:ext uri="{FF2B5EF4-FFF2-40B4-BE49-F238E27FC236}">
              <a16:creationId xmlns:a16="http://schemas.microsoft.com/office/drawing/2014/main" id="{00000000-0008-0000-0100-000021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8" name="Text Box 1758">
          <a:extLst>
            <a:ext uri="{FF2B5EF4-FFF2-40B4-BE49-F238E27FC236}">
              <a16:creationId xmlns:a16="http://schemas.microsoft.com/office/drawing/2014/main" id="{00000000-0008-0000-0100-000022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39" name="Text Box 1759">
          <a:extLst>
            <a:ext uri="{FF2B5EF4-FFF2-40B4-BE49-F238E27FC236}">
              <a16:creationId xmlns:a16="http://schemas.microsoft.com/office/drawing/2014/main" id="{00000000-0008-0000-0100-000023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0" name="Text Box 1755">
          <a:extLst>
            <a:ext uri="{FF2B5EF4-FFF2-40B4-BE49-F238E27FC236}">
              <a16:creationId xmlns:a16="http://schemas.microsoft.com/office/drawing/2014/main" id="{00000000-0008-0000-0100-000024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1" name="Text Box 1756">
          <a:extLst>
            <a:ext uri="{FF2B5EF4-FFF2-40B4-BE49-F238E27FC236}">
              <a16:creationId xmlns:a16="http://schemas.microsoft.com/office/drawing/2014/main" id="{00000000-0008-0000-0100-000025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2" name="Text Box 1757">
          <a:extLst>
            <a:ext uri="{FF2B5EF4-FFF2-40B4-BE49-F238E27FC236}">
              <a16:creationId xmlns:a16="http://schemas.microsoft.com/office/drawing/2014/main" id="{00000000-0008-0000-0100-000026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3" name="Text Box 1758">
          <a:extLst>
            <a:ext uri="{FF2B5EF4-FFF2-40B4-BE49-F238E27FC236}">
              <a16:creationId xmlns:a16="http://schemas.microsoft.com/office/drawing/2014/main" id="{00000000-0008-0000-0100-000027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4" name="Text Box 1759">
          <a:extLst>
            <a:ext uri="{FF2B5EF4-FFF2-40B4-BE49-F238E27FC236}">
              <a16:creationId xmlns:a16="http://schemas.microsoft.com/office/drawing/2014/main" id="{00000000-0008-0000-0100-000028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5" name="Text Box 1755">
          <a:extLst>
            <a:ext uri="{FF2B5EF4-FFF2-40B4-BE49-F238E27FC236}">
              <a16:creationId xmlns:a16="http://schemas.microsoft.com/office/drawing/2014/main" id="{00000000-0008-0000-0100-000029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6" name="Text Box 1756">
          <a:extLst>
            <a:ext uri="{FF2B5EF4-FFF2-40B4-BE49-F238E27FC236}">
              <a16:creationId xmlns:a16="http://schemas.microsoft.com/office/drawing/2014/main" id="{00000000-0008-0000-0100-00002A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7" name="Text Box 1757">
          <a:extLst>
            <a:ext uri="{FF2B5EF4-FFF2-40B4-BE49-F238E27FC236}">
              <a16:creationId xmlns:a16="http://schemas.microsoft.com/office/drawing/2014/main" id="{00000000-0008-0000-0100-00002B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8" name="Text Box 1758">
          <a:extLst>
            <a:ext uri="{FF2B5EF4-FFF2-40B4-BE49-F238E27FC236}">
              <a16:creationId xmlns:a16="http://schemas.microsoft.com/office/drawing/2014/main" id="{00000000-0008-0000-0100-00002C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49" name="Text Box 1759">
          <a:extLst>
            <a:ext uri="{FF2B5EF4-FFF2-40B4-BE49-F238E27FC236}">
              <a16:creationId xmlns:a16="http://schemas.microsoft.com/office/drawing/2014/main" id="{00000000-0008-0000-0100-00002D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0" name="Text Box 1755">
          <a:extLst>
            <a:ext uri="{FF2B5EF4-FFF2-40B4-BE49-F238E27FC236}">
              <a16:creationId xmlns:a16="http://schemas.microsoft.com/office/drawing/2014/main" id="{00000000-0008-0000-0100-00002E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1" name="Text Box 1756">
          <a:extLst>
            <a:ext uri="{FF2B5EF4-FFF2-40B4-BE49-F238E27FC236}">
              <a16:creationId xmlns:a16="http://schemas.microsoft.com/office/drawing/2014/main" id="{00000000-0008-0000-0100-00002F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2" name="Text Box 1757">
          <a:extLst>
            <a:ext uri="{FF2B5EF4-FFF2-40B4-BE49-F238E27FC236}">
              <a16:creationId xmlns:a16="http://schemas.microsoft.com/office/drawing/2014/main" id="{00000000-0008-0000-0100-000030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3" name="Text Box 1758">
          <a:extLst>
            <a:ext uri="{FF2B5EF4-FFF2-40B4-BE49-F238E27FC236}">
              <a16:creationId xmlns:a16="http://schemas.microsoft.com/office/drawing/2014/main" id="{00000000-0008-0000-0100-000031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4" name="Text Box 1759">
          <a:extLst>
            <a:ext uri="{FF2B5EF4-FFF2-40B4-BE49-F238E27FC236}">
              <a16:creationId xmlns:a16="http://schemas.microsoft.com/office/drawing/2014/main" id="{00000000-0008-0000-0100-000032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5" name="Text Box 1755">
          <a:extLst>
            <a:ext uri="{FF2B5EF4-FFF2-40B4-BE49-F238E27FC236}">
              <a16:creationId xmlns:a16="http://schemas.microsoft.com/office/drawing/2014/main" id="{00000000-0008-0000-0100-000033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6" name="Text Box 1756">
          <a:extLst>
            <a:ext uri="{FF2B5EF4-FFF2-40B4-BE49-F238E27FC236}">
              <a16:creationId xmlns:a16="http://schemas.microsoft.com/office/drawing/2014/main" id="{00000000-0008-0000-0100-000034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7" name="Text Box 1757">
          <a:extLst>
            <a:ext uri="{FF2B5EF4-FFF2-40B4-BE49-F238E27FC236}">
              <a16:creationId xmlns:a16="http://schemas.microsoft.com/office/drawing/2014/main" id="{00000000-0008-0000-0100-000035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8" name="Text Box 1758">
          <a:extLst>
            <a:ext uri="{FF2B5EF4-FFF2-40B4-BE49-F238E27FC236}">
              <a16:creationId xmlns:a16="http://schemas.microsoft.com/office/drawing/2014/main" id="{00000000-0008-0000-0100-000036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59" name="Text Box 1759">
          <a:extLst>
            <a:ext uri="{FF2B5EF4-FFF2-40B4-BE49-F238E27FC236}">
              <a16:creationId xmlns:a16="http://schemas.microsoft.com/office/drawing/2014/main" id="{00000000-0008-0000-0100-000037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60" name="Text Box 1755">
          <a:extLst>
            <a:ext uri="{FF2B5EF4-FFF2-40B4-BE49-F238E27FC236}">
              <a16:creationId xmlns:a16="http://schemas.microsoft.com/office/drawing/2014/main" id="{00000000-0008-0000-0100-000038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61" name="Text Box 1756">
          <a:extLst>
            <a:ext uri="{FF2B5EF4-FFF2-40B4-BE49-F238E27FC236}">
              <a16:creationId xmlns:a16="http://schemas.microsoft.com/office/drawing/2014/main" id="{00000000-0008-0000-0100-000039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62" name="Text Box 1757">
          <a:extLst>
            <a:ext uri="{FF2B5EF4-FFF2-40B4-BE49-F238E27FC236}">
              <a16:creationId xmlns:a16="http://schemas.microsoft.com/office/drawing/2014/main" id="{00000000-0008-0000-0100-00003A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63" name="Text Box 1758">
          <a:extLst>
            <a:ext uri="{FF2B5EF4-FFF2-40B4-BE49-F238E27FC236}">
              <a16:creationId xmlns:a16="http://schemas.microsoft.com/office/drawing/2014/main" id="{00000000-0008-0000-0100-00003B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102936</xdr:rowOff>
    </xdr:to>
    <xdr:sp macro="" textlink="">
      <xdr:nvSpPr>
        <xdr:cNvPr id="2364" name="Text Box 1759">
          <a:extLst>
            <a:ext uri="{FF2B5EF4-FFF2-40B4-BE49-F238E27FC236}">
              <a16:creationId xmlns:a16="http://schemas.microsoft.com/office/drawing/2014/main" id="{00000000-0008-0000-0100-00003C090000}"/>
            </a:ext>
          </a:extLst>
        </xdr:cNvPr>
        <xdr:cNvSpPr txBox="1">
          <a:spLocks noChangeArrowheads="1"/>
        </xdr:cNvSpPr>
      </xdr:nvSpPr>
      <xdr:spPr bwMode="auto">
        <a:xfrm>
          <a:off x="4057650" y="1590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65" name="Text Box 1755">
          <a:extLst>
            <a:ext uri="{FF2B5EF4-FFF2-40B4-BE49-F238E27FC236}">
              <a16:creationId xmlns:a16="http://schemas.microsoft.com/office/drawing/2014/main" id="{00000000-0008-0000-0100-00003D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66" name="Text Box 1756">
          <a:extLst>
            <a:ext uri="{FF2B5EF4-FFF2-40B4-BE49-F238E27FC236}">
              <a16:creationId xmlns:a16="http://schemas.microsoft.com/office/drawing/2014/main" id="{00000000-0008-0000-0100-00003E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67" name="Text Box 1757">
          <a:extLst>
            <a:ext uri="{FF2B5EF4-FFF2-40B4-BE49-F238E27FC236}">
              <a16:creationId xmlns:a16="http://schemas.microsoft.com/office/drawing/2014/main" id="{00000000-0008-0000-0100-00003F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68" name="Text Box 1758">
          <a:extLst>
            <a:ext uri="{FF2B5EF4-FFF2-40B4-BE49-F238E27FC236}">
              <a16:creationId xmlns:a16="http://schemas.microsoft.com/office/drawing/2014/main" id="{00000000-0008-0000-0100-000040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69" name="Text Box 1759">
          <a:extLst>
            <a:ext uri="{FF2B5EF4-FFF2-40B4-BE49-F238E27FC236}">
              <a16:creationId xmlns:a16="http://schemas.microsoft.com/office/drawing/2014/main" id="{00000000-0008-0000-0100-000041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0" name="Text Box 1755">
          <a:extLst>
            <a:ext uri="{FF2B5EF4-FFF2-40B4-BE49-F238E27FC236}">
              <a16:creationId xmlns:a16="http://schemas.microsoft.com/office/drawing/2014/main" id="{00000000-0008-0000-0100-000042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1" name="Text Box 1756">
          <a:extLst>
            <a:ext uri="{FF2B5EF4-FFF2-40B4-BE49-F238E27FC236}">
              <a16:creationId xmlns:a16="http://schemas.microsoft.com/office/drawing/2014/main" id="{00000000-0008-0000-0100-000043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2" name="Text Box 1757">
          <a:extLst>
            <a:ext uri="{FF2B5EF4-FFF2-40B4-BE49-F238E27FC236}">
              <a16:creationId xmlns:a16="http://schemas.microsoft.com/office/drawing/2014/main" id="{00000000-0008-0000-0100-000044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3" name="Text Box 1758">
          <a:extLst>
            <a:ext uri="{FF2B5EF4-FFF2-40B4-BE49-F238E27FC236}">
              <a16:creationId xmlns:a16="http://schemas.microsoft.com/office/drawing/2014/main" id="{00000000-0008-0000-0100-000045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4" name="Text Box 1759">
          <a:extLst>
            <a:ext uri="{FF2B5EF4-FFF2-40B4-BE49-F238E27FC236}">
              <a16:creationId xmlns:a16="http://schemas.microsoft.com/office/drawing/2014/main" id="{00000000-0008-0000-0100-000046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5" name="Text Box 1755">
          <a:extLst>
            <a:ext uri="{FF2B5EF4-FFF2-40B4-BE49-F238E27FC236}">
              <a16:creationId xmlns:a16="http://schemas.microsoft.com/office/drawing/2014/main" id="{00000000-0008-0000-0100-000047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6" name="Text Box 1756">
          <a:extLst>
            <a:ext uri="{FF2B5EF4-FFF2-40B4-BE49-F238E27FC236}">
              <a16:creationId xmlns:a16="http://schemas.microsoft.com/office/drawing/2014/main" id="{00000000-0008-0000-0100-000048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7" name="Text Box 1757">
          <a:extLst>
            <a:ext uri="{FF2B5EF4-FFF2-40B4-BE49-F238E27FC236}">
              <a16:creationId xmlns:a16="http://schemas.microsoft.com/office/drawing/2014/main" id="{00000000-0008-0000-0100-000049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8" name="Text Box 1758">
          <a:extLst>
            <a:ext uri="{FF2B5EF4-FFF2-40B4-BE49-F238E27FC236}">
              <a16:creationId xmlns:a16="http://schemas.microsoft.com/office/drawing/2014/main" id="{00000000-0008-0000-0100-00004A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79" name="Text Box 1759">
          <a:extLst>
            <a:ext uri="{FF2B5EF4-FFF2-40B4-BE49-F238E27FC236}">
              <a16:creationId xmlns:a16="http://schemas.microsoft.com/office/drawing/2014/main" id="{00000000-0008-0000-0100-00004B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80" name="Text Box 1755">
          <a:extLst>
            <a:ext uri="{FF2B5EF4-FFF2-40B4-BE49-F238E27FC236}">
              <a16:creationId xmlns:a16="http://schemas.microsoft.com/office/drawing/2014/main" id="{00000000-0008-0000-0100-00004C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81" name="Text Box 1756">
          <a:extLst>
            <a:ext uri="{FF2B5EF4-FFF2-40B4-BE49-F238E27FC236}">
              <a16:creationId xmlns:a16="http://schemas.microsoft.com/office/drawing/2014/main" id="{00000000-0008-0000-0100-00004D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82" name="Text Box 1757">
          <a:extLst>
            <a:ext uri="{FF2B5EF4-FFF2-40B4-BE49-F238E27FC236}">
              <a16:creationId xmlns:a16="http://schemas.microsoft.com/office/drawing/2014/main" id="{00000000-0008-0000-0100-00004E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83" name="Text Box 1758">
          <a:extLst>
            <a:ext uri="{FF2B5EF4-FFF2-40B4-BE49-F238E27FC236}">
              <a16:creationId xmlns:a16="http://schemas.microsoft.com/office/drawing/2014/main" id="{00000000-0008-0000-0100-00004F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102936</xdr:rowOff>
    </xdr:to>
    <xdr:sp macro="" textlink="">
      <xdr:nvSpPr>
        <xdr:cNvPr id="2384" name="Text Box 1759">
          <a:extLst>
            <a:ext uri="{FF2B5EF4-FFF2-40B4-BE49-F238E27FC236}">
              <a16:creationId xmlns:a16="http://schemas.microsoft.com/office/drawing/2014/main" id="{00000000-0008-0000-0100-000050090000}"/>
            </a:ext>
          </a:extLst>
        </xdr:cNvPr>
        <xdr:cNvSpPr txBox="1">
          <a:spLocks noChangeArrowheads="1"/>
        </xdr:cNvSpPr>
      </xdr:nvSpPr>
      <xdr:spPr bwMode="auto">
        <a:xfrm>
          <a:off x="4057650" y="1590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85" name="Text Box 1755">
          <a:extLst>
            <a:ext uri="{FF2B5EF4-FFF2-40B4-BE49-F238E27FC236}">
              <a16:creationId xmlns:a16="http://schemas.microsoft.com/office/drawing/2014/main" id="{00000000-0008-0000-0100-000051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86" name="Text Box 1756">
          <a:extLst>
            <a:ext uri="{FF2B5EF4-FFF2-40B4-BE49-F238E27FC236}">
              <a16:creationId xmlns:a16="http://schemas.microsoft.com/office/drawing/2014/main" id="{00000000-0008-0000-0100-000052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87" name="Text Box 1757">
          <a:extLst>
            <a:ext uri="{FF2B5EF4-FFF2-40B4-BE49-F238E27FC236}">
              <a16:creationId xmlns:a16="http://schemas.microsoft.com/office/drawing/2014/main" id="{00000000-0008-0000-0100-000053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88" name="Text Box 1758">
          <a:extLst>
            <a:ext uri="{FF2B5EF4-FFF2-40B4-BE49-F238E27FC236}">
              <a16:creationId xmlns:a16="http://schemas.microsoft.com/office/drawing/2014/main" id="{00000000-0008-0000-0100-000054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89" name="Text Box 1759">
          <a:extLst>
            <a:ext uri="{FF2B5EF4-FFF2-40B4-BE49-F238E27FC236}">
              <a16:creationId xmlns:a16="http://schemas.microsoft.com/office/drawing/2014/main" id="{00000000-0008-0000-0100-000055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0" name="Text Box 1755">
          <a:extLst>
            <a:ext uri="{FF2B5EF4-FFF2-40B4-BE49-F238E27FC236}">
              <a16:creationId xmlns:a16="http://schemas.microsoft.com/office/drawing/2014/main" id="{00000000-0008-0000-0100-000056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1" name="Text Box 1756">
          <a:extLst>
            <a:ext uri="{FF2B5EF4-FFF2-40B4-BE49-F238E27FC236}">
              <a16:creationId xmlns:a16="http://schemas.microsoft.com/office/drawing/2014/main" id="{00000000-0008-0000-0100-000057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2" name="Text Box 1757">
          <a:extLst>
            <a:ext uri="{FF2B5EF4-FFF2-40B4-BE49-F238E27FC236}">
              <a16:creationId xmlns:a16="http://schemas.microsoft.com/office/drawing/2014/main" id="{00000000-0008-0000-0100-000058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3" name="Text Box 1758">
          <a:extLst>
            <a:ext uri="{FF2B5EF4-FFF2-40B4-BE49-F238E27FC236}">
              <a16:creationId xmlns:a16="http://schemas.microsoft.com/office/drawing/2014/main" id="{00000000-0008-0000-0100-000059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4" name="Text Box 1759">
          <a:extLst>
            <a:ext uri="{FF2B5EF4-FFF2-40B4-BE49-F238E27FC236}">
              <a16:creationId xmlns:a16="http://schemas.microsoft.com/office/drawing/2014/main" id="{00000000-0008-0000-0100-00005A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5" name="Text Box 1755">
          <a:extLst>
            <a:ext uri="{FF2B5EF4-FFF2-40B4-BE49-F238E27FC236}">
              <a16:creationId xmlns:a16="http://schemas.microsoft.com/office/drawing/2014/main" id="{00000000-0008-0000-0100-00005B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6" name="Text Box 1756">
          <a:extLst>
            <a:ext uri="{FF2B5EF4-FFF2-40B4-BE49-F238E27FC236}">
              <a16:creationId xmlns:a16="http://schemas.microsoft.com/office/drawing/2014/main" id="{00000000-0008-0000-0100-00005C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7" name="Text Box 1757">
          <a:extLst>
            <a:ext uri="{FF2B5EF4-FFF2-40B4-BE49-F238E27FC236}">
              <a16:creationId xmlns:a16="http://schemas.microsoft.com/office/drawing/2014/main" id="{00000000-0008-0000-0100-00005D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8" name="Text Box 1758">
          <a:extLst>
            <a:ext uri="{FF2B5EF4-FFF2-40B4-BE49-F238E27FC236}">
              <a16:creationId xmlns:a16="http://schemas.microsoft.com/office/drawing/2014/main" id="{00000000-0008-0000-0100-00005E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399" name="Text Box 1759">
          <a:extLst>
            <a:ext uri="{FF2B5EF4-FFF2-40B4-BE49-F238E27FC236}">
              <a16:creationId xmlns:a16="http://schemas.microsoft.com/office/drawing/2014/main" id="{00000000-0008-0000-0100-00005F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0" name="Text Box 1755">
          <a:extLst>
            <a:ext uri="{FF2B5EF4-FFF2-40B4-BE49-F238E27FC236}">
              <a16:creationId xmlns:a16="http://schemas.microsoft.com/office/drawing/2014/main" id="{00000000-0008-0000-0100-000060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1" name="Text Box 1756">
          <a:extLst>
            <a:ext uri="{FF2B5EF4-FFF2-40B4-BE49-F238E27FC236}">
              <a16:creationId xmlns:a16="http://schemas.microsoft.com/office/drawing/2014/main" id="{00000000-0008-0000-0100-000061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2" name="Text Box 1757">
          <a:extLst>
            <a:ext uri="{FF2B5EF4-FFF2-40B4-BE49-F238E27FC236}">
              <a16:creationId xmlns:a16="http://schemas.microsoft.com/office/drawing/2014/main" id="{00000000-0008-0000-0100-000062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3" name="Text Box 1758">
          <a:extLst>
            <a:ext uri="{FF2B5EF4-FFF2-40B4-BE49-F238E27FC236}">
              <a16:creationId xmlns:a16="http://schemas.microsoft.com/office/drawing/2014/main" id="{00000000-0008-0000-0100-000063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4" name="Text Box 1759">
          <a:extLst>
            <a:ext uri="{FF2B5EF4-FFF2-40B4-BE49-F238E27FC236}">
              <a16:creationId xmlns:a16="http://schemas.microsoft.com/office/drawing/2014/main" id="{00000000-0008-0000-0100-000064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5" name="Text Box 1755">
          <a:extLst>
            <a:ext uri="{FF2B5EF4-FFF2-40B4-BE49-F238E27FC236}">
              <a16:creationId xmlns:a16="http://schemas.microsoft.com/office/drawing/2014/main" id="{00000000-0008-0000-0100-000065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6" name="Text Box 1756">
          <a:extLst>
            <a:ext uri="{FF2B5EF4-FFF2-40B4-BE49-F238E27FC236}">
              <a16:creationId xmlns:a16="http://schemas.microsoft.com/office/drawing/2014/main" id="{00000000-0008-0000-0100-000066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7" name="Text Box 1757">
          <a:extLst>
            <a:ext uri="{FF2B5EF4-FFF2-40B4-BE49-F238E27FC236}">
              <a16:creationId xmlns:a16="http://schemas.microsoft.com/office/drawing/2014/main" id="{00000000-0008-0000-0100-000067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8" name="Text Box 1758">
          <a:extLst>
            <a:ext uri="{FF2B5EF4-FFF2-40B4-BE49-F238E27FC236}">
              <a16:creationId xmlns:a16="http://schemas.microsoft.com/office/drawing/2014/main" id="{00000000-0008-0000-0100-000068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09" name="Text Box 1759">
          <a:extLst>
            <a:ext uri="{FF2B5EF4-FFF2-40B4-BE49-F238E27FC236}">
              <a16:creationId xmlns:a16="http://schemas.microsoft.com/office/drawing/2014/main" id="{00000000-0008-0000-0100-000069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0" name="Text Box 1755">
          <a:extLst>
            <a:ext uri="{FF2B5EF4-FFF2-40B4-BE49-F238E27FC236}">
              <a16:creationId xmlns:a16="http://schemas.microsoft.com/office/drawing/2014/main" id="{00000000-0008-0000-0100-00006A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1" name="Text Box 1756">
          <a:extLst>
            <a:ext uri="{FF2B5EF4-FFF2-40B4-BE49-F238E27FC236}">
              <a16:creationId xmlns:a16="http://schemas.microsoft.com/office/drawing/2014/main" id="{00000000-0008-0000-0100-00006B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2" name="Text Box 1757">
          <a:extLst>
            <a:ext uri="{FF2B5EF4-FFF2-40B4-BE49-F238E27FC236}">
              <a16:creationId xmlns:a16="http://schemas.microsoft.com/office/drawing/2014/main" id="{00000000-0008-0000-0100-00006C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3" name="Text Box 1758">
          <a:extLst>
            <a:ext uri="{FF2B5EF4-FFF2-40B4-BE49-F238E27FC236}">
              <a16:creationId xmlns:a16="http://schemas.microsoft.com/office/drawing/2014/main" id="{00000000-0008-0000-0100-00006D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4" name="Text Box 1759">
          <a:extLst>
            <a:ext uri="{FF2B5EF4-FFF2-40B4-BE49-F238E27FC236}">
              <a16:creationId xmlns:a16="http://schemas.microsoft.com/office/drawing/2014/main" id="{00000000-0008-0000-0100-00006E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5" name="Text Box 1755">
          <a:extLst>
            <a:ext uri="{FF2B5EF4-FFF2-40B4-BE49-F238E27FC236}">
              <a16:creationId xmlns:a16="http://schemas.microsoft.com/office/drawing/2014/main" id="{00000000-0008-0000-0100-00006F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6" name="Text Box 1756">
          <a:extLst>
            <a:ext uri="{FF2B5EF4-FFF2-40B4-BE49-F238E27FC236}">
              <a16:creationId xmlns:a16="http://schemas.microsoft.com/office/drawing/2014/main" id="{00000000-0008-0000-0100-000070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7" name="Text Box 1757">
          <a:extLst>
            <a:ext uri="{FF2B5EF4-FFF2-40B4-BE49-F238E27FC236}">
              <a16:creationId xmlns:a16="http://schemas.microsoft.com/office/drawing/2014/main" id="{00000000-0008-0000-0100-000071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8" name="Text Box 1758">
          <a:extLst>
            <a:ext uri="{FF2B5EF4-FFF2-40B4-BE49-F238E27FC236}">
              <a16:creationId xmlns:a16="http://schemas.microsoft.com/office/drawing/2014/main" id="{00000000-0008-0000-0100-000072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19" name="Text Box 1759">
          <a:extLst>
            <a:ext uri="{FF2B5EF4-FFF2-40B4-BE49-F238E27FC236}">
              <a16:creationId xmlns:a16="http://schemas.microsoft.com/office/drawing/2014/main" id="{00000000-0008-0000-0100-000073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0" name="Text Box 1755">
          <a:extLst>
            <a:ext uri="{FF2B5EF4-FFF2-40B4-BE49-F238E27FC236}">
              <a16:creationId xmlns:a16="http://schemas.microsoft.com/office/drawing/2014/main" id="{00000000-0008-0000-0100-000074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1" name="Text Box 1756">
          <a:extLst>
            <a:ext uri="{FF2B5EF4-FFF2-40B4-BE49-F238E27FC236}">
              <a16:creationId xmlns:a16="http://schemas.microsoft.com/office/drawing/2014/main" id="{00000000-0008-0000-0100-000075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2" name="Text Box 1757">
          <a:extLst>
            <a:ext uri="{FF2B5EF4-FFF2-40B4-BE49-F238E27FC236}">
              <a16:creationId xmlns:a16="http://schemas.microsoft.com/office/drawing/2014/main" id="{00000000-0008-0000-0100-000076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3" name="Text Box 1758">
          <a:extLst>
            <a:ext uri="{FF2B5EF4-FFF2-40B4-BE49-F238E27FC236}">
              <a16:creationId xmlns:a16="http://schemas.microsoft.com/office/drawing/2014/main" id="{00000000-0008-0000-0100-000077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4" name="Text Box 1759">
          <a:extLst>
            <a:ext uri="{FF2B5EF4-FFF2-40B4-BE49-F238E27FC236}">
              <a16:creationId xmlns:a16="http://schemas.microsoft.com/office/drawing/2014/main" id="{00000000-0008-0000-0100-000078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5" name="Text Box 1755">
          <a:extLst>
            <a:ext uri="{FF2B5EF4-FFF2-40B4-BE49-F238E27FC236}">
              <a16:creationId xmlns:a16="http://schemas.microsoft.com/office/drawing/2014/main" id="{00000000-0008-0000-0100-000079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6" name="Text Box 1756">
          <a:extLst>
            <a:ext uri="{FF2B5EF4-FFF2-40B4-BE49-F238E27FC236}">
              <a16:creationId xmlns:a16="http://schemas.microsoft.com/office/drawing/2014/main" id="{00000000-0008-0000-0100-00007A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7" name="Text Box 1757">
          <a:extLst>
            <a:ext uri="{FF2B5EF4-FFF2-40B4-BE49-F238E27FC236}">
              <a16:creationId xmlns:a16="http://schemas.microsoft.com/office/drawing/2014/main" id="{00000000-0008-0000-0100-00007B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8" name="Text Box 1758">
          <a:extLst>
            <a:ext uri="{FF2B5EF4-FFF2-40B4-BE49-F238E27FC236}">
              <a16:creationId xmlns:a16="http://schemas.microsoft.com/office/drawing/2014/main" id="{00000000-0008-0000-0100-00007C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29" name="Text Box 1759">
          <a:extLst>
            <a:ext uri="{FF2B5EF4-FFF2-40B4-BE49-F238E27FC236}">
              <a16:creationId xmlns:a16="http://schemas.microsoft.com/office/drawing/2014/main" id="{00000000-0008-0000-0100-00007D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0" name="Text Box 1755">
          <a:extLst>
            <a:ext uri="{FF2B5EF4-FFF2-40B4-BE49-F238E27FC236}">
              <a16:creationId xmlns:a16="http://schemas.microsoft.com/office/drawing/2014/main" id="{00000000-0008-0000-0100-00007E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1" name="Text Box 1756">
          <a:extLst>
            <a:ext uri="{FF2B5EF4-FFF2-40B4-BE49-F238E27FC236}">
              <a16:creationId xmlns:a16="http://schemas.microsoft.com/office/drawing/2014/main" id="{00000000-0008-0000-0100-00007F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2" name="Text Box 1757">
          <a:extLst>
            <a:ext uri="{FF2B5EF4-FFF2-40B4-BE49-F238E27FC236}">
              <a16:creationId xmlns:a16="http://schemas.microsoft.com/office/drawing/2014/main" id="{00000000-0008-0000-0100-000080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3" name="Text Box 1758">
          <a:extLst>
            <a:ext uri="{FF2B5EF4-FFF2-40B4-BE49-F238E27FC236}">
              <a16:creationId xmlns:a16="http://schemas.microsoft.com/office/drawing/2014/main" id="{00000000-0008-0000-0100-000081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4" name="Text Box 1759">
          <a:extLst>
            <a:ext uri="{FF2B5EF4-FFF2-40B4-BE49-F238E27FC236}">
              <a16:creationId xmlns:a16="http://schemas.microsoft.com/office/drawing/2014/main" id="{00000000-0008-0000-0100-000082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5" name="Text Box 1755">
          <a:extLst>
            <a:ext uri="{FF2B5EF4-FFF2-40B4-BE49-F238E27FC236}">
              <a16:creationId xmlns:a16="http://schemas.microsoft.com/office/drawing/2014/main" id="{00000000-0008-0000-0100-000083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6" name="Text Box 1756">
          <a:extLst>
            <a:ext uri="{FF2B5EF4-FFF2-40B4-BE49-F238E27FC236}">
              <a16:creationId xmlns:a16="http://schemas.microsoft.com/office/drawing/2014/main" id="{00000000-0008-0000-0100-000084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7" name="Text Box 1757">
          <a:extLst>
            <a:ext uri="{FF2B5EF4-FFF2-40B4-BE49-F238E27FC236}">
              <a16:creationId xmlns:a16="http://schemas.microsoft.com/office/drawing/2014/main" id="{00000000-0008-0000-0100-000085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8" name="Text Box 1758">
          <a:extLst>
            <a:ext uri="{FF2B5EF4-FFF2-40B4-BE49-F238E27FC236}">
              <a16:creationId xmlns:a16="http://schemas.microsoft.com/office/drawing/2014/main" id="{00000000-0008-0000-0100-000086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39" name="Text Box 1759">
          <a:extLst>
            <a:ext uri="{FF2B5EF4-FFF2-40B4-BE49-F238E27FC236}">
              <a16:creationId xmlns:a16="http://schemas.microsoft.com/office/drawing/2014/main" id="{00000000-0008-0000-0100-000087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40" name="Text Box 1755">
          <a:extLst>
            <a:ext uri="{FF2B5EF4-FFF2-40B4-BE49-F238E27FC236}">
              <a16:creationId xmlns:a16="http://schemas.microsoft.com/office/drawing/2014/main" id="{00000000-0008-0000-0100-000088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41" name="Text Box 1756">
          <a:extLst>
            <a:ext uri="{FF2B5EF4-FFF2-40B4-BE49-F238E27FC236}">
              <a16:creationId xmlns:a16="http://schemas.microsoft.com/office/drawing/2014/main" id="{00000000-0008-0000-0100-000089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42" name="Text Box 1757">
          <a:extLst>
            <a:ext uri="{FF2B5EF4-FFF2-40B4-BE49-F238E27FC236}">
              <a16:creationId xmlns:a16="http://schemas.microsoft.com/office/drawing/2014/main" id="{00000000-0008-0000-0100-00008A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43" name="Text Box 1758">
          <a:extLst>
            <a:ext uri="{FF2B5EF4-FFF2-40B4-BE49-F238E27FC236}">
              <a16:creationId xmlns:a16="http://schemas.microsoft.com/office/drawing/2014/main" id="{00000000-0008-0000-0100-00008B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2828925</xdr:colOff>
      <xdr:row>490</xdr:row>
      <xdr:rowOff>121986</xdr:rowOff>
    </xdr:to>
    <xdr:sp macro="" textlink="">
      <xdr:nvSpPr>
        <xdr:cNvPr id="2444" name="Text Box 1759">
          <a:extLst>
            <a:ext uri="{FF2B5EF4-FFF2-40B4-BE49-F238E27FC236}">
              <a16:creationId xmlns:a16="http://schemas.microsoft.com/office/drawing/2014/main" id="{00000000-0008-0000-0100-00008C090000}"/>
            </a:ext>
          </a:extLst>
        </xdr:cNvPr>
        <xdr:cNvSpPr txBox="1">
          <a:spLocks noChangeArrowheads="1"/>
        </xdr:cNvSpPr>
      </xdr:nvSpPr>
      <xdr:spPr bwMode="auto">
        <a:xfrm>
          <a:off x="4057650" y="1590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45" name="Text Box 1755">
          <a:extLst>
            <a:ext uri="{FF2B5EF4-FFF2-40B4-BE49-F238E27FC236}">
              <a16:creationId xmlns:a16="http://schemas.microsoft.com/office/drawing/2014/main" id="{00000000-0008-0000-0100-00008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46" name="Text Box 1756">
          <a:extLst>
            <a:ext uri="{FF2B5EF4-FFF2-40B4-BE49-F238E27FC236}">
              <a16:creationId xmlns:a16="http://schemas.microsoft.com/office/drawing/2014/main" id="{00000000-0008-0000-0100-00008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47" name="Text Box 1757">
          <a:extLst>
            <a:ext uri="{FF2B5EF4-FFF2-40B4-BE49-F238E27FC236}">
              <a16:creationId xmlns:a16="http://schemas.microsoft.com/office/drawing/2014/main" id="{00000000-0008-0000-0100-00008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48" name="Text Box 1758">
          <a:extLst>
            <a:ext uri="{FF2B5EF4-FFF2-40B4-BE49-F238E27FC236}">
              <a16:creationId xmlns:a16="http://schemas.microsoft.com/office/drawing/2014/main" id="{00000000-0008-0000-0100-00009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49" name="Text Box 1759">
          <a:extLst>
            <a:ext uri="{FF2B5EF4-FFF2-40B4-BE49-F238E27FC236}">
              <a16:creationId xmlns:a16="http://schemas.microsoft.com/office/drawing/2014/main" id="{00000000-0008-0000-0100-00009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0" name="Text Box 1755">
          <a:extLst>
            <a:ext uri="{FF2B5EF4-FFF2-40B4-BE49-F238E27FC236}">
              <a16:creationId xmlns:a16="http://schemas.microsoft.com/office/drawing/2014/main" id="{00000000-0008-0000-0100-00009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1" name="Text Box 1756">
          <a:extLst>
            <a:ext uri="{FF2B5EF4-FFF2-40B4-BE49-F238E27FC236}">
              <a16:creationId xmlns:a16="http://schemas.microsoft.com/office/drawing/2014/main" id="{00000000-0008-0000-0100-00009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2" name="Text Box 1757">
          <a:extLst>
            <a:ext uri="{FF2B5EF4-FFF2-40B4-BE49-F238E27FC236}">
              <a16:creationId xmlns:a16="http://schemas.microsoft.com/office/drawing/2014/main" id="{00000000-0008-0000-0100-00009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3" name="Text Box 1758">
          <a:extLst>
            <a:ext uri="{FF2B5EF4-FFF2-40B4-BE49-F238E27FC236}">
              <a16:creationId xmlns:a16="http://schemas.microsoft.com/office/drawing/2014/main" id="{00000000-0008-0000-0100-00009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4" name="Text Box 1759">
          <a:extLst>
            <a:ext uri="{FF2B5EF4-FFF2-40B4-BE49-F238E27FC236}">
              <a16:creationId xmlns:a16="http://schemas.microsoft.com/office/drawing/2014/main" id="{00000000-0008-0000-0100-00009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5" name="Text Box 1755">
          <a:extLst>
            <a:ext uri="{FF2B5EF4-FFF2-40B4-BE49-F238E27FC236}">
              <a16:creationId xmlns:a16="http://schemas.microsoft.com/office/drawing/2014/main" id="{00000000-0008-0000-0100-00009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6" name="Text Box 1756">
          <a:extLst>
            <a:ext uri="{FF2B5EF4-FFF2-40B4-BE49-F238E27FC236}">
              <a16:creationId xmlns:a16="http://schemas.microsoft.com/office/drawing/2014/main" id="{00000000-0008-0000-0100-00009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7" name="Text Box 1757">
          <a:extLst>
            <a:ext uri="{FF2B5EF4-FFF2-40B4-BE49-F238E27FC236}">
              <a16:creationId xmlns:a16="http://schemas.microsoft.com/office/drawing/2014/main" id="{00000000-0008-0000-0100-00009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8" name="Text Box 1758">
          <a:extLst>
            <a:ext uri="{FF2B5EF4-FFF2-40B4-BE49-F238E27FC236}">
              <a16:creationId xmlns:a16="http://schemas.microsoft.com/office/drawing/2014/main" id="{00000000-0008-0000-0100-00009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59" name="Text Box 1759">
          <a:extLst>
            <a:ext uri="{FF2B5EF4-FFF2-40B4-BE49-F238E27FC236}">
              <a16:creationId xmlns:a16="http://schemas.microsoft.com/office/drawing/2014/main" id="{00000000-0008-0000-0100-00009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0" name="Text Box 1755">
          <a:extLst>
            <a:ext uri="{FF2B5EF4-FFF2-40B4-BE49-F238E27FC236}">
              <a16:creationId xmlns:a16="http://schemas.microsoft.com/office/drawing/2014/main" id="{00000000-0008-0000-0100-00009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1" name="Text Box 1756">
          <a:extLst>
            <a:ext uri="{FF2B5EF4-FFF2-40B4-BE49-F238E27FC236}">
              <a16:creationId xmlns:a16="http://schemas.microsoft.com/office/drawing/2014/main" id="{00000000-0008-0000-0100-00009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2" name="Text Box 1757">
          <a:extLst>
            <a:ext uri="{FF2B5EF4-FFF2-40B4-BE49-F238E27FC236}">
              <a16:creationId xmlns:a16="http://schemas.microsoft.com/office/drawing/2014/main" id="{00000000-0008-0000-0100-00009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3" name="Text Box 1758">
          <a:extLst>
            <a:ext uri="{FF2B5EF4-FFF2-40B4-BE49-F238E27FC236}">
              <a16:creationId xmlns:a16="http://schemas.microsoft.com/office/drawing/2014/main" id="{00000000-0008-0000-0100-00009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4" name="Text Box 1759">
          <a:extLst>
            <a:ext uri="{FF2B5EF4-FFF2-40B4-BE49-F238E27FC236}">
              <a16:creationId xmlns:a16="http://schemas.microsoft.com/office/drawing/2014/main" id="{00000000-0008-0000-0100-0000A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5" name="Text Box 1755">
          <a:extLst>
            <a:ext uri="{FF2B5EF4-FFF2-40B4-BE49-F238E27FC236}">
              <a16:creationId xmlns:a16="http://schemas.microsoft.com/office/drawing/2014/main" id="{00000000-0008-0000-0100-0000A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6" name="Text Box 1756">
          <a:extLst>
            <a:ext uri="{FF2B5EF4-FFF2-40B4-BE49-F238E27FC236}">
              <a16:creationId xmlns:a16="http://schemas.microsoft.com/office/drawing/2014/main" id="{00000000-0008-0000-0100-0000A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7" name="Text Box 1757">
          <a:extLst>
            <a:ext uri="{FF2B5EF4-FFF2-40B4-BE49-F238E27FC236}">
              <a16:creationId xmlns:a16="http://schemas.microsoft.com/office/drawing/2014/main" id="{00000000-0008-0000-0100-0000A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8" name="Text Box 1758">
          <a:extLst>
            <a:ext uri="{FF2B5EF4-FFF2-40B4-BE49-F238E27FC236}">
              <a16:creationId xmlns:a16="http://schemas.microsoft.com/office/drawing/2014/main" id="{00000000-0008-0000-0100-0000A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69" name="Text Box 1759">
          <a:extLst>
            <a:ext uri="{FF2B5EF4-FFF2-40B4-BE49-F238E27FC236}">
              <a16:creationId xmlns:a16="http://schemas.microsoft.com/office/drawing/2014/main" id="{00000000-0008-0000-0100-0000A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0" name="Text Box 1755">
          <a:extLst>
            <a:ext uri="{FF2B5EF4-FFF2-40B4-BE49-F238E27FC236}">
              <a16:creationId xmlns:a16="http://schemas.microsoft.com/office/drawing/2014/main" id="{00000000-0008-0000-0100-0000A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1" name="Text Box 1756">
          <a:extLst>
            <a:ext uri="{FF2B5EF4-FFF2-40B4-BE49-F238E27FC236}">
              <a16:creationId xmlns:a16="http://schemas.microsoft.com/office/drawing/2014/main" id="{00000000-0008-0000-0100-0000A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2" name="Text Box 1757">
          <a:extLst>
            <a:ext uri="{FF2B5EF4-FFF2-40B4-BE49-F238E27FC236}">
              <a16:creationId xmlns:a16="http://schemas.microsoft.com/office/drawing/2014/main" id="{00000000-0008-0000-0100-0000A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3" name="Text Box 1758">
          <a:extLst>
            <a:ext uri="{FF2B5EF4-FFF2-40B4-BE49-F238E27FC236}">
              <a16:creationId xmlns:a16="http://schemas.microsoft.com/office/drawing/2014/main" id="{00000000-0008-0000-0100-0000A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4" name="Text Box 1759">
          <a:extLst>
            <a:ext uri="{FF2B5EF4-FFF2-40B4-BE49-F238E27FC236}">
              <a16:creationId xmlns:a16="http://schemas.microsoft.com/office/drawing/2014/main" id="{00000000-0008-0000-0100-0000A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5" name="Text Box 1755">
          <a:extLst>
            <a:ext uri="{FF2B5EF4-FFF2-40B4-BE49-F238E27FC236}">
              <a16:creationId xmlns:a16="http://schemas.microsoft.com/office/drawing/2014/main" id="{00000000-0008-0000-0100-0000A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6" name="Text Box 1756">
          <a:extLst>
            <a:ext uri="{FF2B5EF4-FFF2-40B4-BE49-F238E27FC236}">
              <a16:creationId xmlns:a16="http://schemas.microsoft.com/office/drawing/2014/main" id="{00000000-0008-0000-0100-0000A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7" name="Text Box 1757">
          <a:extLst>
            <a:ext uri="{FF2B5EF4-FFF2-40B4-BE49-F238E27FC236}">
              <a16:creationId xmlns:a16="http://schemas.microsoft.com/office/drawing/2014/main" id="{00000000-0008-0000-0100-0000A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8" name="Text Box 1758">
          <a:extLst>
            <a:ext uri="{FF2B5EF4-FFF2-40B4-BE49-F238E27FC236}">
              <a16:creationId xmlns:a16="http://schemas.microsoft.com/office/drawing/2014/main" id="{00000000-0008-0000-0100-0000A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79" name="Text Box 1759">
          <a:extLst>
            <a:ext uri="{FF2B5EF4-FFF2-40B4-BE49-F238E27FC236}">
              <a16:creationId xmlns:a16="http://schemas.microsoft.com/office/drawing/2014/main" id="{00000000-0008-0000-0100-0000A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0" name="Text Box 1755">
          <a:extLst>
            <a:ext uri="{FF2B5EF4-FFF2-40B4-BE49-F238E27FC236}">
              <a16:creationId xmlns:a16="http://schemas.microsoft.com/office/drawing/2014/main" id="{00000000-0008-0000-0100-0000B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1" name="Text Box 1756">
          <a:extLst>
            <a:ext uri="{FF2B5EF4-FFF2-40B4-BE49-F238E27FC236}">
              <a16:creationId xmlns:a16="http://schemas.microsoft.com/office/drawing/2014/main" id="{00000000-0008-0000-0100-0000B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2" name="Text Box 1757">
          <a:extLst>
            <a:ext uri="{FF2B5EF4-FFF2-40B4-BE49-F238E27FC236}">
              <a16:creationId xmlns:a16="http://schemas.microsoft.com/office/drawing/2014/main" id="{00000000-0008-0000-0100-0000B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3" name="Text Box 1758">
          <a:extLst>
            <a:ext uri="{FF2B5EF4-FFF2-40B4-BE49-F238E27FC236}">
              <a16:creationId xmlns:a16="http://schemas.microsoft.com/office/drawing/2014/main" id="{00000000-0008-0000-0100-0000B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4" name="Text Box 1759">
          <a:extLst>
            <a:ext uri="{FF2B5EF4-FFF2-40B4-BE49-F238E27FC236}">
              <a16:creationId xmlns:a16="http://schemas.microsoft.com/office/drawing/2014/main" id="{00000000-0008-0000-0100-0000B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5" name="Text Box 1755">
          <a:extLst>
            <a:ext uri="{FF2B5EF4-FFF2-40B4-BE49-F238E27FC236}">
              <a16:creationId xmlns:a16="http://schemas.microsoft.com/office/drawing/2014/main" id="{00000000-0008-0000-0100-0000B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6" name="Text Box 1756">
          <a:extLst>
            <a:ext uri="{FF2B5EF4-FFF2-40B4-BE49-F238E27FC236}">
              <a16:creationId xmlns:a16="http://schemas.microsoft.com/office/drawing/2014/main" id="{00000000-0008-0000-0100-0000B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7" name="Text Box 1757">
          <a:extLst>
            <a:ext uri="{FF2B5EF4-FFF2-40B4-BE49-F238E27FC236}">
              <a16:creationId xmlns:a16="http://schemas.microsoft.com/office/drawing/2014/main" id="{00000000-0008-0000-0100-0000B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8" name="Text Box 1758">
          <a:extLst>
            <a:ext uri="{FF2B5EF4-FFF2-40B4-BE49-F238E27FC236}">
              <a16:creationId xmlns:a16="http://schemas.microsoft.com/office/drawing/2014/main" id="{00000000-0008-0000-0100-0000B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89" name="Text Box 1759">
          <a:extLst>
            <a:ext uri="{FF2B5EF4-FFF2-40B4-BE49-F238E27FC236}">
              <a16:creationId xmlns:a16="http://schemas.microsoft.com/office/drawing/2014/main" id="{00000000-0008-0000-0100-0000B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0" name="Text Box 1755">
          <a:extLst>
            <a:ext uri="{FF2B5EF4-FFF2-40B4-BE49-F238E27FC236}">
              <a16:creationId xmlns:a16="http://schemas.microsoft.com/office/drawing/2014/main" id="{00000000-0008-0000-0100-0000B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1" name="Text Box 1756">
          <a:extLst>
            <a:ext uri="{FF2B5EF4-FFF2-40B4-BE49-F238E27FC236}">
              <a16:creationId xmlns:a16="http://schemas.microsoft.com/office/drawing/2014/main" id="{00000000-0008-0000-0100-0000B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2" name="Text Box 1757">
          <a:extLst>
            <a:ext uri="{FF2B5EF4-FFF2-40B4-BE49-F238E27FC236}">
              <a16:creationId xmlns:a16="http://schemas.microsoft.com/office/drawing/2014/main" id="{00000000-0008-0000-0100-0000B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3" name="Text Box 1758">
          <a:extLst>
            <a:ext uri="{FF2B5EF4-FFF2-40B4-BE49-F238E27FC236}">
              <a16:creationId xmlns:a16="http://schemas.microsoft.com/office/drawing/2014/main" id="{00000000-0008-0000-0100-0000B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4" name="Text Box 1759">
          <a:extLst>
            <a:ext uri="{FF2B5EF4-FFF2-40B4-BE49-F238E27FC236}">
              <a16:creationId xmlns:a16="http://schemas.microsoft.com/office/drawing/2014/main" id="{00000000-0008-0000-0100-0000B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5" name="Text Box 1755">
          <a:extLst>
            <a:ext uri="{FF2B5EF4-FFF2-40B4-BE49-F238E27FC236}">
              <a16:creationId xmlns:a16="http://schemas.microsoft.com/office/drawing/2014/main" id="{00000000-0008-0000-0100-0000B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6" name="Text Box 1756">
          <a:extLst>
            <a:ext uri="{FF2B5EF4-FFF2-40B4-BE49-F238E27FC236}">
              <a16:creationId xmlns:a16="http://schemas.microsoft.com/office/drawing/2014/main" id="{00000000-0008-0000-0100-0000C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7" name="Text Box 1757">
          <a:extLst>
            <a:ext uri="{FF2B5EF4-FFF2-40B4-BE49-F238E27FC236}">
              <a16:creationId xmlns:a16="http://schemas.microsoft.com/office/drawing/2014/main" id="{00000000-0008-0000-0100-0000C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8" name="Text Box 1758">
          <a:extLst>
            <a:ext uri="{FF2B5EF4-FFF2-40B4-BE49-F238E27FC236}">
              <a16:creationId xmlns:a16="http://schemas.microsoft.com/office/drawing/2014/main" id="{00000000-0008-0000-0100-0000C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499" name="Text Box 1759">
          <a:extLst>
            <a:ext uri="{FF2B5EF4-FFF2-40B4-BE49-F238E27FC236}">
              <a16:creationId xmlns:a16="http://schemas.microsoft.com/office/drawing/2014/main" id="{00000000-0008-0000-0100-0000C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0" name="Text Box 1755">
          <a:extLst>
            <a:ext uri="{FF2B5EF4-FFF2-40B4-BE49-F238E27FC236}">
              <a16:creationId xmlns:a16="http://schemas.microsoft.com/office/drawing/2014/main" id="{00000000-0008-0000-0100-0000C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1" name="Text Box 1756">
          <a:extLst>
            <a:ext uri="{FF2B5EF4-FFF2-40B4-BE49-F238E27FC236}">
              <a16:creationId xmlns:a16="http://schemas.microsoft.com/office/drawing/2014/main" id="{00000000-0008-0000-0100-0000C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2" name="Text Box 1757">
          <a:extLst>
            <a:ext uri="{FF2B5EF4-FFF2-40B4-BE49-F238E27FC236}">
              <a16:creationId xmlns:a16="http://schemas.microsoft.com/office/drawing/2014/main" id="{00000000-0008-0000-0100-0000C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3" name="Text Box 1758">
          <a:extLst>
            <a:ext uri="{FF2B5EF4-FFF2-40B4-BE49-F238E27FC236}">
              <a16:creationId xmlns:a16="http://schemas.microsoft.com/office/drawing/2014/main" id="{00000000-0008-0000-0100-0000C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4" name="Text Box 1759">
          <a:extLst>
            <a:ext uri="{FF2B5EF4-FFF2-40B4-BE49-F238E27FC236}">
              <a16:creationId xmlns:a16="http://schemas.microsoft.com/office/drawing/2014/main" id="{00000000-0008-0000-0100-0000C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5" name="Text Box 1755">
          <a:extLst>
            <a:ext uri="{FF2B5EF4-FFF2-40B4-BE49-F238E27FC236}">
              <a16:creationId xmlns:a16="http://schemas.microsoft.com/office/drawing/2014/main" id="{00000000-0008-0000-0100-0000C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6" name="Text Box 1756">
          <a:extLst>
            <a:ext uri="{FF2B5EF4-FFF2-40B4-BE49-F238E27FC236}">
              <a16:creationId xmlns:a16="http://schemas.microsoft.com/office/drawing/2014/main" id="{00000000-0008-0000-0100-0000C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7" name="Text Box 1757">
          <a:extLst>
            <a:ext uri="{FF2B5EF4-FFF2-40B4-BE49-F238E27FC236}">
              <a16:creationId xmlns:a16="http://schemas.microsoft.com/office/drawing/2014/main" id="{00000000-0008-0000-0100-0000C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8" name="Text Box 1758">
          <a:extLst>
            <a:ext uri="{FF2B5EF4-FFF2-40B4-BE49-F238E27FC236}">
              <a16:creationId xmlns:a16="http://schemas.microsoft.com/office/drawing/2014/main" id="{00000000-0008-0000-0100-0000C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09" name="Text Box 1759">
          <a:extLst>
            <a:ext uri="{FF2B5EF4-FFF2-40B4-BE49-F238E27FC236}">
              <a16:creationId xmlns:a16="http://schemas.microsoft.com/office/drawing/2014/main" id="{00000000-0008-0000-0100-0000C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0" name="Text Box 1755">
          <a:extLst>
            <a:ext uri="{FF2B5EF4-FFF2-40B4-BE49-F238E27FC236}">
              <a16:creationId xmlns:a16="http://schemas.microsoft.com/office/drawing/2014/main" id="{00000000-0008-0000-0100-0000C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1" name="Text Box 1756">
          <a:extLst>
            <a:ext uri="{FF2B5EF4-FFF2-40B4-BE49-F238E27FC236}">
              <a16:creationId xmlns:a16="http://schemas.microsoft.com/office/drawing/2014/main" id="{00000000-0008-0000-0100-0000C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2" name="Text Box 1757">
          <a:extLst>
            <a:ext uri="{FF2B5EF4-FFF2-40B4-BE49-F238E27FC236}">
              <a16:creationId xmlns:a16="http://schemas.microsoft.com/office/drawing/2014/main" id="{00000000-0008-0000-0100-0000D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3" name="Text Box 1758">
          <a:extLst>
            <a:ext uri="{FF2B5EF4-FFF2-40B4-BE49-F238E27FC236}">
              <a16:creationId xmlns:a16="http://schemas.microsoft.com/office/drawing/2014/main" id="{00000000-0008-0000-0100-0000D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4" name="Text Box 1759">
          <a:extLst>
            <a:ext uri="{FF2B5EF4-FFF2-40B4-BE49-F238E27FC236}">
              <a16:creationId xmlns:a16="http://schemas.microsoft.com/office/drawing/2014/main" id="{00000000-0008-0000-0100-0000D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5" name="Text Box 1755">
          <a:extLst>
            <a:ext uri="{FF2B5EF4-FFF2-40B4-BE49-F238E27FC236}">
              <a16:creationId xmlns:a16="http://schemas.microsoft.com/office/drawing/2014/main" id="{00000000-0008-0000-0100-0000D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6" name="Text Box 1756">
          <a:extLst>
            <a:ext uri="{FF2B5EF4-FFF2-40B4-BE49-F238E27FC236}">
              <a16:creationId xmlns:a16="http://schemas.microsoft.com/office/drawing/2014/main" id="{00000000-0008-0000-0100-0000D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7" name="Text Box 1757">
          <a:extLst>
            <a:ext uri="{FF2B5EF4-FFF2-40B4-BE49-F238E27FC236}">
              <a16:creationId xmlns:a16="http://schemas.microsoft.com/office/drawing/2014/main" id="{00000000-0008-0000-0100-0000D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8" name="Text Box 1758">
          <a:extLst>
            <a:ext uri="{FF2B5EF4-FFF2-40B4-BE49-F238E27FC236}">
              <a16:creationId xmlns:a16="http://schemas.microsoft.com/office/drawing/2014/main" id="{00000000-0008-0000-0100-0000D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19" name="Text Box 1759">
          <a:extLst>
            <a:ext uri="{FF2B5EF4-FFF2-40B4-BE49-F238E27FC236}">
              <a16:creationId xmlns:a16="http://schemas.microsoft.com/office/drawing/2014/main" id="{00000000-0008-0000-0100-0000D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0" name="Text Box 1755">
          <a:extLst>
            <a:ext uri="{FF2B5EF4-FFF2-40B4-BE49-F238E27FC236}">
              <a16:creationId xmlns:a16="http://schemas.microsoft.com/office/drawing/2014/main" id="{00000000-0008-0000-0100-0000D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1" name="Text Box 1756">
          <a:extLst>
            <a:ext uri="{FF2B5EF4-FFF2-40B4-BE49-F238E27FC236}">
              <a16:creationId xmlns:a16="http://schemas.microsoft.com/office/drawing/2014/main" id="{00000000-0008-0000-0100-0000D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2" name="Text Box 1757">
          <a:extLst>
            <a:ext uri="{FF2B5EF4-FFF2-40B4-BE49-F238E27FC236}">
              <a16:creationId xmlns:a16="http://schemas.microsoft.com/office/drawing/2014/main" id="{00000000-0008-0000-0100-0000D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3" name="Text Box 1758">
          <a:extLst>
            <a:ext uri="{FF2B5EF4-FFF2-40B4-BE49-F238E27FC236}">
              <a16:creationId xmlns:a16="http://schemas.microsoft.com/office/drawing/2014/main" id="{00000000-0008-0000-0100-0000D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4" name="Text Box 1759">
          <a:extLst>
            <a:ext uri="{FF2B5EF4-FFF2-40B4-BE49-F238E27FC236}">
              <a16:creationId xmlns:a16="http://schemas.microsoft.com/office/drawing/2014/main" id="{00000000-0008-0000-0100-0000D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5" name="Text Box 1755">
          <a:extLst>
            <a:ext uri="{FF2B5EF4-FFF2-40B4-BE49-F238E27FC236}">
              <a16:creationId xmlns:a16="http://schemas.microsoft.com/office/drawing/2014/main" id="{00000000-0008-0000-0100-0000D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6" name="Text Box 1756">
          <a:extLst>
            <a:ext uri="{FF2B5EF4-FFF2-40B4-BE49-F238E27FC236}">
              <a16:creationId xmlns:a16="http://schemas.microsoft.com/office/drawing/2014/main" id="{00000000-0008-0000-0100-0000D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7" name="Text Box 1757">
          <a:extLst>
            <a:ext uri="{FF2B5EF4-FFF2-40B4-BE49-F238E27FC236}">
              <a16:creationId xmlns:a16="http://schemas.microsoft.com/office/drawing/2014/main" id="{00000000-0008-0000-0100-0000D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8" name="Text Box 1758">
          <a:extLst>
            <a:ext uri="{FF2B5EF4-FFF2-40B4-BE49-F238E27FC236}">
              <a16:creationId xmlns:a16="http://schemas.microsoft.com/office/drawing/2014/main" id="{00000000-0008-0000-0100-0000E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29" name="Text Box 1759">
          <a:extLst>
            <a:ext uri="{FF2B5EF4-FFF2-40B4-BE49-F238E27FC236}">
              <a16:creationId xmlns:a16="http://schemas.microsoft.com/office/drawing/2014/main" id="{00000000-0008-0000-0100-0000E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0" name="Text Box 1755">
          <a:extLst>
            <a:ext uri="{FF2B5EF4-FFF2-40B4-BE49-F238E27FC236}">
              <a16:creationId xmlns:a16="http://schemas.microsoft.com/office/drawing/2014/main" id="{00000000-0008-0000-0100-0000E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1" name="Text Box 1756">
          <a:extLst>
            <a:ext uri="{FF2B5EF4-FFF2-40B4-BE49-F238E27FC236}">
              <a16:creationId xmlns:a16="http://schemas.microsoft.com/office/drawing/2014/main" id="{00000000-0008-0000-0100-0000E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2" name="Text Box 1757">
          <a:extLst>
            <a:ext uri="{FF2B5EF4-FFF2-40B4-BE49-F238E27FC236}">
              <a16:creationId xmlns:a16="http://schemas.microsoft.com/office/drawing/2014/main" id="{00000000-0008-0000-0100-0000E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3" name="Text Box 1758">
          <a:extLst>
            <a:ext uri="{FF2B5EF4-FFF2-40B4-BE49-F238E27FC236}">
              <a16:creationId xmlns:a16="http://schemas.microsoft.com/office/drawing/2014/main" id="{00000000-0008-0000-0100-0000E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4" name="Text Box 1759">
          <a:extLst>
            <a:ext uri="{FF2B5EF4-FFF2-40B4-BE49-F238E27FC236}">
              <a16:creationId xmlns:a16="http://schemas.microsoft.com/office/drawing/2014/main" id="{00000000-0008-0000-0100-0000E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5" name="Text Box 1755">
          <a:extLst>
            <a:ext uri="{FF2B5EF4-FFF2-40B4-BE49-F238E27FC236}">
              <a16:creationId xmlns:a16="http://schemas.microsoft.com/office/drawing/2014/main" id="{00000000-0008-0000-0100-0000E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6" name="Text Box 1756">
          <a:extLst>
            <a:ext uri="{FF2B5EF4-FFF2-40B4-BE49-F238E27FC236}">
              <a16:creationId xmlns:a16="http://schemas.microsoft.com/office/drawing/2014/main" id="{00000000-0008-0000-0100-0000E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7" name="Text Box 1757">
          <a:extLst>
            <a:ext uri="{FF2B5EF4-FFF2-40B4-BE49-F238E27FC236}">
              <a16:creationId xmlns:a16="http://schemas.microsoft.com/office/drawing/2014/main" id="{00000000-0008-0000-0100-0000E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8" name="Text Box 1758">
          <a:extLst>
            <a:ext uri="{FF2B5EF4-FFF2-40B4-BE49-F238E27FC236}">
              <a16:creationId xmlns:a16="http://schemas.microsoft.com/office/drawing/2014/main" id="{00000000-0008-0000-0100-0000E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39" name="Text Box 1759">
          <a:extLst>
            <a:ext uri="{FF2B5EF4-FFF2-40B4-BE49-F238E27FC236}">
              <a16:creationId xmlns:a16="http://schemas.microsoft.com/office/drawing/2014/main" id="{00000000-0008-0000-0100-0000E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0" name="Text Box 1755">
          <a:extLst>
            <a:ext uri="{FF2B5EF4-FFF2-40B4-BE49-F238E27FC236}">
              <a16:creationId xmlns:a16="http://schemas.microsoft.com/office/drawing/2014/main" id="{00000000-0008-0000-0100-0000E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1" name="Text Box 1756">
          <a:extLst>
            <a:ext uri="{FF2B5EF4-FFF2-40B4-BE49-F238E27FC236}">
              <a16:creationId xmlns:a16="http://schemas.microsoft.com/office/drawing/2014/main" id="{00000000-0008-0000-0100-0000E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2" name="Text Box 1757">
          <a:extLst>
            <a:ext uri="{FF2B5EF4-FFF2-40B4-BE49-F238E27FC236}">
              <a16:creationId xmlns:a16="http://schemas.microsoft.com/office/drawing/2014/main" id="{00000000-0008-0000-0100-0000E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3" name="Text Box 1758">
          <a:extLst>
            <a:ext uri="{FF2B5EF4-FFF2-40B4-BE49-F238E27FC236}">
              <a16:creationId xmlns:a16="http://schemas.microsoft.com/office/drawing/2014/main" id="{00000000-0008-0000-0100-0000E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4" name="Text Box 1759">
          <a:extLst>
            <a:ext uri="{FF2B5EF4-FFF2-40B4-BE49-F238E27FC236}">
              <a16:creationId xmlns:a16="http://schemas.microsoft.com/office/drawing/2014/main" id="{00000000-0008-0000-0100-0000F0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5" name="Text Box 1755">
          <a:extLst>
            <a:ext uri="{FF2B5EF4-FFF2-40B4-BE49-F238E27FC236}">
              <a16:creationId xmlns:a16="http://schemas.microsoft.com/office/drawing/2014/main" id="{00000000-0008-0000-0100-0000F1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6" name="Text Box 1756">
          <a:extLst>
            <a:ext uri="{FF2B5EF4-FFF2-40B4-BE49-F238E27FC236}">
              <a16:creationId xmlns:a16="http://schemas.microsoft.com/office/drawing/2014/main" id="{00000000-0008-0000-0100-0000F2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7" name="Text Box 1757">
          <a:extLst>
            <a:ext uri="{FF2B5EF4-FFF2-40B4-BE49-F238E27FC236}">
              <a16:creationId xmlns:a16="http://schemas.microsoft.com/office/drawing/2014/main" id="{00000000-0008-0000-0100-0000F3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8" name="Text Box 1758">
          <a:extLst>
            <a:ext uri="{FF2B5EF4-FFF2-40B4-BE49-F238E27FC236}">
              <a16:creationId xmlns:a16="http://schemas.microsoft.com/office/drawing/2014/main" id="{00000000-0008-0000-0100-0000F4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49" name="Text Box 1759">
          <a:extLst>
            <a:ext uri="{FF2B5EF4-FFF2-40B4-BE49-F238E27FC236}">
              <a16:creationId xmlns:a16="http://schemas.microsoft.com/office/drawing/2014/main" id="{00000000-0008-0000-0100-0000F5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0" name="Text Box 1755">
          <a:extLst>
            <a:ext uri="{FF2B5EF4-FFF2-40B4-BE49-F238E27FC236}">
              <a16:creationId xmlns:a16="http://schemas.microsoft.com/office/drawing/2014/main" id="{00000000-0008-0000-0100-0000F6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1" name="Text Box 1756">
          <a:extLst>
            <a:ext uri="{FF2B5EF4-FFF2-40B4-BE49-F238E27FC236}">
              <a16:creationId xmlns:a16="http://schemas.microsoft.com/office/drawing/2014/main" id="{00000000-0008-0000-0100-0000F7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2" name="Text Box 1757">
          <a:extLst>
            <a:ext uri="{FF2B5EF4-FFF2-40B4-BE49-F238E27FC236}">
              <a16:creationId xmlns:a16="http://schemas.microsoft.com/office/drawing/2014/main" id="{00000000-0008-0000-0100-0000F8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3" name="Text Box 1758">
          <a:extLst>
            <a:ext uri="{FF2B5EF4-FFF2-40B4-BE49-F238E27FC236}">
              <a16:creationId xmlns:a16="http://schemas.microsoft.com/office/drawing/2014/main" id="{00000000-0008-0000-0100-0000F9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4" name="Text Box 1759">
          <a:extLst>
            <a:ext uri="{FF2B5EF4-FFF2-40B4-BE49-F238E27FC236}">
              <a16:creationId xmlns:a16="http://schemas.microsoft.com/office/drawing/2014/main" id="{00000000-0008-0000-0100-0000FA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5" name="Text Box 1755">
          <a:extLst>
            <a:ext uri="{FF2B5EF4-FFF2-40B4-BE49-F238E27FC236}">
              <a16:creationId xmlns:a16="http://schemas.microsoft.com/office/drawing/2014/main" id="{00000000-0008-0000-0100-0000FB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6" name="Text Box 1756">
          <a:extLst>
            <a:ext uri="{FF2B5EF4-FFF2-40B4-BE49-F238E27FC236}">
              <a16:creationId xmlns:a16="http://schemas.microsoft.com/office/drawing/2014/main" id="{00000000-0008-0000-0100-0000FC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7" name="Text Box 1757">
          <a:extLst>
            <a:ext uri="{FF2B5EF4-FFF2-40B4-BE49-F238E27FC236}">
              <a16:creationId xmlns:a16="http://schemas.microsoft.com/office/drawing/2014/main" id="{00000000-0008-0000-0100-0000FD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8" name="Text Box 1758">
          <a:extLst>
            <a:ext uri="{FF2B5EF4-FFF2-40B4-BE49-F238E27FC236}">
              <a16:creationId xmlns:a16="http://schemas.microsoft.com/office/drawing/2014/main" id="{00000000-0008-0000-0100-0000FE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59" name="Text Box 1759">
          <a:extLst>
            <a:ext uri="{FF2B5EF4-FFF2-40B4-BE49-F238E27FC236}">
              <a16:creationId xmlns:a16="http://schemas.microsoft.com/office/drawing/2014/main" id="{00000000-0008-0000-0100-0000FF09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0" name="Text Box 1755">
          <a:extLst>
            <a:ext uri="{FF2B5EF4-FFF2-40B4-BE49-F238E27FC236}">
              <a16:creationId xmlns:a16="http://schemas.microsoft.com/office/drawing/2014/main" id="{00000000-0008-0000-0100-000000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1" name="Text Box 1756">
          <a:extLst>
            <a:ext uri="{FF2B5EF4-FFF2-40B4-BE49-F238E27FC236}">
              <a16:creationId xmlns:a16="http://schemas.microsoft.com/office/drawing/2014/main" id="{00000000-0008-0000-0100-000001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2" name="Text Box 1757">
          <a:extLst>
            <a:ext uri="{FF2B5EF4-FFF2-40B4-BE49-F238E27FC236}">
              <a16:creationId xmlns:a16="http://schemas.microsoft.com/office/drawing/2014/main" id="{00000000-0008-0000-0100-000002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3" name="Text Box 1758">
          <a:extLst>
            <a:ext uri="{FF2B5EF4-FFF2-40B4-BE49-F238E27FC236}">
              <a16:creationId xmlns:a16="http://schemas.microsoft.com/office/drawing/2014/main" id="{00000000-0008-0000-0100-000003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4" name="Text Box 1759">
          <a:extLst>
            <a:ext uri="{FF2B5EF4-FFF2-40B4-BE49-F238E27FC236}">
              <a16:creationId xmlns:a16="http://schemas.microsoft.com/office/drawing/2014/main" id="{00000000-0008-0000-0100-000004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5" name="Text Box 1755">
          <a:extLst>
            <a:ext uri="{FF2B5EF4-FFF2-40B4-BE49-F238E27FC236}">
              <a16:creationId xmlns:a16="http://schemas.microsoft.com/office/drawing/2014/main" id="{00000000-0008-0000-0100-000005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6" name="Text Box 1756">
          <a:extLst>
            <a:ext uri="{FF2B5EF4-FFF2-40B4-BE49-F238E27FC236}">
              <a16:creationId xmlns:a16="http://schemas.microsoft.com/office/drawing/2014/main" id="{00000000-0008-0000-0100-000006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7" name="Text Box 1757">
          <a:extLst>
            <a:ext uri="{FF2B5EF4-FFF2-40B4-BE49-F238E27FC236}">
              <a16:creationId xmlns:a16="http://schemas.microsoft.com/office/drawing/2014/main" id="{00000000-0008-0000-0100-000007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8" name="Text Box 1758">
          <a:extLst>
            <a:ext uri="{FF2B5EF4-FFF2-40B4-BE49-F238E27FC236}">
              <a16:creationId xmlns:a16="http://schemas.microsoft.com/office/drawing/2014/main" id="{00000000-0008-0000-0100-000008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69" name="Text Box 1759">
          <a:extLst>
            <a:ext uri="{FF2B5EF4-FFF2-40B4-BE49-F238E27FC236}">
              <a16:creationId xmlns:a16="http://schemas.microsoft.com/office/drawing/2014/main" id="{00000000-0008-0000-0100-000009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0" name="Text Box 1755">
          <a:extLst>
            <a:ext uri="{FF2B5EF4-FFF2-40B4-BE49-F238E27FC236}">
              <a16:creationId xmlns:a16="http://schemas.microsoft.com/office/drawing/2014/main" id="{00000000-0008-0000-0100-00000A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1" name="Text Box 1756">
          <a:extLst>
            <a:ext uri="{FF2B5EF4-FFF2-40B4-BE49-F238E27FC236}">
              <a16:creationId xmlns:a16="http://schemas.microsoft.com/office/drawing/2014/main" id="{00000000-0008-0000-0100-00000B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2" name="Text Box 1757">
          <a:extLst>
            <a:ext uri="{FF2B5EF4-FFF2-40B4-BE49-F238E27FC236}">
              <a16:creationId xmlns:a16="http://schemas.microsoft.com/office/drawing/2014/main" id="{00000000-0008-0000-0100-00000C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3" name="Text Box 1758">
          <a:extLst>
            <a:ext uri="{FF2B5EF4-FFF2-40B4-BE49-F238E27FC236}">
              <a16:creationId xmlns:a16="http://schemas.microsoft.com/office/drawing/2014/main" id="{00000000-0008-0000-0100-00000D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4" name="Text Box 1759">
          <a:extLst>
            <a:ext uri="{FF2B5EF4-FFF2-40B4-BE49-F238E27FC236}">
              <a16:creationId xmlns:a16="http://schemas.microsoft.com/office/drawing/2014/main" id="{00000000-0008-0000-0100-00000E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5" name="Text Box 1755">
          <a:extLst>
            <a:ext uri="{FF2B5EF4-FFF2-40B4-BE49-F238E27FC236}">
              <a16:creationId xmlns:a16="http://schemas.microsoft.com/office/drawing/2014/main" id="{00000000-0008-0000-0100-00000F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6" name="Text Box 1756">
          <a:extLst>
            <a:ext uri="{FF2B5EF4-FFF2-40B4-BE49-F238E27FC236}">
              <a16:creationId xmlns:a16="http://schemas.microsoft.com/office/drawing/2014/main" id="{00000000-0008-0000-0100-000010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7" name="Text Box 1757">
          <a:extLst>
            <a:ext uri="{FF2B5EF4-FFF2-40B4-BE49-F238E27FC236}">
              <a16:creationId xmlns:a16="http://schemas.microsoft.com/office/drawing/2014/main" id="{00000000-0008-0000-0100-000011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8" name="Text Box 1758">
          <a:extLst>
            <a:ext uri="{FF2B5EF4-FFF2-40B4-BE49-F238E27FC236}">
              <a16:creationId xmlns:a16="http://schemas.microsoft.com/office/drawing/2014/main" id="{00000000-0008-0000-0100-000012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79" name="Text Box 1759">
          <a:extLst>
            <a:ext uri="{FF2B5EF4-FFF2-40B4-BE49-F238E27FC236}">
              <a16:creationId xmlns:a16="http://schemas.microsoft.com/office/drawing/2014/main" id="{00000000-0008-0000-0100-000013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80" name="Text Box 1755">
          <a:extLst>
            <a:ext uri="{FF2B5EF4-FFF2-40B4-BE49-F238E27FC236}">
              <a16:creationId xmlns:a16="http://schemas.microsoft.com/office/drawing/2014/main" id="{00000000-0008-0000-0100-000014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81" name="Text Box 1756">
          <a:extLst>
            <a:ext uri="{FF2B5EF4-FFF2-40B4-BE49-F238E27FC236}">
              <a16:creationId xmlns:a16="http://schemas.microsoft.com/office/drawing/2014/main" id="{00000000-0008-0000-0100-000015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82" name="Text Box 1757">
          <a:extLst>
            <a:ext uri="{FF2B5EF4-FFF2-40B4-BE49-F238E27FC236}">
              <a16:creationId xmlns:a16="http://schemas.microsoft.com/office/drawing/2014/main" id="{00000000-0008-0000-0100-000016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83" name="Text Box 1758">
          <a:extLst>
            <a:ext uri="{FF2B5EF4-FFF2-40B4-BE49-F238E27FC236}">
              <a16:creationId xmlns:a16="http://schemas.microsoft.com/office/drawing/2014/main" id="{00000000-0008-0000-0100-000017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84" name="Text Box 1759">
          <a:extLst>
            <a:ext uri="{FF2B5EF4-FFF2-40B4-BE49-F238E27FC236}">
              <a16:creationId xmlns:a16="http://schemas.microsoft.com/office/drawing/2014/main" id="{00000000-0008-0000-0100-000018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585" name="Text Box 1755">
          <a:extLst>
            <a:ext uri="{FF2B5EF4-FFF2-40B4-BE49-F238E27FC236}">
              <a16:creationId xmlns:a16="http://schemas.microsoft.com/office/drawing/2014/main" id="{00000000-0008-0000-0100-000019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586" name="Text Box 1756">
          <a:extLst>
            <a:ext uri="{FF2B5EF4-FFF2-40B4-BE49-F238E27FC236}">
              <a16:creationId xmlns:a16="http://schemas.microsoft.com/office/drawing/2014/main" id="{00000000-0008-0000-0100-00001A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587" name="Text Box 1757">
          <a:extLst>
            <a:ext uri="{FF2B5EF4-FFF2-40B4-BE49-F238E27FC236}">
              <a16:creationId xmlns:a16="http://schemas.microsoft.com/office/drawing/2014/main" id="{00000000-0008-0000-0100-00001B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588" name="Text Box 1758">
          <a:extLst>
            <a:ext uri="{FF2B5EF4-FFF2-40B4-BE49-F238E27FC236}">
              <a16:creationId xmlns:a16="http://schemas.microsoft.com/office/drawing/2014/main" id="{00000000-0008-0000-0100-00001C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589" name="Text Box 1759">
          <a:extLst>
            <a:ext uri="{FF2B5EF4-FFF2-40B4-BE49-F238E27FC236}">
              <a16:creationId xmlns:a16="http://schemas.microsoft.com/office/drawing/2014/main" id="{00000000-0008-0000-0100-00001D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0" name="Text Box 1755">
          <a:extLst>
            <a:ext uri="{FF2B5EF4-FFF2-40B4-BE49-F238E27FC236}">
              <a16:creationId xmlns:a16="http://schemas.microsoft.com/office/drawing/2014/main" id="{00000000-0008-0000-0100-00001E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1" name="Text Box 1756">
          <a:extLst>
            <a:ext uri="{FF2B5EF4-FFF2-40B4-BE49-F238E27FC236}">
              <a16:creationId xmlns:a16="http://schemas.microsoft.com/office/drawing/2014/main" id="{00000000-0008-0000-0100-00001F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2" name="Text Box 1757">
          <a:extLst>
            <a:ext uri="{FF2B5EF4-FFF2-40B4-BE49-F238E27FC236}">
              <a16:creationId xmlns:a16="http://schemas.microsoft.com/office/drawing/2014/main" id="{00000000-0008-0000-0100-000020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3" name="Text Box 1758">
          <a:extLst>
            <a:ext uri="{FF2B5EF4-FFF2-40B4-BE49-F238E27FC236}">
              <a16:creationId xmlns:a16="http://schemas.microsoft.com/office/drawing/2014/main" id="{00000000-0008-0000-0100-000021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4" name="Text Box 1759">
          <a:extLst>
            <a:ext uri="{FF2B5EF4-FFF2-40B4-BE49-F238E27FC236}">
              <a16:creationId xmlns:a16="http://schemas.microsoft.com/office/drawing/2014/main" id="{00000000-0008-0000-0100-000022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5" name="Text Box 1755">
          <a:extLst>
            <a:ext uri="{FF2B5EF4-FFF2-40B4-BE49-F238E27FC236}">
              <a16:creationId xmlns:a16="http://schemas.microsoft.com/office/drawing/2014/main" id="{00000000-0008-0000-0100-000023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6" name="Text Box 1756">
          <a:extLst>
            <a:ext uri="{FF2B5EF4-FFF2-40B4-BE49-F238E27FC236}">
              <a16:creationId xmlns:a16="http://schemas.microsoft.com/office/drawing/2014/main" id="{00000000-0008-0000-0100-000024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7" name="Text Box 1757">
          <a:extLst>
            <a:ext uri="{FF2B5EF4-FFF2-40B4-BE49-F238E27FC236}">
              <a16:creationId xmlns:a16="http://schemas.microsoft.com/office/drawing/2014/main" id="{00000000-0008-0000-0100-000025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8" name="Text Box 1758">
          <a:extLst>
            <a:ext uri="{FF2B5EF4-FFF2-40B4-BE49-F238E27FC236}">
              <a16:creationId xmlns:a16="http://schemas.microsoft.com/office/drawing/2014/main" id="{00000000-0008-0000-0100-000026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599" name="Text Box 1759">
          <a:extLst>
            <a:ext uri="{FF2B5EF4-FFF2-40B4-BE49-F238E27FC236}">
              <a16:creationId xmlns:a16="http://schemas.microsoft.com/office/drawing/2014/main" id="{00000000-0008-0000-0100-000027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600" name="Text Box 1755">
          <a:extLst>
            <a:ext uri="{FF2B5EF4-FFF2-40B4-BE49-F238E27FC236}">
              <a16:creationId xmlns:a16="http://schemas.microsoft.com/office/drawing/2014/main" id="{00000000-0008-0000-0100-000028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601" name="Text Box 1756">
          <a:extLst>
            <a:ext uri="{FF2B5EF4-FFF2-40B4-BE49-F238E27FC236}">
              <a16:creationId xmlns:a16="http://schemas.microsoft.com/office/drawing/2014/main" id="{00000000-0008-0000-0100-000029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602" name="Text Box 1757">
          <a:extLst>
            <a:ext uri="{FF2B5EF4-FFF2-40B4-BE49-F238E27FC236}">
              <a16:creationId xmlns:a16="http://schemas.microsoft.com/office/drawing/2014/main" id="{00000000-0008-0000-0100-00002A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603" name="Text Box 1758">
          <a:extLst>
            <a:ext uri="{FF2B5EF4-FFF2-40B4-BE49-F238E27FC236}">
              <a16:creationId xmlns:a16="http://schemas.microsoft.com/office/drawing/2014/main" id="{00000000-0008-0000-0100-00002B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121986</xdr:rowOff>
    </xdr:to>
    <xdr:sp macro="" textlink="">
      <xdr:nvSpPr>
        <xdr:cNvPr id="2604" name="Text Box 1759">
          <a:extLst>
            <a:ext uri="{FF2B5EF4-FFF2-40B4-BE49-F238E27FC236}">
              <a16:creationId xmlns:a16="http://schemas.microsoft.com/office/drawing/2014/main" id="{00000000-0008-0000-0100-00002C0A0000}"/>
            </a:ext>
          </a:extLst>
        </xdr:cNvPr>
        <xdr:cNvSpPr txBox="1">
          <a:spLocks noChangeArrowheads="1"/>
        </xdr:cNvSpPr>
      </xdr:nvSpPr>
      <xdr:spPr bwMode="auto">
        <a:xfrm>
          <a:off x="4057650" y="1590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05" name="Text Box 1755">
          <a:extLst>
            <a:ext uri="{FF2B5EF4-FFF2-40B4-BE49-F238E27FC236}">
              <a16:creationId xmlns:a16="http://schemas.microsoft.com/office/drawing/2014/main" id="{00000000-0008-0000-0100-00002D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06" name="Text Box 1756">
          <a:extLst>
            <a:ext uri="{FF2B5EF4-FFF2-40B4-BE49-F238E27FC236}">
              <a16:creationId xmlns:a16="http://schemas.microsoft.com/office/drawing/2014/main" id="{00000000-0008-0000-0100-00002E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07" name="Text Box 1757">
          <a:extLst>
            <a:ext uri="{FF2B5EF4-FFF2-40B4-BE49-F238E27FC236}">
              <a16:creationId xmlns:a16="http://schemas.microsoft.com/office/drawing/2014/main" id="{00000000-0008-0000-0100-00002F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08" name="Text Box 1758">
          <a:extLst>
            <a:ext uri="{FF2B5EF4-FFF2-40B4-BE49-F238E27FC236}">
              <a16:creationId xmlns:a16="http://schemas.microsoft.com/office/drawing/2014/main" id="{00000000-0008-0000-0100-000030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09" name="Text Box 1759">
          <a:extLst>
            <a:ext uri="{FF2B5EF4-FFF2-40B4-BE49-F238E27FC236}">
              <a16:creationId xmlns:a16="http://schemas.microsoft.com/office/drawing/2014/main" id="{00000000-0008-0000-0100-000031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0" name="Text Box 1755">
          <a:extLst>
            <a:ext uri="{FF2B5EF4-FFF2-40B4-BE49-F238E27FC236}">
              <a16:creationId xmlns:a16="http://schemas.microsoft.com/office/drawing/2014/main" id="{00000000-0008-0000-0100-000032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1" name="Text Box 1756">
          <a:extLst>
            <a:ext uri="{FF2B5EF4-FFF2-40B4-BE49-F238E27FC236}">
              <a16:creationId xmlns:a16="http://schemas.microsoft.com/office/drawing/2014/main" id="{00000000-0008-0000-0100-000033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2" name="Text Box 1757">
          <a:extLst>
            <a:ext uri="{FF2B5EF4-FFF2-40B4-BE49-F238E27FC236}">
              <a16:creationId xmlns:a16="http://schemas.microsoft.com/office/drawing/2014/main" id="{00000000-0008-0000-0100-000034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3" name="Text Box 1758">
          <a:extLst>
            <a:ext uri="{FF2B5EF4-FFF2-40B4-BE49-F238E27FC236}">
              <a16:creationId xmlns:a16="http://schemas.microsoft.com/office/drawing/2014/main" id="{00000000-0008-0000-0100-000035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4" name="Text Box 1759">
          <a:extLst>
            <a:ext uri="{FF2B5EF4-FFF2-40B4-BE49-F238E27FC236}">
              <a16:creationId xmlns:a16="http://schemas.microsoft.com/office/drawing/2014/main" id="{00000000-0008-0000-0100-000036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5" name="Text Box 1755">
          <a:extLst>
            <a:ext uri="{FF2B5EF4-FFF2-40B4-BE49-F238E27FC236}">
              <a16:creationId xmlns:a16="http://schemas.microsoft.com/office/drawing/2014/main" id="{00000000-0008-0000-0100-000037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6" name="Text Box 1756">
          <a:extLst>
            <a:ext uri="{FF2B5EF4-FFF2-40B4-BE49-F238E27FC236}">
              <a16:creationId xmlns:a16="http://schemas.microsoft.com/office/drawing/2014/main" id="{00000000-0008-0000-0100-000038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7" name="Text Box 1757">
          <a:extLst>
            <a:ext uri="{FF2B5EF4-FFF2-40B4-BE49-F238E27FC236}">
              <a16:creationId xmlns:a16="http://schemas.microsoft.com/office/drawing/2014/main" id="{00000000-0008-0000-0100-000039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8" name="Text Box 1758">
          <a:extLst>
            <a:ext uri="{FF2B5EF4-FFF2-40B4-BE49-F238E27FC236}">
              <a16:creationId xmlns:a16="http://schemas.microsoft.com/office/drawing/2014/main" id="{00000000-0008-0000-0100-00003A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19" name="Text Box 1759">
          <a:extLst>
            <a:ext uri="{FF2B5EF4-FFF2-40B4-BE49-F238E27FC236}">
              <a16:creationId xmlns:a16="http://schemas.microsoft.com/office/drawing/2014/main" id="{00000000-0008-0000-0100-00003B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20" name="Text Box 1755">
          <a:extLst>
            <a:ext uri="{FF2B5EF4-FFF2-40B4-BE49-F238E27FC236}">
              <a16:creationId xmlns:a16="http://schemas.microsoft.com/office/drawing/2014/main" id="{00000000-0008-0000-0100-00003C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21" name="Text Box 1756">
          <a:extLst>
            <a:ext uri="{FF2B5EF4-FFF2-40B4-BE49-F238E27FC236}">
              <a16:creationId xmlns:a16="http://schemas.microsoft.com/office/drawing/2014/main" id="{00000000-0008-0000-0100-00003D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22" name="Text Box 1757">
          <a:extLst>
            <a:ext uri="{FF2B5EF4-FFF2-40B4-BE49-F238E27FC236}">
              <a16:creationId xmlns:a16="http://schemas.microsoft.com/office/drawing/2014/main" id="{00000000-0008-0000-0100-00003E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23" name="Text Box 1758">
          <a:extLst>
            <a:ext uri="{FF2B5EF4-FFF2-40B4-BE49-F238E27FC236}">
              <a16:creationId xmlns:a16="http://schemas.microsoft.com/office/drawing/2014/main" id="{00000000-0008-0000-0100-00003F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489</xdr:row>
      <xdr:rowOff>0</xdr:rowOff>
    </xdr:from>
    <xdr:to>
      <xdr:col>2</xdr:col>
      <xdr:colOff>2762250</xdr:colOff>
      <xdr:row>490</xdr:row>
      <xdr:rowOff>112461</xdr:rowOff>
    </xdr:to>
    <xdr:sp macro="" textlink="">
      <xdr:nvSpPr>
        <xdr:cNvPr id="2624" name="Text Box 1759">
          <a:extLst>
            <a:ext uri="{FF2B5EF4-FFF2-40B4-BE49-F238E27FC236}">
              <a16:creationId xmlns:a16="http://schemas.microsoft.com/office/drawing/2014/main" id="{00000000-0008-0000-0100-0000400A0000}"/>
            </a:ext>
          </a:extLst>
        </xdr:cNvPr>
        <xdr:cNvSpPr txBox="1">
          <a:spLocks noChangeArrowheads="1"/>
        </xdr:cNvSpPr>
      </xdr:nvSpPr>
      <xdr:spPr bwMode="auto">
        <a:xfrm>
          <a:off x="4057650" y="1590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25" name="Text Box 1755">
          <a:extLst>
            <a:ext uri="{FF2B5EF4-FFF2-40B4-BE49-F238E27FC236}">
              <a16:creationId xmlns:a16="http://schemas.microsoft.com/office/drawing/2014/main" id="{00000000-0008-0000-0100-000041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26" name="Text Box 1756">
          <a:extLst>
            <a:ext uri="{FF2B5EF4-FFF2-40B4-BE49-F238E27FC236}">
              <a16:creationId xmlns:a16="http://schemas.microsoft.com/office/drawing/2014/main" id="{00000000-0008-0000-0100-000042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27" name="Text Box 1757">
          <a:extLst>
            <a:ext uri="{FF2B5EF4-FFF2-40B4-BE49-F238E27FC236}">
              <a16:creationId xmlns:a16="http://schemas.microsoft.com/office/drawing/2014/main" id="{00000000-0008-0000-0100-000043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28" name="Text Box 1758">
          <a:extLst>
            <a:ext uri="{FF2B5EF4-FFF2-40B4-BE49-F238E27FC236}">
              <a16:creationId xmlns:a16="http://schemas.microsoft.com/office/drawing/2014/main" id="{00000000-0008-0000-0100-000044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29" name="Text Box 1759">
          <a:extLst>
            <a:ext uri="{FF2B5EF4-FFF2-40B4-BE49-F238E27FC236}">
              <a16:creationId xmlns:a16="http://schemas.microsoft.com/office/drawing/2014/main" id="{00000000-0008-0000-0100-000045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0" name="Text Box 1755">
          <a:extLst>
            <a:ext uri="{FF2B5EF4-FFF2-40B4-BE49-F238E27FC236}">
              <a16:creationId xmlns:a16="http://schemas.microsoft.com/office/drawing/2014/main" id="{00000000-0008-0000-0100-000046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1" name="Text Box 1756">
          <a:extLst>
            <a:ext uri="{FF2B5EF4-FFF2-40B4-BE49-F238E27FC236}">
              <a16:creationId xmlns:a16="http://schemas.microsoft.com/office/drawing/2014/main" id="{00000000-0008-0000-0100-000047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2" name="Text Box 1757">
          <a:extLst>
            <a:ext uri="{FF2B5EF4-FFF2-40B4-BE49-F238E27FC236}">
              <a16:creationId xmlns:a16="http://schemas.microsoft.com/office/drawing/2014/main" id="{00000000-0008-0000-0100-000048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3" name="Text Box 1758">
          <a:extLst>
            <a:ext uri="{FF2B5EF4-FFF2-40B4-BE49-F238E27FC236}">
              <a16:creationId xmlns:a16="http://schemas.microsoft.com/office/drawing/2014/main" id="{00000000-0008-0000-0100-000049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4" name="Text Box 1759">
          <a:extLst>
            <a:ext uri="{FF2B5EF4-FFF2-40B4-BE49-F238E27FC236}">
              <a16:creationId xmlns:a16="http://schemas.microsoft.com/office/drawing/2014/main" id="{00000000-0008-0000-0100-00004A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5" name="Text Box 1755">
          <a:extLst>
            <a:ext uri="{FF2B5EF4-FFF2-40B4-BE49-F238E27FC236}">
              <a16:creationId xmlns:a16="http://schemas.microsoft.com/office/drawing/2014/main" id="{00000000-0008-0000-0100-00004B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6" name="Text Box 1756">
          <a:extLst>
            <a:ext uri="{FF2B5EF4-FFF2-40B4-BE49-F238E27FC236}">
              <a16:creationId xmlns:a16="http://schemas.microsoft.com/office/drawing/2014/main" id="{00000000-0008-0000-0100-00004C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7" name="Text Box 1757">
          <a:extLst>
            <a:ext uri="{FF2B5EF4-FFF2-40B4-BE49-F238E27FC236}">
              <a16:creationId xmlns:a16="http://schemas.microsoft.com/office/drawing/2014/main" id="{00000000-0008-0000-0100-00004D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8" name="Text Box 1758">
          <a:extLst>
            <a:ext uri="{FF2B5EF4-FFF2-40B4-BE49-F238E27FC236}">
              <a16:creationId xmlns:a16="http://schemas.microsoft.com/office/drawing/2014/main" id="{00000000-0008-0000-0100-00004E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39" name="Text Box 1759">
          <a:extLst>
            <a:ext uri="{FF2B5EF4-FFF2-40B4-BE49-F238E27FC236}">
              <a16:creationId xmlns:a16="http://schemas.microsoft.com/office/drawing/2014/main" id="{00000000-0008-0000-0100-00004F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0" name="Text Box 1755">
          <a:extLst>
            <a:ext uri="{FF2B5EF4-FFF2-40B4-BE49-F238E27FC236}">
              <a16:creationId xmlns:a16="http://schemas.microsoft.com/office/drawing/2014/main" id="{00000000-0008-0000-0100-000050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1" name="Text Box 1756">
          <a:extLst>
            <a:ext uri="{FF2B5EF4-FFF2-40B4-BE49-F238E27FC236}">
              <a16:creationId xmlns:a16="http://schemas.microsoft.com/office/drawing/2014/main" id="{00000000-0008-0000-0100-000051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2" name="Text Box 1757">
          <a:extLst>
            <a:ext uri="{FF2B5EF4-FFF2-40B4-BE49-F238E27FC236}">
              <a16:creationId xmlns:a16="http://schemas.microsoft.com/office/drawing/2014/main" id="{00000000-0008-0000-0100-000052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3" name="Text Box 1758">
          <a:extLst>
            <a:ext uri="{FF2B5EF4-FFF2-40B4-BE49-F238E27FC236}">
              <a16:creationId xmlns:a16="http://schemas.microsoft.com/office/drawing/2014/main" id="{00000000-0008-0000-0100-000053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4" name="Text Box 1759">
          <a:extLst>
            <a:ext uri="{FF2B5EF4-FFF2-40B4-BE49-F238E27FC236}">
              <a16:creationId xmlns:a16="http://schemas.microsoft.com/office/drawing/2014/main" id="{00000000-0008-0000-0100-000054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8" name="Text Box 1755">
          <a:extLst>
            <a:ext uri="{FF2B5EF4-FFF2-40B4-BE49-F238E27FC236}">
              <a16:creationId xmlns:a16="http://schemas.microsoft.com/office/drawing/2014/main" id="{00000000-0008-0000-0100-000058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49" name="Text Box 1756">
          <a:extLst>
            <a:ext uri="{FF2B5EF4-FFF2-40B4-BE49-F238E27FC236}">
              <a16:creationId xmlns:a16="http://schemas.microsoft.com/office/drawing/2014/main" id="{00000000-0008-0000-0100-000059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0" name="Text Box 1757">
          <a:extLst>
            <a:ext uri="{FF2B5EF4-FFF2-40B4-BE49-F238E27FC236}">
              <a16:creationId xmlns:a16="http://schemas.microsoft.com/office/drawing/2014/main" id="{00000000-0008-0000-0100-00005A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1" name="Text Box 1758">
          <a:extLst>
            <a:ext uri="{FF2B5EF4-FFF2-40B4-BE49-F238E27FC236}">
              <a16:creationId xmlns:a16="http://schemas.microsoft.com/office/drawing/2014/main" id="{00000000-0008-0000-0100-00005B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2" name="Text Box 1759">
          <a:extLst>
            <a:ext uri="{FF2B5EF4-FFF2-40B4-BE49-F238E27FC236}">
              <a16:creationId xmlns:a16="http://schemas.microsoft.com/office/drawing/2014/main" id="{00000000-0008-0000-0100-00005C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3" name="Text Box 1755">
          <a:extLst>
            <a:ext uri="{FF2B5EF4-FFF2-40B4-BE49-F238E27FC236}">
              <a16:creationId xmlns:a16="http://schemas.microsoft.com/office/drawing/2014/main" id="{00000000-0008-0000-0100-00005D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4" name="Text Box 1756">
          <a:extLst>
            <a:ext uri="{FF2B5EF4-FFF2-40B4-BE49-F238E27FC236}">
              <a16:creationId xmlns:a16="http://schemas.microsoft.com/office/drawing/2014/main" id="{00000000-0008-0000-0100-00005E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5" name="Text Box 1757">
          <a:extLst>
            <a:ext uri="{FF2B5EF4-FFF2-40B4-BE49-F238E27FC236}">
              <a16:creationId xmlns:a16="http://schemas.microsoft.com/office/drawing/2014/main" id="{00000000-0008-0000-0100-00005F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6" name="Text Box 1758">
          <a:extLst>
            <a:ext uri="{FF2B5EF4-FFF2-40B4-BE49-F238E27FC236}">
              <a16:creationId xmlns:a16="http://schemas.microsoft.com/office/drawing/2014/main" id="{00000000-0008-0000-0100-000060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7" name="Text Box 1759">
          <a:extLst>
            <a:ext uri="{FF2B5EF4-FFF2-40B4-BE49-F238E27FC236}">
              <a16:creationId xmlns:a16="http://schemas.microsoft.com/office/drawing/2014/main" id="{00000000-0008-0000-0100-000061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8" name="Text Box 1755">
          <a:extLst>
            <a:ext uri="{FF2B5EF4-FFF2-40B4-BE49-F238E27FC236}">
              <a16:creationId xmlns:a16="http://schemas.microsoft.com/office/drawing/2014/main" id="{00000000-0008-0000-0100-000062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59" name="Text Box 1756">
          <a:extLst>
            <a:ext uri="{FF2B5EF4-FFF2-40B4-BE49-F238E27FC236}">
              <a16:creationId xmlns:a16="http://schemas.microsoft.com/office/drawing/2014/main" id="{00000000-0008-0000-0100-000063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0" name="Text Box 1757">
          <a:extLst>
            <a:ext uri="{FF2B5EF4-FFF2-40B4-BE49-F238E27FC236}">
              <a16:creationId xmlns:a16="http://schemas.microsoft.com/office/drawing/2014/main" id="{00000000-0008-0000-0100-000064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1" name="Text Box 1758">
          <a:extLst>
            <a:ext uri="{FF2B5EF4-FFF2-40B4-BE49-F238E27FC236}">
              <a16:creationId xmlns:a16="http://schemas.microsoft.com/office/drawing/2014/main" id="{00000000-0008-0000-0100-000065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2" name="Text Box 1759">
          <a:extLst>
            <a:ext uri="{FF2B5EF4-FFF2-40B4-BE49-F238E27FC236}">
              <a16:creationId xmlns:a16="http://schemas.microsoft.com/office/drawing/2014/main" id="{00000000-0008-0000-0100-000066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3" name="Text Box 1755">
          <a:extLst>
            <a:ext uri="{FF2B5EF4-FFF2-40B4-BE49-F238E27FC236}">
              <a16:creationId xmlns:a16="http://schemas.microsoft.com/office/drawing/2014/main" id="{00000000-0008-0000-0100-000067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4" name="Text Box 1756">
          <a:extLst>
            <a:ext uri="{FF2B5EF4-FFF2-40B4-BE49-F238E27FC236}">
              <a16:creationId xmlns:a16="http://schemas.microsoft.com/office/drawing/2014/main" id="{00000000-0008-0000-0100-000068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5" name="Text Box 1757">
          <a:extLst>
            <a:ext uri="{FF2B5EF4-FFF2-40B4-BE49-F238E27FC236}">
              <a16:creationId xmlns:a16="http://schemas.microsoft.com/office/drawing/2014/main" id="{00000000-0008-0000-0100-000069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6" name="Text Box 1758">
          <a:extLst>
            <a:ext uri="{FF2B5EF4-FFF2-40B4-BE49-F238E27FC236}">
              <a16:creationId xmlns:a16="http://schemas.microsoft.com/office/drawing/2014/main" id="{00000000-0008-0000-0100-00006A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102936</xdr:rowOff>
    </xdr:to>
    <xdr:sp macro="" textlink="">
      <xdr:nvSpPr>
        <xdr:cNvPr id="2667" name="Text Box 1759">
          <a:extLst>
            <a:ext uri="{FF2B5EF4-FFF2-40B4-BE49-F238E27FC236}">
              <a16:creationId xmlns:a16="http://schemas.microsoft.com/office/drawing/2014/main" id="{00000000-0008-0000-0100-00006B0A0000}"/>
            </a:ext>
          </a:extLst>
        </xdr:cNvPr>
        <xdr:cNvSpPr txBox="1">
          <a:spLocks noChangeArrowheads="1"/>
        </xdr:cNvSpPr>
      </xdr:nvSpPr>
      <xdr:spPr bwMode="auto">
        <a:xfrm>
          <a:off x="4057650" y="18002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68" name="Text Box 1755">
          <a:extLst>
            <a:ext uri="{FF2B5EF4-FFF2-40B4-BE49-F238E27FC236}">
              <a16:creationId xmlns:a16="http://schemas.microsoft.com/office/drawing/2014/main" id="{00000000-0008-0000-0100-00006C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69" name="Text Box 1756">
          <a:extLst>
            <a:ext uri="{FF2B5EF4-FFF2-40B4-BE49-F238E27FC236}">
              <a16:creationId xmlns:a16="http://schemas.microsoft.com/office/drawing/2014/main" id="{00000000-0008-0000-0100-00006D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0" name="Text Box 1757">
          <a:extLst>
            <a:ext uri="{FF2B5EF4-FFF2-40B4-BE49-F238E27FC236}">
              <a16:creationId xmlns:a16="http://schemas.microsoft.com/office/drawing/2014/main" id="{00000000-0008-0000-0100-00006E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1" name="Text Box 1758">
          <a:extLst>
            <a:ext uri="{FF2B5EF4-FFF2-40B4-BE49-F238E27FC236}">
              <a16:creationId xmlns:a16="http://schemas.microsoft.com/office/drawing/2014/main" id="{00000000-0008-0000-0100-00006F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2" name="Text Box 1759">
          <a:extLst>
            <a:ext uri="{FF2B5EF4-FFF2-40B4-BE49-F238E27FC236}">
              <a16:creationId xmlns:a16="http://schemas.microsoft.com/office/drawing/2014/main" id="{00000000-0008-0000-0100-000070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3" name="Text Box 1755">
          <a:extLst>
            <a:ext uri="{FF2B5EF4-FFF2-40B4-BE49-F238E27FC236}">
              <a16:creationId xmlns:a16="http://schemas.microsoft.com/office/drawing/2014/main" id="{00000000-0008-0000-0100-000071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4" name="Text Box 1756">
          <a:extLst>
            <a:ext uri="{FF2B5EF4-FFF2-40B4-BE49-F238E27FC236}">
              <a16:creationId xmlns:a16="http://schemas.microsoft.com/office/drawing/2014/main" id="{00000000-0008-0000-0100-000072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5" name="Text Box 1757">
          <a:extLst>
            <a:ext uri="{FF2B5EF4-FFF2-40B4-BE49-F238E27FC236}">
              <a16:creationId xmlns:a16="http://schemas.microsoft.com/office/drawing/2014/main" id="{00000000-0008-0000-0100-000073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6" name="Text Box 1758">
          <a:extLst>
            <a:ext uri="{FF2B5EF4-FFF2-40B4-BE49-F238E27FC236}">
              <a16:creationId xmlns:a16="http://schemas.microsoft.com/office/drawing/2014/main" id="{00000000-0008-0000-0100-000074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7" name="Text Box 1759">
          <a:extLst>
            <a:ext uri="{FF2B5EF4-FFF2-40B4-BE49-F238E27FC236}">
              <a16:creationId xmlns:a16="http://schemas.microsoft.com/office/drawing/2014/main" id="{00000000-0008-0000-0100-000075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8" name="Text Box 1755">
          <a:extLst>
            <a:ext uri="{FF2B5EF4-FFF2-40B4-BE49-F238E27FC236}">
              <a16:creationId xmlns:a16="http://schemas.microsoft.com/office/drawing/2014/main" id="{00000000-0008-0000-0100-000076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79" name="Text Box 1756">
          <a:extLst>
            <a:ext uri="{FF2B5EF4-FFF2-40B4-BE49-F238E27FC236}">
              <a16:creationId xmlns:a16="http://schemas.microsoft.com/office/drawing/2014/main" id="{00000000-0008-0000-0100-000077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0" name="Text Box 1757">
          <a:extLst>
            <a:ext uri="{FF2B5EF4-FFF2-40B4-BE49-F238E27FC236}">
              <a16:creationId xmlns:a16="http://schemas.microsoft.com/office/drawing/2014/main" id="{00000000-0008-0000-0100-000078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1" name="Text Box 1758">
          <a:extLst>
            <a:ext uri="{FF2B5EF4-FFF2-40B4-BE49-F238E27FC236}">
              <a16:creationId xmlns:a16="http://schemas.microsoft.com/office/drawing/2014/main" id="{00000000-0008-0000-0100-000079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2" name="Text Box 1759">
          <a:extLst>
            <a:ext uri="{FF2B5EF4-FFF2-40B4-BE49-F238E27FC236}">
              <a16:creationId xmlns:a16="http://schemas.microsoft.com/office/drawing/2014/main" id="{00000000-0008-0000-0100-00007A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3" name="Text Box 1755">
          <a:extLst>
            <a:ext uri="{FF2B5EF4-FFF2-40B4-BE49-F238E27FC236}">
              <a16:creationId xmlns:a16="http://schemas.microsoft.com/office/drawing/2014/main" id="{00000000-0008-0000-0100-00007B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4" name="Text Box 1756">
          <a:extLst>
            <a:ext uri="{FF2B5EF4-FFF2-40B4-BE49-F238E27FC236}">
              <a16:creationId xmlns:a16="http://schemas.microsoft.com/office/drawing/2014/main" id="{00000000-0008-0000-0100-00007C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5" name="Text Box 1757">
          <a:extLst>
            <a:ext uri="{FF2B5EF4-FFF2-40B4-BE49-F238E27FC236}">
              <a16:creationId xmlns:a16="http://schemas.microsoft.com/office/drawing/2014/main" id="{00000000-0008-0000-0100-00007D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6" name="Text Box 1758">
          <a:extLst>
            <a:ext uri="{FF2B5EF4-FFF2-40B4-BE49-F238E27FC236}">
              <a16:creationId xmlns:a16="http://schemas.microsoft.com/office/drawing/2014/main" id="{00000000-0008-0000-0100-00007E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102936</xdr:rowOff>
    </xdr:to>
    <xdr:sp macro="" textlink="">
      <xdr:nvSpPr>
        <xdr:cNvPr id="2687" name="Text Box 1759">
          <a:extLst>
            <a:ext uri="{FF2B5EF4-FFF2-40B4-BE49-F238E27FC236}">
              <a16:creationId xmlns:a16="http://schemas.microsoft.com/office/drawing/2014/main" id="{00000000-0008-0000-0100-00007F0A0000}"/>
            </a:ext>
          </a:extLst>
        </xdr:cNvPr>
        <xdr:cNvSpPr txBox="1">
          <a:spLocks noChangeArrowheads="1"/>
        </xdr:cNvSpPr>
      </xdr:nvSpPr>
      <xdr:spPr bwMode="auto">
        <a:xfrm>
          <a:off x="4057650" y="18002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88" name="Text Box 1755">
          <a:extLst>
            <a:ext uri="{FF2B5EF4-FFF2-40B4-BE49-F238E27FC236}">
              <a16:creationId xmlns:a16="http://schemas.microsoft.com/office/drawing/2014/main" id="{00000000-0008-0000-0100-000080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89" name="Text Box 1756">
          <a:extLst>
            <a:ext uri="{FF2B5EF4-FFF2-40B4-BE49-F238E27FC236}">
              <a16:creationId xmlns:a16="http://schemas.microsoft.com/office/drawing/2014/main" id="{00000000-0008-0000-0100-000081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0" name="Text Box 1757">
          <a:extLst>
            <a:ext uri="{FF2B5EF4-FFF2-40B4-BE49-F238E27FC236}">
              <a16:creationId xmlns:a16="http://schemas.microsoft.com/office/drawing/2014/main" id="{00000000-0008-0000-0100-000082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1" name="Text Box 1758">
          <a:extLst>
            <a:ext uri="{FF2B5EF4-FFF2-40B4-BE49-F238E27FC236}">
              <a16:creationId xmlns:a16="http://schemas.microsoft.com/office/drawing/2014/main" id="{00000000-0008-0000-0100-000083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2" name="Text Box 1759">
          <a:extLst>
            <a:ext uri="{FF2B5EF4-FFF2-40B4-BE49-F238E27FC236}">
              <a16:creationId xmlns:a16="http://schemas.microsoft.com/office/drawing/2014/main" id="{00000000-0008-0000-0100-000084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3" name="Text Box 1755">
          <a:extLst>
            <a:ext uri="{FF2B5EF4-FFF2-40B4-BE49-F238E27FC236}">
              <a16:creationId xmlns:a16="http://schemas.microsoft.com/office/drawing/2014/main" id="{00000000-0008-0000-0100-000085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4" name="Text Box 1756">
          <a:extLst>
            <a:ext uri="{FF2B5EF4-FFF2-40B4-BE49-F238E27FC236}">
              <a16:creationId xmlns:a16="http://schemas.microsoft.com/office/drawing/2014/main" id="{00000000-0008-0000-0100-000086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5" name="Text Box 1757">
          <a:extLst>
            <a:ext uri="{FF2B5EF4-FFF2-40B4-BE49-F238E27FC236}">
              <a16:creationId xmlns:a16="http://schemas.microsoft.com/office/drawing/2014/main" id="{00000000-0008-0000-0100-000087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6" name="Text Box 1758">
          <a:extLst>
            <a:ext uri="{FF2B5EF4-FFF2-40B4-BE49-F238E27FC236}">
              <a16:creationId xmlns:a16="http://schemas.microsoft.com/office/drawing/2014/main" id="{00000000-0008-0000-0100-000088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7" name="Text Box 1759">
          <a:extLst>
            <a:ext uri="{FF2B5EF4-FFF2-40B4-BE49-F238E27FC236}">
              <a16:creationId xmlns:a16="http://schemas.microsoft.com/office/drawing/2014/main" id="{00000000-0008-0000-0100-000089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8" name="Text Box 1755">
          <a:extLst>
            <a:ext uri="{FF2B5EF4-FFF2-40B4-BE49-F238E27FC236}">
              <a16:creationId xmlns:a16="http://schemas.microsoft.com/office/drawing/2014/main" id="{00000000-0008-0000-0100-00008A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699" name="Text Box 1756">
          <a:extLst>
            <a:ext uri="{FF2B5EF4-FFF2-40B4-BE49-F238E27FC236}">
              <a16:creationId xmlns:a16="http://schemas.microsoft.com/office/drawing/2014/main" id="{00000000-0008-0000-0100-00008B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0" name="Text Box 1757">
          <a:extLst>
            <a:ext uri="{FF2B5EF4-FFF2-40B4-BE49-F238E27FC236}">
              <a16:creationId xmlns:a16="http://schemas.microsoft.com/office/drawing/2014/main" id="{00000000-0008-0000-0100-00008C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1" name="Text Box 1758">
          <a:extLst>
            <a:ext uri="{FF2B5EF4-FFF2-40B4-BE49-F238E27FC236}">
              <a16:creationId xmlns:a16="http://schemas.microsoft.com/office/drawing/2014/main" id="{00000000-0008-0000-0100-00008D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2" name="Text Box 1759">
          <a:extLst>
            <a:ext uri="{FF2B5EF4-FFF2-40B4-BE49-F238E27FC236}">
              <a16:creationId xmlns:a16="http://schemas.microsoft.com/office/drawing/2014/main" id="{00000000-0008-0000-0100-00008E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3" name="Text Box 1755">
          <a:extLst>
            <a:ext uri="{FF2B5EF4-FFF2-40B4-BE49-F238E27FC236}">
              <a16:creationId xmlns:a16="http://schemas.microsoft.com/office/drawing/2014/main" id="{00000000-0008-0000-0100-00008F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4" name="Text Box 1756">
          <a:extLst>
            <a:ext uri="{FF2B5EF4-FFF2-40B4-BE49-F238E27FC236}">
              <a16:creationId xmlns:a16="http://schemas.microsoft.com/office/drawing/2014/main" id="{00000000-0008-0000-0100-000090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5" name="Text Box 1757">
          <a:extLst>
            <a:ext uri="{FF2B5EF4-FFF2-40B4-BE49-F238E27FC236}">
              <a16:creationId xmlns:a16="http://schemas.microsoft.com/office/drawing/2014/main" id="{00000000-0008-0000-0100-000091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6" name="Text Box 1758">
          <a:extLst>
            <a:ext uri="{FF2B5EF4-FFF2-40B4-BE49-F238E27FC236}">
              <a16:creationId xmlns:a16="http://schemas.microsoft.com/office/drawing/2014/main" id="{00000000-0008-0000-0100-000092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7" name="Text Box 1759">
          <a:extLst>
            <a:ext uri="{FF2B5EF4-FFF2-40B4-BE49-F238E27FC236}">
              <a16:creationId xmlns:a16="http://schemas.microsoft.com/office/drawing/2014/main" id="{00000000-0008-0000-0100-000093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8" name="Text Box 1755">
          <a:extLst>
            <a:ext uri="{FF2B5EF4-FFF2-40B4-BE49-F238E27FC236}">
              <a16:creationId xmlns:a16="http://schemas.microsoft.com/office/drawing/2014/main" id="{00000000-0008-0000-0100-000094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09" name="Text Box 1756">
          <a:extLst>
            <a:ext uri="{FF2B5EF4-FFF2-40B4-BE49-F238E27FC236}">
              <a16:creationId xmlns:a16="http://schemas.microsoft.com/office/drawing/2014/main" id="{00000000-0008-0000-0100-000095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0" name="Text Box 1757">
          <a:extLst>
            <a:ext uri="{FF2B5EF4-FFF2-40B4-BE49-F238E27FC236}">
              <a16:creationId xmlns:a16="http://schemas.microsoft.com/office/drawing/2014/main" id="{00000000-0008-0000-0100-000096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1" name="Text Box 1758">
          <a:extLst>
            <a:ext uri="{FF2B5EF4-FFF2-40B4-BE49-F238E27FC236}">
              <a16:creationId xmlns:a16="http://schemas.microsoft.com/office/drawing/2014/main" id="{00000000-0008-0000-0100-000097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2" name="Text Box 1759">
          <a:extLst>
            <a:ext uri="{FF2B5EF4-FFF2-40B4-BE49-F238E27FC236}">
              <a16:creationId xmlns:a16="http://schemas.microsoft.com/office/drawing/2014/main" id="{00000000-0008-0000-0100-000098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3" name="Text Box 1755">
          <a:extLst>
            <a:ext uri="{FF2B5EF4-FFF2-40B4-BE49-F238E27FC236}">
              <a16:creationId xmlns:a16="http://schemas.microsoft.com/office/drawing/2014/main" id="{00000000-0008-0000-0100-000099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4" name="Text Box 1756">
          <a:extLst>
            <a:ext uri="{FF2B5EF4-FFF2-40B4-BE49-F238E27FC236}">
              <a16:creationId xmlns:a16="http://schemas.microsoft.com/office/drawing/2014/main" id="{00000000-0008-0000-0100-00009A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5" name="Text Box 1757">
          <a:extLst>
            <a:ext uri="{FF2B5EF4-FFF2-40B4-BE49-F238E27FC236}">
              <a16:creationId xmlns:a16="http://schemas.microsoft.com/office/drawing/2014/main" id="{00000000-0008-0000-0100-00009B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6" name="Text Box 1758">
          <a:extLst>
            <a:ext uri="{FF2B5EF4-FFF2-40B4-BE49-F238E27FC236}">
              <a16:creationId xmlns:a16="http://schemas.microsoft.com/office/drawing/2014/main" id="{00000000-0008-0000-0100-00009C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7" name="Text Box 1759">
          <a:extLst>
            <a:ext uri="{FF2B5EF4-FFF2-40B4-BE49-F238E27FC236}">
              <a16:creationId xmlns:a16="http://schemas.microsoft.com/office/drawing/2014/main" id="{00000000-0008-0000-0100-00009D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8" name="Text Box 1755">
          <a:extLst>
            <a:ext uri="{FF2B5EF4-FFF2-40B4-BE49-F238E27FC236}">
              <a16:creationId xmlns:a16="http://schemas.microsoft.com/office/drawing/2014/main" id="{00000000-0008-0000-0100-00009E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19" name="Text Box 1756">
          <a:extLst>
            <a:ext uri="{FF2B5EF4-FFF2-40B4-BE49-F238E27FC236}">
              <a16:creationId xmlns:a16="http://schemas.microsoft.com/office/drawing/2014/main" id="{00000000-0008-0000-0100-00009F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0" name="Text Box 1757">
          <a:extLst>
            <a:ext uri="{FF2B5EF4-FFF2-40B4-BE49-F238E27FC236}">
              <a16:creationId xmlns:a16="http://schemas.microsoft.com/office/drawing/2014/main" id="{00000000-0008-0000-0100-0000A0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1" name="Text Box 1758">
          <a:extLst>
            <a:ext uri="{FF2B5EF4-FFF2-40B4-BE49-F238E27FC236}">
              <a16:creationId xmlns:a16="http://schemas.microsoft.com/office/drawing/2014/main" id="{00000000-0008-0000-0100-0000A1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2" name="Text Box 1759">
          <a:extLst>
            <a:ext uri="{FF2B5EF4-FFF2-40B4-BE49-F238E27FC236}">
              <a16:creationId xmlns:a16="http://schemas.microsoft.com/office/drawing/2014/main" id="{00000000-0008-0000-0100-0000A2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3" name="Text Box 1755">
          <a:extLst>
            <a:ext uri="{FF2B5EF4-FFF2-40B4-BE49-F238E27FC236}">
              <a16:creationId xmlns:a16="http://schemas.microsoft.com/office/drawing/2014/main" id="{00000000-0008-0000-0100-0000A3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4" name="Text Box 1756">
          <a:extLst>
            <a:ext uri="{FF2B5EF4-FFF2-40B4-BE49-F238E27FC236}">
              <a16:creationId xmlns:a16="http://schemas.microsoft.com/office/drawing/2014/main" id="{00000000-0008-0000-0100-0000A4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5" name="Text Box 1757">
          <a:extLst>
            <a:ext uri="{FF2B5EF4-FFF2-40B4-BE49-F238E27FC236}">
              <a16:creationId xmlns:a16="http://schemas.microsoft.com/office/drawing/2014/main" id="{00000000-0008-0000-0100-0000A5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6" name="Text Box 1758">
          <a:extLst>
            <a:ext uri="{FF2B5EF4-FFF2-40B4-BE49-F238E27FC236}">
              <a16:creationId xmlns:a16="http://schemas.microsoft.com/office/drawing/2014/main" id="{00000000-0008-0000-0100-0000A6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7" name="Text Box 1759">
          <a:extLst>
            <a:ext uri="{FF2B5EF4-FFF2-40B4-BE49-F238E27FC236}">
              <a16:creationId xmlns:a16="http://schemas.microsoft.com/office/drawing/2014/main" id="{00000000-0008-0000-0100-0000A7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8" name="Text Box 1755">
          <a:extLst>
            <a:ext uri="{FF2B5EF4-FFF2-40B4-BE49-F238E27FC236}">
              <a16:creationId xmlns:a16="http://schemas.microsoft.com/office/drawing/2014/main" id="{00000000-0008-0000-0100-0000A8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29" name="Text Box 1756">
          <a:extLst>
            <a:ext uri="{FF2B5EF4-FFF2-40B4-BE49-F238E27FC236}">
              <a16:creationId xmlns:a16="http://schemas.microsoft.com/office/drawing/2014/main" id="{00000000-0008-0000-0100-0000A9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0" name="Text Box 1757">
          <a:extLst>
            <a:ext uri="{FF2B5EF4-FFF2-40B4-BE49-F238E27FC236}">
              <a16:creationId xmlns:a16="http://schemas.microsoft.com/office/drawing/2014/main" id="{00000000-0008-0000-0100-0000AA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1" name="Text Box 1758">
          <a:extLst>
            <a:ext uri="{FF2B5EF4-FFF2-40B4-BE49-F238E27FC236}">
              <a16:creationId xmlns:a16="http://schemas.microsoft.com/office/drawing/2014/main" id="{00000000-0008-0000-0100-0000AB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2" name="Text Box 1759">
          <a:extLst>
            <a:ext uri="{FF2B5EF4-FFF2-40B4-BE49-F238E27FC236}">
              <a16:creationId xmlns:a16="http://schemas.microsoft.com/office/drawing/2014/main" id="{00000000-0008-0000-0100-0000AC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3" name="Text Box 1755">
          <a:extLst>
            <a:ext uri="{FF2B5EF4-FFF2-40B4-BE49-F238E27FC236}">
              <a16:creationId xmlns:a16="http://schemas.microsoft.com/office/drawing/2014/main" id="{00000000-0008-0000-0100-0000AD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4" name="Text Box 1756">
          <a:extLst>
            <a:ext uri="{FF2B5EF4-FFF2-40B4-BE49-F238E27FC236}">
              <a16:creationId xmlns:a16="http://schemas.microsoft.com/office/drawing/2014/main" id="{00000000-0008-0000-0100-0000AE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5" name="Text Box 1757">
          <a:extLst>
            <a:ext uri="{FF2B5EF4-FFF2-40B4-BE49-F238E27FC236}">
              <a16:creationId xmlns:a16="http://schemas.microsoft.com/office/drawing/2014/main" id="{00000000-0008-0000-0100-0000AF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6" name="Text Box 1758">
          <a:extLst>
            <a:ext uri="{FF2B5EF4-FFF2-40B4-BE49-F238E27FC236}">
              <a16:creationId xmlns:a16="http://schemas.microsoft.com/office/drawing/2014/main" id="{00000000-0008-0000-0100-0000B0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7" name="Text Box 1759">
          <a:extLst>
            <a:ext uri="{FF2B5EF4-FFF2-40B4-BE49-F238E27FC236}">
              <a16:creationId xmlns:a16="http://schemas.microsoft.com/office/drawing/2014/main" id="{00000000-0008-0000-0100-0000B1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8" name="Text Box 1755">
          <a:extLst>
            <a:ext uri="{FF2B5EF4-FFF2-40B4-BE49-F238E27FC236}">
              <a16:creationId xmlns:a16="http://schemas.microsoft.com/office/drawing/2014/main" id="{00000000-0008-0000-0100-0000B2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39" name="Text Box 1756">
          <a:extLst>
            <a:ext uri="{FF2B5EF4-FFF2-40B4-BE49-F238E27FC236}">
              <a16:creationId xmlns:a16="http://schemas.microsoft.com/office/drawing/2014/main" id="{00000000-0008-0000-0100-0000B3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0" name="Text Box 1757">
          <a:extLst>
            <a:ext uri="{FF2B5EF4-FFF2-40B4-BE49-F238E27FC236}">
              <a16:creationId xmlns:a16="http://schemas.microsoft.com/office/drawing/2014/main" id="{00000000-0008-0000-0100-0000B4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1" name="Text Box 1758">
          <a:extLst>
            <a:ext uri="{FF2B5EF4-FFF2-40B4-BE49-F238E27FC236}">
              <a16:creationId xmlns:a16="http://schemas.microsoft.com/office/drawing/2014/main" id="{00000000-0008-0000-0100-0000B5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2" name="Text Box 1759">
          <a:extLst>
            <a:ext uri="{FF2B5EF4-FFF2-40B4-BE49-F238E27FC236}">
              <a16:creationId xmlns:a16="http://schemas.microsoft.com/office/drawing/2014/main" id="{00000000-0008-0000-0100-0000B6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3" name="Text Box 1755">
          <a:extLst>
            <a:ext uri="{FF2B5EF4-FFF2-40B4-BE49-F238E27FC236}">
              <a16:creationId xmlns:a16="http://schemas.microsoft.com/office/drawing/2014/main" id="{00000000-0008-0000-0100-0000B7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4" name="Text Box 1756">
          <a:extLst>
            <a:ext uri="{FF2B5EF4-FFF2-40B4-BE49-F238E27FC236}">
              <a16:creationId xmlns:a16="http://schemas.microsoft.com/office/drawing/2014/main" id="{00000000-0008-0000-0100-0000B8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5" name="Text Box 1757">
          <a:extLst>
            <a:ext uri="{FF2B5EF4-FFF2-40B4-BE49-F238E27FC236}">
              <a16:creationId xmlns:a16="http://schemas.microsoft.com/office/drawing/2014/main" id="{00000000-0008-0000-0100-0000B9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6" name="Text Box 1758">
          <a:extLst>
            <a:ext uri="{FF2B5EF4-FFF2-40B4-BE49-F238E27FC236}">
              <a16:creationId xmlns:a16="http://schemas.microsoft.com/office/drawing/2014/main" id="{00000000-0008-0000-0100-0000BA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2828925</xdr:colOff>
      <xdr:row>498</xdr:row>
      <xdr:rowOff>121986</xdr:rowOff>
    </xdr:to>
    <xdr:sp macro="" textlink="">
      <xdr:nvSpPr>
        <xdr:cNvPr id="2747" name="Text Box 1759">
          <a:extLst>
            <a:ext uri="{FF2B5EF4-FFF2-40B4-BE49-F238E27FC236}">
              <a16:creationId xmlns:a16="http://schemas.microsoft.com/office/drawing/2014/main" id="{00000000-0008-0000-0100-0000BB0A0000}"/>
            </a:ext>
          </a:extLst>
        </xdr:cNvPr>
        <xdr:cNvSpPr txBox="1">
          <a:spLocks noChangeArrowheads="1"/>
        </xdr:cNvSpPr>
      </xdr:nvSpPr>
      <xdr:spPr bwMode="auto">
        <a:xfrm>
          <a:off x="4057650" y="18002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48" name="Text Box 1755">
          <a:extLst>
            <a:ext uri="{FF2B5EF4-FFF2-40B4-BE49-F238E27FC236}">
              <a16:creationId xmlns:a16="http://schemas.microsoft.com/office/drawing/2014/main" id="{00000000-0008-0000-0100-0000BC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49" name="Text Box 1756">
          <a:extLst>
            <a:ext uri="{FF2B5EF4-FFF2-40B4-BE49-F238E27FC236}">
              <a16:creationId xmlns:a16="http://schemas.microsoft.com/office/drawing/2014/main" id="{00000000-0008-0000-0100-0000BD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0" name="Text Box 1757">
          <a:extLst>
            <a:ext uri="{FF2B5EF4-FFF2-40B4-BE49-F238E27FC236}">
              <a16:creationId xmlns:a16="http://schemas.microsoft.com/office/drawing/2014/main" id="{00000000-0008-0000-0100-0000BE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1" name="Text Box 1758">
          <a:extLst>
            <a:ext uri="{FF2B5EF4-FFF2-40B4-BE49-F238E27FC236}">
              <a16:creationId xmlns:a16="http://schemas.microsoft.com/office/drawing/2014/main" id="{00000000-0008-0000-0100-0000BF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2" name="Text Box 1759">
          <a:extLst>
            <a:ext uri="{FF2B5EF4-FFF2-40B4-BE49-F238E27FC236}">
              <a16:creationId xmlns:a16="http://schemas.microsoft.com/office/drawing/2014/main" id="{00000000-0008-0000-0100-0000C0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3" name="Text Box 1755">
          <a:extLst>
            <a:ext uri="{FF2B5EF4-FFF2-40B4-BE49-F238E27FC236}">
              <a16:creationId xmlns:a16="http://schemas.microsoft.com/office/drawing/2014/main" id="{00000000-0008-0000-0100-0000C1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4" name="Text Box 1756">
          <a:extLst>
            <a:ext uri="{FF2B5EF4-FFF2-40B4-BE49-F238E27FC236}">
              <a16:creationId xmlns:a16="http://schemas.microsoft.com/office/drawing/2014/main" id="{00000000-0008-0000-0100-0000C2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5" name="Text Box 1757">
          <a:extLst>
            <a:ext uri="{FF2B5EF4-FFF2-40B4-BE49-F238E27FC236}">
              <a16:creationId xmlns:a16="http://schemas.microsoft.com/office/drawing/2014/main" id="{00000000-0008-0000-0100-0000C3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6" name="Text Box 1758">
          <a:extLst>
            <a:ext uri="{FF2B5EF4-FFF2-40B4-BE49-F238E27FC236}">
              <a16:creationId xmlns:a16="http://schemas.microsoft.com/office/drawing/2014/main" id="{00000000-0008-0000-0100-0000C4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7" name="Text Box 1759">
          <a:extLst>
            <a:ext uri="{FF2B5EF4-FFF2-40B4-BE49-F238E27FC236}">
              <a16:creationId xmlns:a16="http://schemas.microsoft.com/office/drawing/2014/main" id="{00000000-0008-0000-0100-0000C5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8" name="Text Box 1755">
          <a:extLst>
            <a:ext uri="{FF2B5EF4-FFF2-40B4-BE49-F238E27FC236}">
              <a16:creationId xmlns:a16="http://schemas.microsoft.com/office/drawing/2014/main" id="{00000000-0008-0000-0100-0000C6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59" name="Text Box 1756">
          <a:extLst>
            <a:ext uri="{FF2B5EF4-FFF2-40B4-BE49-F238E27FC236}">
              <a16:creationId xmlns:a16="http://schemas.microsoft.com/office/drawing/2014/main" id="{00000000-0008-0000-0100-0000C7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0" name="Text Box 1757">
          <a:extLst>
            <a:ext uri="{FF2B5EF4-FFF2-40B4-BE49-F238E27FC236}">
              <a16:creationId xmlns:a16="http://schemas.microsoft.com/office/drawing/2014/main" id="{00000000-0008-0000-0100-0000C8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1" name="Text Box 1758">
          <a:extLst>
            <a:ext uri="{FF2B5EF4-FFF2-40B4-BE49-F238E27FC236}">
              <a16:creationId xmlns:a16="http://schemas.microsoft.com/office/drawing/2014/main" id="{00000000-0008-0000-0100-0000C9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2" name="Text Box 1759">
          <a:extLst>
            <a:ext uri="{FF2B5EF4-FFF2-40B4-BE49-F238E27FC236}">
              <a16:creationId xmlns:a16="http://schemas.microsoft.com/office/drawing/2014/main" id="{00000000-0008-0000-0100-0000CA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3" name="Text Box 1755">
          <a:extLst>
            <a:ext uri="{FF2B5EF4-FFF2-40B4-BE49-F238E27FC236}">
              <a16:creationId xmlns:a16="http://schemas.microsoft.com/office/drawing/2014/main" id="{00000000-0008-0000-0100-0000CB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4" name="Text Box 1756">
          <a:extLst>
            <a:ext uri="{FF2B5EF4-FFF2-40B4-BE49-F238E27FC236}">
              <a16:creationId xmlns:a16="http://schemas.microsoft.com/office/drawing/2014/main" id="{00000000-0008-0000-0100-0000CC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5" name="Text Box 1757">
          <a:extLst>
            <a:ext uri="{FF2B5EF4-FFF2-40B4-BE49-F238E27FC236}">
              <a16:creationId xmlns:a16="http://schemas.microsoft.com/office/drawing/2014/main" id="{00000000-0008-0000-0100-0000CD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6" name="Text Box 1758">
          <a:extLst>
            <a:ext uri="{FF2B5EF4-FFF2-40B4-BE49-F238E27FC236}">
              <a16:creationId xmlns:a16="http://schemas.microsoft.com/office/drawing/2014/main" id="{00000000-0008-0000-0100-0000CE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7" name="Text Box 1759">
          <a:extLst>
            <a:ext uri="{FF2B5EF4-FFF2-40B4-BE49-F238E27FC236}">
              <a16:creationId xmlns:a16="http://schemas.microsoft.com/office/drawing/2014/main" id="{00000000-0008-0000-0100-0000CF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8" name="Text Box 1755">
          <a:extLst>
            <a:ext uri="{FF2B5EF4-FFF2-40B4-BE49-F238E27FC236}">
              <a16:creationId xmlns:a16="http://schemas.microsoft.com/office/drawing/2014/main" id="{00000000-0008-0000-0100-0000D0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69" name="Text Box 1756">
          <a:extLst>
            <a:ext uri="{FF2B5EF4-FFF2-40B4-BE49-F238E27FC236}">
              <a16:creationId xmlns:a16="http://schemas.microsoft.com/office/drawing/2014/main" id="{00000000-0008-0000-0100-0000D1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0" name="Text Box 1757">
          <a:extLst>
            <a:ext uri="{FF2B5EF4-FFF2-40B4-BE49-F238E27FC236}">
              <a16:creationId xmlns:a16="http://schemas.microsoft.com/office/drawing/2014/main" id="{00000000-0008-0000-0100-0000D2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1" name="Text Box 1758">
          <a:extLst>
            <a:ext uri="{FF2B5EF4-FFF2-40B4-BE49-F238E27FC236}">
              <a16:creationId xmlns:a16="http://schemas.microsoft.com/office/drawing/2014/main" id="{00000000-0008-0000-0100-0000D3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2" name="Text Box 1759">
          <a:extLst>
            <a:ext uri="{FF2B5EF4-FFF2-40B4-BE49-F238E27FC236}">
              <a16:creationId xmlns:a16="http://schemas.microsoft.com/office/drawing/2014/main" id="{00000000-0008-0000-0100-0000D4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3" name="Text Box 1755">
          <a:extLst>
            <a:ext uri="{FF2B5EF4-FFF2-40B4-BE49-F238E27FC236}">
              <a16:creationId xmlns:a16="http://schemas.microsoft.com/office/drawing/2014/main" id="{00000000-0008-0000-0100-0000D5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4" name="Text Box 1756">
          <a:extLst>
            <a:ext uri="{FF2B5EF4-FFF2-40B4-BE49-F238E27FC236}">
              <a16:creationId xmlns:a16="http://schemas.microsoft.com/office/drawing/2014/main" id="{00000000-0008-0000-0100-0000D6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5" name="Text Box 1757">
          <a:extLst>
            <a:ext uri="{FF2B5EF4-FFF2-40B4-BE49-F238E27FC236}">
              <a16:creationId xmlns:a16="http://schemas.microsoft.com/office/drawing/2014/main" id="{00000000-0008-0000-0100-0000D7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6" name="Text Box 1758">
          <a:extLst>
            <a:ext uri="{FF2B5EF4-FFF2-40B4-BE49-F238E27FC236}">
              <a16:creationId xmlns:a16="http://schemas.microsoft.com/office/drawing/2014/main" id="{00000000-0008-0000-0100-0000D8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7" name="Text Box 1759">
          <a:extLst>
            <a:ext uri="{FF2B5EF4-FFF2-40B4-BE49-F238E27FC236}">
              <a16:creationId xmlns:a16="http://schemas.microsoft.com/office/drawing/2014/main" id="{00000000-0008-0000-0100-0000D9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8" name="Text Box 1755">
          <a:extLst>
            <a:ext uri="{FF2B5EF4-FFF2-40B4-BE49-F238E27FC236}">
              <a16:creationId xmlns:a16="http://schemas.microsoft.com/office/drawing/2014/main" id="{00000000-0008-0000-0100-0000DA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79" name="Text Box 1756">
          <a:extLst>
            <a:ext uri="{FF2B5EF4-FFF2-40B4-BE49-F238E27FC236}">
              <a16:creationId xmlns:a16="http://schemas.microsoft.com/office/drawing/2014/main" id="{00000000-0008-0000-0100-0000DB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0" name="Text Box 1757">
          <a:extLst>
            <a:ext uri="{FF2B5EF4-FFF2-40B4-BE49-F238E27FC236}">
              <a16:creationId xmlns:a16="http://schemas.microsoft.com/office/drawing/2014/main" id="{00000000-0008-0000-0100-0000DC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1" name="Text Box 1758">
          <a:extLst>
            <a:ext uri="{FF2B5EF4-FFF2-40B4-BE49-F238E27FC236}">
              <a16:creationId xmlns:a16="http://schemas.microsoft.com/office/drawing/2014/main" id="{00000000-0008-0000-0100-0000DD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2" name="Text Box 1759">
          <a:extLst>
            <a:ext uri="{FF2B5EF4-FFF2-40B4-BE49-F238E27FC236}">
              <a16:creationId xmlns:a16="http://schemas.microsoft.com/office/drawing/2014/main" id="{00000000-0008-0000-0100-0000DE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3" name="Text Box 1755">
          <a:extLst>
            <a:ext uri="{FF2B5EF4-FFF2-40B4-BE49-F238E27FC236}">
              <a16:creationId xmlns:a16="http://schemas.microsoft.com/office/drawing/2014/main" id="{00000000-0008-0000-0100-0000DF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4" name="Text Box 1756">
          <a:extLst>
            <a:ext uri="{FF2B5EF4-FFF2-40B4-BE49-F238E27FC236}">
              <a16:creationId xmlns:a16="http://schemas.microsoft.com/office/drawing/2014/main" id="{00000000-0008-0000-0100-0000E0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5" name="Text Box 1757">
          <a:extLst>
            <a:ext uri="{FF2B5EF4-FFF2-40B4-BE49-F238E27FC236}">
              <a16:creationId xmlns:a16="http://schemas.microsoft.com/office/drawing/2014/main" id="{00000000-0008-0000-0100-0000E1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6" name="Text Box 1758">
          <a:extLst>
            <a:ext uri="{FF2B5EF4-FFF2-40B4-BE49-F238E27FC236}">
              <a16:creationId xmlns:a16="http://schemas.microsoft.com/office/drawing/2014/main" id="{00000000-0008-0000-0100-0000E2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7" name="Text Box 1759">
          <a:extLst>
            <a:ext uri="{FF2B5EF4-FFF2-40B4-BE49-F238E27FC236}">
              <a16:creationId xmlns:a16="http://schemas.microsoft.com/office/drawing/2014/main" id="{00000000-0008-0000-0100-0000E3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8" name="Text Box 1755">
          <a:extLst>
            <a:ext uri="{FF2B5EF4-FFF2-40B4-BE49-F238E27FC236}">
              <a16:creationId xmlns:a16="http://schemas.microsoft.com/office/drawing/2014/main" id="{00000000-0008-0000-0100-0000E4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89" name="Text Box 1756">
          <a:extLst>
            <a:ext uri="{FF2B5EF4-FFF2-40B4-BE49-F238E27FC236}">
              <a16:creationId xmlns:a16="http://schemas.microsoft.com/office/drawing/2014/main" id="{00000000-0008-0000-0100-0000E5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0" name="Text Box 1757">
          <a:extLst>
            <a:ext uri="{FF2B5EF4-FFF2-40B4-BE49-F238E27FC236}">
              <a16:creationId xmlns:a16="http://schemas.microsoft.com/office/drawing/2014/main" id="{00000000-0008-0000-0100-0000E6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1" name="Text Box 1758">
          <a:extLst>
            <a:ext uri="{FF2B5EF4-FFF2-40B4-BE49-F238E27FC236}">
              <a16:creationId xmlns:a16="http://schemas.microsoft.com/office/drawing/2014/main" id="{00000000-0008-0000-0100-0000E7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2" name="Text Box 1759">
          <a:extLst>
            <a:ext uri="{FF2B5EF4-FFF2-40B4-BE49-F238E27FC236}">
              <a16:creationId xmlns:a16="http://schemas.microsoft.com/office/drawing/2014/main" id="{00000000-0008-0000-0100-0000E8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3" name="Text Box 1755">
          <a:extLst>
            <a:ext uri="{FF2B5EF4-FFF2-40B4-BE49-F238E27FC236}">
              <a16:creationId xmlns:a16="http://schemas.microsoft.com/office/drawing/2014/main" id="{00000000-0008-0000-0100-0000E9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4" name="Text Box 1756">
          <a:extLst>
            <a:ext uri="{FF2B5EF4-FFF2-40B4-BE49-F238E27FC236}">
              <a16:creationId xmlns:a16="http://schemas.microsoft.com/office/drawing/2014/main" id="{00000000-0008-0000-0100-0000EA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5" name="Text Box 1757">
          <a:extLst>
            <a:ext uri="{FF2B5EF4-FFF2-40B4-BE49-F238E27FC236}">
              <a16:creationId xmlns:a16="http://schemas.microsoft.com/office/drawing/2014/main" id="{00000000-0008-0000-0100-0000EB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6" name="Text Box 1758">
          <a:extLst>
            <a:ext uri="{FF2B5EF4-FFF2-40B4-BE49-F238E27FC236}">
              <a16:creationId xmlns:a16="http://schemas.microsoft.com/office/drawing/2014/main" id="{00000000-0008-0000-0100-0000EC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7" name="Text Box 1759">
          <a:extLst>
            <a:ext uri="{FF2B5EF4-FFF2-40B4-BE49-F238E27FC236}">
              <a16:creationId xmlns:a16="http://schemas.microsoft.com/office/drawing/2014/main" id="{00000000-0008-0000-0100-0000ED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8" name="Text Box 1755">
          <a:extLst>
            <a:ext uri="{FF2B5EF4-FFF2-40B4-BE49-F238E27FC236}">
              <a16:creationId xmlns:a16="http://schemas.microsoft.com/office/drawing/2014/main" id="{00000000-0008-0000-0100-0000EE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799" name="Text Box 1756">
          <a:extLst>
            <a:ext uri="{FF2B5EF4-FFF2-40B4-BE49-F238E27FC236}">
              <a16:creationId xmlns:a16="http://schemas.microsoft.com/office/drawing/2014/main" id="{00000000-0008-0000-0100-0000EF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0" name="Text Box 1757">
          <a:extLst>
            <a:ext uri="{FF2B5EF4-FFF2-40B4-BE49-F238E27FC236}">
              <a16:creationId xmlns:a16="http://schemas.microsoft.com/office/drawing/2014/main" id="{00000000-0008-0000-0100-0000F0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1" name="Text Box 1758">
          <a:extLst>
            <a:ext uri="{FF2B5EF4-FFF2-40B4-BE49-F238E27FC236}">
              <a16:creationId xmlns:a16="http://schemas.microsoft.com/office/drawing/2014/main" id="{00000000-0008-0000-0100-0000F1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2" name="Text Box 1759">
          <a:extLst>
            <a:ext uri="{FF2B5EF4-FFF2-40B4-BE49-F238E27FC236}">
              <a16:creationId xmlns:a16="http://schemas.microsoft.com/office/drawing/2014/main" id="{00000000-0008-0000-0100-0000F2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3" name="Text Box 1755">
          <a:extLst>
            <a:ext uri="{FF2B5EF4-FFF2-40B4-BE49-F238E27FC236}">
              <a16:creationId xmlns:a16="http://schemas.microsoft.com/office/drawing/2014/main" id="{00000000-0008-0000-0100-0000F3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4" name="Text Box 1756">
          <a:extLst>
            <a:ext uri="{FF2B5EF4-FFF2-40B4-BE49-F238E27FC236}">
              <a16:creationId xmlns:a16="http://schemas.microsoft.com/office/drawing/2014/main" id="{00000000-0008-0000-0100-0000F4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5" name="Text Box 1757">
          <a:extLst>
            <a:ext uri="{FF2B5EF4-FFF2-40B4-BE49-F238E27FC236}">
              <a16:creationId xmlns:a16="http://schemas.microsoft.com/office/drawing/2014/main" id="{00000000-0008-0000-0100-0000F5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6" name="Text Box 1758">
          <a:extLst>
            <a:ext uri="{FF2B5EF4-FFF2-40B4-BE49-F238E27FC236}">
              <a16:creationId xmlns:a16="http://schemas.microsoft.com/office/drawing/2014/main" id="{00000000-0008-0000-0100-0000F6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7" name="Text Box 1759">
          <a:extLst>
            <a:ext uri="{FF2B5EF4-FFF2-40B4-BE49-F238E27FC236}">
              <a16:creationId xmlns:a16="http://schemas.microsoft.com/office/drawing/2014/main" id="{00000000-0008-0000-0100-0000F7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8" name="Text Box 1755">
          <a:extLst>
            <a:ext uri="{FF2B5EF4-FFF2-40B4-BE49-F238E27FC236}">
              <a16:creationId xmlns:a16="http://schemas.microsoft.com/office/drawing/2014/main" id="{00000000-0008-0000-0100-0000F8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09" name="Text Box 1756">
          <a:extLst>
            <a:ext uri="{FF2B5EF4-FFF2-40B4-BE49-F238E27FC236}">
              <a16:creationId xmlns:a16="http://schemas.microsoft.com/office/drawing/2014/main" id="{00000000-0008-0000-0100-0000F9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0" name="Text Box 1757">
          <a:extLst>
            <a:ext uri="{FF2B5EF4-FFF2-40B4-BE49-F238E27FC236}">
              <a16:creationId xmlns:a16="http://schemas.microsoft.com/office/drawing/2014/main" id="{00000000-0008-0000-0100-0000FA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1" name="Text Box 1758">
          <a:extLst>
            <a:ext uri="{FF2B5EF4-FFF2-40B4-BE49-F238E27FC236}">
              <a16:creationId xmlns:a16="http://schemas.microsoft.com/office/drawing/2014/main" id="{00000000-0008-0000-0100-0000FB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2" name="Text Box 1759">
          <a:extLst>
            <a:ext uri="{FF2B5EF4-FFF2-40B4-BE49-F238E27FC236}">
              <a16:creationId xmlns:a16="http://schemas.microsoft.com/office/drawing/2014/main" id="{00000000-0008-0000-0100-0000FC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3" name="Text Box 1755">
          <a:extLst>
            <a:ext uri="{FF2B5EF4-FFF2-40B4-BE49-F238E27FC236}">
              <a16:creationId xmlns:a16="http://schemas.microsoft.com/office/drawing/2014/main" id="{00000000-0008-0000-0100-0000FD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4" name="Text Box 1756">
          <a:extLst>
            <a:ext uri="{FF2B5EF4-FFF2-40B4-BE49-F238E27FC236}">
              <a16:creationId xmlns:a16="http://schemas.microsoft.com/office/drawing/2014/main" id="{00000000-0008-0000-0100-0000FE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5" name="Text Box 1757">
          <a:extLst>
            <a:ext uri="{FF2B5EF4-FFF2-40B4-BE49-F238E27FC236}">
              <a16:creationId xmlns:a16="http://schemas.microsoft.com/office/drawing/2014/main" id="{00000000-0008-0000-0100-0000FF0A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6" name="Text Box 1758">
          <a:extLst>
            <a:ext uri="{FF2B5EF4-FFF2-40B4-BE49-F238E27FC236}">
              <a16:creationId xmlns:a16="http://schemas.microsoft.com/office/drawing/2014/main" id="{00000000-0008-0000-0100-00000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7" name="Text Box 1759">
          <a:extLst>
            <a:ext uri="{FF2B5EF4-FFF2-40B4-BE49-F238E27FC236}">
              <a16:creationId xmlns:a16="http://schemas.microsoft.com/office/drawing/2014/main" id="{00000000-0008-0000-0100-00000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8" name="Text Box 1755">
          <a:extLst>
            <a:ext uri="{FF2B5EF4-FFF2-40B4-BE49-F238E27FC236}">
              <a16:creationId xmlns:a16="http://schemas.microsoft.com/office/drawing/2014/main" id="{00000000-0008-0000-0100-00000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19" name="Text Box 1756">
          <a:extLst>
            <a:ext uri="{FF2B5EF4-FFF2-40B4-BE49-F238E27FC236}">
              <a16:creationId xmlns:a16="http://schemas.microsoft.com/office/drawing/2014/main" id="{00000000-0008-0000-0100-00000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0" name="Text Box 1757">
          <a:extLst>
            <a:ext uri="{FF2B5EF4-FFF2-40B4-BE49-F238E27FC236}">
              <a16:creationId xmlns:a16="http://schemas.microsoft.com/office/drawing/2014/main" id="{00000000-0008-0000-0100-00000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1" name="Text Box 1758">
          <a:extLst>
            <a:ext uri="{FF2B5EF4-FFF2-40B4-BE49-F238E27FC236}">
              <a16:creationId xmlns:a16="http://schemas.microsoft.com/office/drawing/2014/main" id="{00000000-0008-0000-0100-00000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2" name="Text Box 1759">
          <a:extLst>
            <a:ext uri="{FF2B5EF4-FFF2-40B4-BE49-F238E27FC236}">
              <a16:creationId xmlns:a16="http://schemas.microsoft.com/office/drawing/2014/main" id="{00000000-0008-0000-0100-00000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3" name="Text Box 1755">
          <a:extLst>
            <a:ext uri="{FF2B5EF4-FFF2-40B4-BE49-F238E27FC236}">
              <a16:creationId xmlns:a16="http://schemas.microsoft.com/office/drawing/2014/main" id="{00000000-0008-0000-0100-000007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4" name="Text Box 1756">
          <a:extLst>
            <a:ext uri="{FF2B5EF4-FFF2-40B4-BE49-F238E27FC236}">
              <a16:creationId xmlns:a16="http://schemas.microsoft.com/office/drawing/2014/main" id="{00000000-0008-0000-0100-000008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5" name="Text Box 1757">
          <a:extLst>
            <a:ext uri="{FF2B5EF4-FFF2-40B4-BE49-F238E27FC236}">
              <a16:creationId xmlns:a16="http://schemas.microsoft.com/office/drawing/2014/main" id="{00000000-0008-0000-0100-000009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6" name="Text Box 1758">
          <a:extLst>
            <a:ext uri="{FF2B5EF4-FFF2-40B4-BE49-F238E27FC236}">
              <a16:creationId xmlns:a16="http://schemas.microsoft.com/office/drawing/2014/main" id="{00000000-0008-0000-0100-00000A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7" name="Text Box 1759">
          <a:extLst>
            <a:ext uri="{FF2B5EF4-FFF2-40B4-BE49-F238E27FC236}">
              <a16:creationId xmlns:a16="http://schemas.microsoft.com/office/drawing/2014/main" id="{00000000-0008-0000-0100-00000B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8" name="Text Box 1755">
          <a:extLst>
            <a:ext uri="{FF2B5EF4-FFF2-40B4-BE49-F238E27FC236}">
              <a16:creationId xmlns:a16="http://schemas.microsoft.com/office/drawing/2014/main" id="{00000000-0008-0000-0100-00000C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29" name="Text Box 1756">
          <a:extLst>
            <a:ext uri="{FF2B5EF4-FFF2-40B4-BE49-F238E27FC236}">
              <a16:creationId xmlns:a16="http://schemas.microsoft.com/office/drawing/2014/main" id="{00000000-0008-0000-0100-00000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0" name="Text Box 1757">
          <a:extLst>
            <a:ext uri="{FF2B5EF4-FFF2-40B4-BE49-F238E27FC236}">
              <a16:creationId xmlns:a16="http://schemas.microsoft.com/office/drawing/2014/main" id="{00000000-0008-0000-0100-00000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1" name="Text Box 1758">
          <a:extLst>
            <a:ext uri="{FF2B5EF4-FFF2-40B4-BE49-F238E27FC236}">
              <a16:creationId xmlns:a16="http://schemas.microsoft.com/office/drawing/2014/main" id="{00000000-0008-0000-0100-00000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2" name="Text Box 1759">
          <a:extLst>
            <a:ext uri="{FF2B5EF4-FFF2-40B4-BE49-F238E27FC236}">
              <a16:creationId xmlns:a16="http://schemas.microsoft.com/office/drawing/2014/main" id="{00000000-0008-0000-0100-00001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3" name="Text Box 1755">
          <a:extLst>
            <a:ext uri="{FF2B5EF4-FFF2-40B4-BE49-F238E27FC236}">
              <a16:creationId xmlns:a16="http://schemas.microsoft.com/office/drawing/2014/main" id="{00000000-0008-0000-0100-00001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4" name="Text Box 1756">
          <a:extLst>
            <a:ext uri="{FF2B5EF4-FFF2-40B4-BE49-F238E27FC236}">
              <a16:creationId xmlns:a16="http://schemas.microsoft.com/office/drawing/2014/main" id="{00000000-0008-0000-0100-00001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5" name="Text Box 1757">
          <a:extLst>
            <a:ext uri="{FF2B5EF4-FFF2-40B4-BE49-F238E27FC236}">
              <a16:creationId xmlns:a16="http://schemas.microsoft.com/office/drawing/2014/main" id="{00000000-0008-0000-0100-00001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6" name="Text Box 1758">
          <a:extLst>
            <a:ext uri="{FF2B5EF4-FFF2-40B4-BE49-F238E27FC236}">
              <a16:creationId xmlns:a16="http://schemas.microsoft.com/office/drawing/2014/main" id="{00000000-0008-0000-0100-00001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7" name="Text Box 1759">
          <a:extLst>
            <a:ext uri="{FF2B5EF4-FFF2-40B4-BE49-F238E27FC236}">
              <a16:creationId xmlns:a16="http://schemas.microsoft.com/office/drawing/2014/main" id="{00000000-0008-0000-0100-00001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8" name="Text Box 1755">
          <a:extLst>
            <a:ext uri="{FF2B5EF4-FFF2-40B4-BE49-F238E27FC236}">
              <a16:creationId xmlns:a16="http://schemas.microsoft.com/office/drawing/2014/main" id="{00000000-0008-0000-0100-00001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39" name="Text Box 1756">
          <a:extLst>
            <a:ext uri="{FF2B5EF4-FFF2-40B4-BE49-F238E27FC236}">
              <a16:creationId xmlns:a16="http://schemas.microsoft.com/office/drawing/2014/main" id="{00000000-0008-0000-0100-000017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0" name="Text Box 1757">
          <a:extLst>
            <a:ext uri="{FF2B5EF4-FFF2-40B4-BE49-F238E27FC236}">
              <a16:creationId xmlns:a16="http://schemas.microsoft.com/office/drawing/2014/main" id="{00000000-0008-0000-0100-000018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1" name="Text Box 1758">
          <a:extLst>
            <a:ext uri="{FF2B5EF4-FFF2-40B4-BE49-F238E27FC236}">
              <a16:creationId xmlns:a16="http://schemas.microsoft.com/office/drawing/2014/main" id="{00000000-0008-0000-0100-000019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2" name="Text Box 1759">
          <a:extLst>
            <a:ext uri="{FF2B5EF4-FFF2-40B4-BE49-F238E27FC236}">
              <a16:creationId xmlns:a16="http://schemas.microsoft.com/office/drawing/2014/main" id="{00000000-0008-0000-0100-00001A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3" name="Text Box 1755">
          <a:extLst>
            <a:ext uri="{FF2B5EF4-FFF2-40B4-BE49-F238E27FC236}">
              <a16:creationId xmlns:a16="http://schemas.microsoft.com/office/drawing/2014/main" id="{00000000-0008-0000-0100-00001B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4" name="Text Box 1756">
          <a:extLst>
            <a:ext uri="{FF2B5EF4-FFF2-40B4-BE49-F238E27FC236}">
              <a16:creationId xmlns:a16="http://schemas.microsoft.com/office/drawing/2014/main" id="{00000000-0008-0000-0100-00001C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5" name="Text Box 1757">
          <a:extLst>
            <a:ext uri="{FF2B5EF4-FFF2-40B4-BE49-F238E27FC236}">
              <a16:creationId xmlns:a16="http://schemas.microsoft.com/office/drawing/2014/main" id="{00000000-0008-0000-0100-00001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6" name="Text Box 1758">
          <a:extLst>
            <a:ext uri="{FF2B5EF4-FFF2-40B4-BE49-F238E27FC236}">
              <a16:creationId xmlns:a16="http://schemas.microsoft.com/office/drawing/2014/main" id="{00000000-0008-0000-0100-00001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7" name="Text Box 1759">
          <a:extLst>
            <a:ext uri="{FF2B5EF4-FFF2-40B4-BE49-F238E27FC236}">
              <a16:creationId xmlns:a16="http://schemas.microsoft.com/office/drawing/2014/main" id="{00000000-0008-0000-0100-00001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8" name="Text Box 1755">
          <a:extLst>
            <a:ext uri="{FF2B5EF4-FFF2-40B4-BE49-F238E27FC236}">
              <a16:creationId xmlns:a16="http://schemas.microsoft.com/office/drawing/2014/main" id="{00000000-0008-0000-0100-00002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49" name="Text Box 1756">
          <a:extLst>
            <a:ext uri="{FF2B5EF4-FFF2-40B4-BE49-F238E27FC236}">
              <a16:creationId xmlns:a16="http://schemas.microsoft.com/office/drawing/2014/main" id="{00000000-0008-0000-0100-00002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0" name="Text Box 1757">
          <a:extLst>
            <a:ext uri="{FF2B5EF4-FFF2-40B4-BE49-F238E27FC236}">
              <a16:creationId xmlns:a16="http://schemas.microsoft.com/office/drawing/2014/main" id="{00000000-0008-0000-0100-00002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1" name="Text Box 1758">
          <a:extLst>
            <a:ext uri="{FF2B5EF4-FFF2-40B4-BE49-F238E27FC236}">
              <a16:creationId xmlns:a16="http://schemas.microsoft.com/office/drawing/2014/main" id="{00000000-0008-0000-0100-00002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2" name="Text Box 1759">
          <a:extLst>
            <a:ext uri="{FF2B5EF4-FFF2-40B4-BE49-F238E27FC236}">
              <a16:creationId xmlns:a16="http://schemas.microsoft.com/office/drawing/2014/main" id="{00000000-0008-0000-0100-00002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3" name="Text Box 1755">
          <a:extLst>
            <a:ext uri="{FF2B5EF4-FFF2-40B4-BE49-F238E27FC236}">
              <a16:creationId xmlns:a16="http://schemas.microsoft.com/office/drawing/2014/main" id="{00000000-0008-0000-0100-00002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4" name="Text Box 1756">
          <a:extLst>
            <a:ext uri="{FF2B5EF4-FFF2-40B4-BE49-F238E27FC236}">
              <a16:creationId xmlns:a16="http://schemas.microsoft.com/office/drawing/2014/main" id="{00000000-0008-0000-0100-00002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5" name="Text Box 1757">
          <a:extLst>
            <a:ext uri="{FF2B5EF4-FFF2-40B4-BE49-F238E27FC236}">
              <a16:creationId xmlns:a16="http://schemas.microsoft.com/office/drawing/2014/main" id="{00000000-0008-0000-0100-000027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6" name="Text Box 1758">
          <a:extLst>
            <a:ext uri="{FF2B5EF4-FFF2-40B4-BE49-F238E27FC236}">
              <a16:creationId xmlns:a16="http://schemas.microsoft.com/office/drawing/2014/main" id="{00000000-0008-0000-0100-000028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7" name="Text Box 1759">
          <a:extLst>
            <a:ext uri="{FF2B5EF4-FFF2-40B4-BE49-F238E27FC236}">
              <a16:creationId xmlns:a16="http://schemas.microsoft.com/office/drawing/2014/main" id="{00000000-0008-0000-0100-000029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8" name="Text Box 1755">
          <a:extLst>
            <a:ext uri="{FF2B5EF4-FFF2-40B4-BE49-F238E27FC236}">
              <a16:creationId xmlns:a16="http://schemas.microsoft.com/office/drawing/2014/main" id="{00000000-0008-0000-0100-00002A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59" name="Text Box 1756">
          <a:extLst>
            <a:ext uri="{FF2B5EF4-FFF2-40B4-BE49-F238E27FC236}">
              <a16:creationId xmlns:a16="http://schemas.microsoft.com/office/drawing/2014/main" id="{00000000-0008-0000-0100-00002B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0" name="Text Box 1757">
          <a:extLst>
            <a:ext uri="{FF2B5EF4-FFF2-40B4-BE49-F238E27FC236}">
              <a16:creationId xmlns:a16="http://schemas.microsoft.com/office/drawing/2014/main" id="{00000000-0008-0000-0100-00002C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1" name="Text Box 1758">
          <a:extLst>
            <a:ext uri="{FF2B5EF4-FFF2-40B4-BE49-F238E27FC236}">
              <a16:creationId xmlns:a16="http://schemas.microsoft.com/office/drawing/2014/main" id="{00000000-0008-0000-0100-00002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2" name="Text Box 1759">
          <a:extLst>
            <a:ext uri="{FF2B5EF4-FFF2-40B4-BE49-F238E27FC236}">
              <a16:creationId xmlns:a16="http://schemas.microsoft.com/office/drawing/2014/main" id="{00000000-0008-0000-0100-00002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3" name="Text Box 1755">
          <a:extLst>
            <a:ext uri="{FF2B5EF4-FFF2-40B4-BE49-F238E27FC236}">
              <a16:creationId xmlns:a16="http://schemas.microsoft.com/office/drawing/2014/main" id="{00000000-0008-0000-0100-00002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4" name="Text Box 1756">
          <a:extLst>
            <a:ext uri="{FF2B5EF4-FFF2-40B4-BE49-F238E27FC236}">
              <a16:creationId xmlns:a16="http://schemas.microsoft.com/office/drawing/2014/main" id="{00000000-0008-0000-0100-00003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5" name="Text Box 1757">
          <a:extLst>
            <a:ext uri="{FF2B5EF4-FFF2-40B4-BE49-F238E27FC236}">
              <a16:creationId xmlns:a16="http://schemas.microsoft.com/office/drawing/2014/main" id="{00000000-0008-0000-0100-00003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6" name="Text Box 1758">
          <a:extLst>
            <a:ext uri="{FF2B5EF4-FFF2-40B4-BE49-F238E27FC236}">
              <a16:creationId xmlns:a16="http://schemas.microsoft.com/office/drawing/2014/main" id="{00000000-0008-0000-0100-00003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7" name="Text Box 1759">
          <a:extLst>
            <a:ext uri="{FF2B5EF4-FFF2-40B4-BE49-F238E27FC236}">
              <a16:creationId xmlns:a16="http://schemas.microsoft.com/office/drawing/2014/main" id="{00000000-0008-0000-0100-00003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8" name="Text Box 1755">
          <a:extLst>
            <a:ext uri="{FF2B5EF4-FFF2-40B4-BE49-F238E27FC236}">
              <a16:creationId xmlns:a16="http://schemas.microsoft.com/office/drawing/2014/main" id="{00000000-0008-0000-0100-00003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69" name="Text Box 1756">
          <a:extLst>
            <a:ext uri="{FF2B5EF4-FFF2-40B4-BE49-F238E27FC236}">
              <a16:creationId xmlns:a16="http://schemas.microsoft.com/office/drawing/2014/main" id="{00000000-0008-0000-0100-00003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0" name="Text Box 1757">
          <a:extLst>
            <a:ext uri="{FF2B5EF4-FFF2-40B4-BE49-F238E27FC236}">
              <a16:creationId xmlns:a16="http://schemas.microsoft.com/office/drawing/2014/main" id="{00000000-0008-0000-0100-00003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1" name="Text Box 1758">
          <a:extLst>
            <a:ext uri="{FF2B5EF4-FFF2-40B4-BE49-F238E27FC236}">
              <a16:creationId xmlns:a16="http://schemas.microsoft.com/office/drawing/2014/main" id="{00000000-0008-0000-0100-000037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2" name="Text Box 1759">
          <a:extLst>
            <a:ext uri="{FF2B5EF4-FFF2-40B4-BE49-F238E27FC236}">
              <a16:creationId xmlns:a16="http://schemas.microsoft.com/office/drawing/2014/main" id="{00000000-0008-0000-0100-000038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3" name="Text Box 1755">
          <a:extLst>
            <a:ext uri="{FF2B5EF4-FFF2-40B4-BE49-F238E27FC236}">
              <a16:creationId xmlns:a16="http://schemas.microsoft.com/office/drawing/2014/main" id="{00000000-0008-0000-0100-000039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4" name="Text Box 1756">
          <a:extLst>
            <a:ext uri="{FF2B5EF4-FFF2-40B4-BE49-F238E27FC236}">
              <a16:creationId xmlns:a16="http://schemas.microsoft.com/office/drawing/2014/main" id="{00000000-0008-0000-0100-00003A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5" name="Text Box 1757">
          <a:extLst>
            <a:ext uri="{FF2B5EF4-FFF2-40B4-BE49-F238E27FC236}">
              <a16:creationId xmlns:a16="http://schemas.microsoft.com/office/drawing/2014/main" id="{00000000-0008-0000-0100-00003B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6" name="Text Box 1758">
          <a:extLst>
            <a:ext uri="{FF2B5EF4-FFF2-40B4-BE49-F238E27FC236}">
              <a16:creationId xmlns:a16="http://schemas.microsoft.com/office/drawing/2014/main" id="{00000000-0008-0000-0100-00003C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7" name="Text Box 1759">
          <a:extLst>
            <a:ext uri="{FF2B5EF4-FFF2-40B4-BE49-F238E27FC236}">
              <a16:creationId xmlns:a16="http://schemas.microsoft.com/office/drawing/2014/main" id="{00000000-0008-0000-0100-00003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8" name="Text Box 1755">
          <a:extLst>
            <a:ext uri="{FF2B5EF4-FFF2-40B4-BE49-F238E27FC236}">
              <a16:creationId xmlns:a16="http://schemas.microsoft.com/office/drawing/2014/main" id="{00000000-0008-0000-0100-00003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79" name="Text Box 1756">
          <a:extLst>
            <a:ext uri="{FF2B5EF4-FFF2-40B4-BE49-F238E27FC236}">
              <a16:creationId xmlns:a16="http://schemas.microsoft.com/office/drawing/2014/main" id="{00000000-0008-0000-0100-00003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0" name="Text Box 1757">
          <a:extLst>
            <a:ext uri="{FF2B5EF4-FFF2-40B4-BE49-F238E27FC236}">
              <a16:creationId xmlns:a16="http://schemas.microsoft.com/office/drawing/2014/main" id="{00000000-0008-0000-0100-00004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1" name="Text Box 1758">
          <a:extLst>
            <a:ext uri="{FF2B5EF4-FFF2-40B4-BE49-F238E27FC236}">
              <a16:creationId xmlns:a16="http://schemas.microsoft.com/office/drawing/2014/main" id="{00000000-0008-0000-0100-00004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2" name="Text Box 1759">
          <a:extLst>
            <a:ext uri="{FF2B5EF4-FFF2-40B4-BE49-F238E27FC236}">
              <a16:creationId xmlns:a16="http://schemas.microsoft.com/office/drawing/2014/main" id="{00000000-0008-0000-0100-00004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3" name="Text Box 1755">
          <a:extLst>
            <a:ext uri="{FF2B5EF4-FFF2-40B4-BE49-F238E27FC236}">
              <a16:creationId xmlns:a16="http://schemas.microsoft.com/office/drawing/2014/main" id="{00000000-0008-0000-0100-00004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4" name="Text Box 1756">
          <a:extLst>
            <a:ext uri="{FF2B5EF4-FFF2-40B4-BE49-F238E27FC236}">
              <a16:creationId xmlns:a16="http://schemas.microsoft.com/office/drawing/2014/main" id="{00000000-0008-0000-0100-00004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5" name="Text Box 1757">
          <a:extLst>
            <a:ext uri="{FF2B5EF4-FFF2-40B4-BE49-F238E27FC236}">
              <a16:creationId xmlns:a16="http://schemas.microsoft.com/office/drawing/2014/main" id="{00000000-0008-0000-0100-00004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6" name="Text Box 1758">
          <a:extLst>
            <a:ext uri="{FF2B5EF4-FFF2-40B4-BE49-F238E27FC236}">
              <a16:creationId xmlns:a16="http://schemas.microsoft.com/office/drawing/2014/main" id="{00000000-0008-0000-0100-00004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87" name="Text Box 1759">
          <a:extLst>
            <a:ext uri="{FF2B5EF4-FFF2-40B4-BE49-F238E27FC236}">
              <a16:creationId xmlns:a16="http://schemas.microsoft.com/office/drawing/2014/main" id="{00000000-0008-0000-0100-000047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888" name="Text Box 1755">
          <a:extLst>
            <a:ext uri="{FF2B5EF4-FFF2-40B4-BE49-F238E27FC236}">
              <a16:creationId xmlns:a16="http://schemas.microsoft.com/office/drawing/2014/main" id="{00000000-0008-0000-0100-000048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889" name="Text Box 1756">
          <a:extLst>
            <a:ext uri="{FF2B5EF4-FFF2-40B4-BE49-F238E27FC236}">
              <a16:creationId xmlns:a16="http://schemas.microsoft.com/office/drawing/2014/main" id="{00000000-0008-0000-0100-000049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890" name="Text Box 1757">
          <a:extLst>
            <a:ext uri="{FF2B5EF4-FFF2-40B4-BE49-F238E27FC236}">
              <a16:creationId xmlns:a16="http://schemas.microsoft.com/office/drawing/2014/main" id="{00000000-0008-0000-0100-00004A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891" name="Text Box 1758">
          <a:extLst>
            <a:ext uri="{FF2B5EF4-FFF2-40B4-BE49-F238E27FC236}">
              <a16:creationId xmlns:a16="http://schemas.microsoft.com/office/drawing/2014/main" id="{00000000-0008-0000-0100-00004B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892" name="Text Box 1759">
          <a:extLst>
            <a:ext uri="{FF2B5EF4-FFF2-40B4-BE49-F238E27FC236}">
              <a16:creationId xmlns:a16="http://schemas.microsoft.com/office/drawing/2014/main" id="{00000000-0008-0000-0100-00004C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3" name="Text Box 1755">
          <a:extLst>
            <a:ext uri="{FF2B5EF4-FFF2-40B4-BE49-F238E27FC236}">
              <a16:creationId xmlns:a16="http://schemas.microsoft.com/office/drawing/2014/main" id="{00000000-0008-0000-0100-00004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4" name="Text Box 1756">
          <a:extLst>
            <a:ext uri="{FF2B5EF4-FFF2-40B4-BE49-F238E27FC236}">
              <a16:creationId xmlns:a16="http://schemas.microsoft.com/office/drawing/2014/main" id="{00000000-0008-0000-0100-00004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5" name="Text Box 1757">
          <a:extLst>
            <a:ext uri="{FF2B5EF4-FFF2-40B4-BE49-F238E27FC236}">
              <a16:creationId xmlns:a16="http://schemas.microsoft.com/office/drawing/2014/main" id="{00000000-0008-0000-0100-00004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6" name="Text Box 1758">
          <a:extLst>
            <a:ext uri="{FF2B5EF4-FFF2-40B4-BE49-F238E27FC236}">
              <a16:creationId xmlns:a16="http://schemas.microsoft.com/office/drawing/2014/main" id="{00000000-0008-0000-0100-00005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7" name="Text Box 1759">
          <a:extLst>
            <a:ext uri="{FF2B5EF4-FFF2-40B4-BE49-F238E27FC236}">
              <a16:creationId xmlns:a16="http://schemas.microsoft.com/office/drawing/2014/main" id="{00000000-0008-0000-0100-00005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8" name="Text Box 1755">
          <a:extLst>
            <a:ext uri="{FF2B5EF4-FFF2-40B4-BE49-F238E27FC236}">
              <a16:creationId xmlns:a16="http://schemas.microsoft.com/office/drawing/2014/main" id="{00000000-0008-0000-0100-00005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899" name="Text Box 1756">
          <a:extLst>
            <a:ext uri="{FF2B5EF4-FFF2-40B4-BE49-F238E27FC236}">
              <a16:creationId xmlns:a16="http://schemas.microsoft.com/office/drawing/2014/main" id="{00000000-0008-0000-0100-00005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00" name="Text Box 1757">
          <a:extLst>
            <a:ext uri="{FF2B5EF4-FFF2-40B4-BE49-F238E27FC236}">
              <a16:creationId xmlns:a16="http://schemas.microsoft.com/office/drawing/2014/main" id="{00000000-0008-0000-0100-00005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01" name="Text Box 1758">
          <a:extLst>
            <a:ext uri="{FF2B5EF4-FFF2-40B4-BE49-F238E27FC236}">
              <a16:creationId xmlns:a16="http://schemas.microsoft.com/office/drawing/2014/main" id="{00000000-0008-0000-0100-00005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02" name="Text Box 1759">
          <a:extLst>
            <a:ext uri="{FF2B5EF4-FFF2-40B4-BE49-F238E27FC236}">
              <a16:creationId xmlns:a16="http://schemas.microsoft.com/office/drawing/2014/main" id="{00000000-0008-0000-0100-00005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903" name="Text Box 1755">
          <a:extLst>
            <a:ext uri="{FF2B5EF4-FFF2-40B4-BE49-F238E27FC236}">
              <a16:creationId xmlns:a16="http://schemas.microsoft.com/office/drawing/2014/main" id="{00000000-0008-0000-0100-000057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904" name="Text Box 1756">
          <a:extLst>
            <a:ext uri="{FF2B5EF4-FFF2-40B4-BE49-F238E27FC236}">
              <a16:creationId xmlns:a16="http://schemas.microsoft.com/office/drawing/2014/main" id="{00000000-0008-0000-0100-000058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905" name="Text Box 1757">
          <a:extLst>
            <a:ext uri="{FF2B5EF4-FFF2-40B4-BE49-F238E27FC236}">
              <a16:creationId xmlns:a16="http://schemas.microsoft.com/office/drawing/2014/main" id="{00000000-0008-0000-0100-000059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906" name="Text Box 1758">
          <a:extLst>
            <a:ext uri="{FF2B5EF4-FFF2-40B4-BE49-F238E27FC236}">
              <a16:creationId xmlns:a16="http://schemas.microsoft.com/office/drawing/2014/main" id="{00000000-0008-0000-0100-00005A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121986</xdr:rowOff>
    </xdr:to>
    <xdr:sp macro="" textlink="">
      <xdr:nvSpPr>
        <xdr:cNvPr id="2907" name="Text Box 1759">
          <a:extLst>
            <a:ext uri="{FF2B5EF4-FFF2-40B4-BE49-F238E27FC236}">
              <a16:creationId xmlns:a16="http://schemas.microsoft.com/office/drawing/2014/main" id="{00000000-0008-0000-0100-00005B0B0000}"/>
            </a:ext>
          </a:extLst>
        </xdr:cNvPr>
        <xdr:cNvSpPr txBox="1">
          <a:spLocks noChangeArrowheads="1"/>
        </xdr:cNvSpPr>
      </xdr:nvSpPr>
      <xdr:spPr bwMode="auto">
        <a:xfrm>
          <a:off x="4057650" y="18002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08" name="Text Box 1755">
          <a:extLst>
            <a:ext uri="{FF2B5EF4-FFF2-40B4-BE49-F238E27FC236}">
              <a16:creationId xmlns:a16="http://schemas.microsoft.com/office/drawing/2014/main" id="{00000000-0008-0000-0100-00005C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09" name="Text Box 1756">
          <a:extLst>
            <a:ext uri="{FF2B5EF4-FFF2-40B4-BE49-F238E27FC236}">
              <a16:creationId xmlns:a16="http://schemas.microsoft.com/office/drawing/2014/main" id="{00000000-0008-0000-0100-00005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0" name="Text Box 1757">
          <a:extLst>
            <a:ext uri="{FF2B5EF4-FFF2-40B4-BE49-F238E27FC236}">
              <a16:creationId xmlns:a16="http://schemas.microsoft.com/office/drawing/2014/main" id="{00000000-0008-0000-0100-00005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1" name="Text Box 1758">
          <a:extLst>
            <a:ext uri="{FF2B5EF4-FFF2-40B4-BE49-F238E27FC236}">
              <a16:creationId xmlns:a16="http://schemas.microsoft.com/office/drawing/2014/main" id="{00000000-0008-0000-0100-00005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2" name="Text Box 1759">
          <a:extLst>
            <a:ext uri="{FF2B5EF4-FFF2-40B4-BE49-F238E27FC236}">
              <a16:creationId xmlns:a16="http://schemas.microsoft.com/office/drawing/2014/main" id="{00000000-0008-0000-0100-000060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3" name="Text Box 1755">
          <a:extLst>
            <a:ext uri="{FF2B5EF4-FFF2-40B4-BE49-F238E27FC236}">
              <a16:creationId xmlns:a16="http://schemas.microsoft.com/office/drawing/2014/main" id="{00000000-0008-0000-0100-000061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4" name="Text Box 1756">
          <a:extLst>
            <a:ext uri="{FF2B5EF4-FFF2-40B4-BE49-F238E27FC236}">
              <a16:creationId xmlns:a16="http://schemas.microsoft.com/office/drawing/2014/main" id="{00000000-0008-0000-0100-000062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5" name="Text Box 1757">
          <a:extLst>
            <a:ext uri="{FF2B5EF4-FFF2-40B4-BE49-F238E27FC236}">
              <a16:creationId xmlns:a16="http://schemas.microsoft.com/office/drawing/2014/main" id="{00000000-0008-0000-0100-000063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6" name="Text Box 1758">
          <a:extLst>
            <a:ext uri="{FF2B5EF4-FFF2-40B4-BE49-F238E27FC236}">
              <a16:creationId xmlns:a16="http://schemas.microsoft.com/office/drawing/2014/main" id="{00000000-0008-0000-0100-000064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7" name="Text Box 1759">
          <a:extLst>
            <a:ext uri="{FF2B5EF4-FFF2-40B4-BE49-F238E27FC236}">
              <a16:creationId xmlns:a16="http://schemas.microsoft.com/office/drawing/2014/main" id="{00000000-0008-0000-0100-000065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8" name="Text Box 1755">
          <a:extLst>
            <a:ext uri="{FF2B5EF4-FFF2-40B4-BE49-F238E27FC236}">
              <a16:creationId xmlns:a16="http://schemas.microsoft.com/office/drawing/2014/main" id="{00000000-0008-0000-0100-000066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19" name="Text Box 1756">
          <a:extLst>
            <a:ext uri="{FF2B5EF4-FFF2-40B4-BE49-F238E27FC236}">
              <a16:creationId xmlns:a16="http://schemas.microsoft.com/office/drawing/2014/main" id="{00000000-0008-0000-0100-000067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0" name="Text Box 1757">
          <a:extLst>
            <a:ext uri="{FF2B5EF4-FFF2-40B4-BE49-F238E27FC236}">
              <a16:creationId xmlns:a16="http://schemas.microsoft.com/office/drawing/2014/main" id="{00000000-0008-0000-0100-000068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1" name="Text Box 1758">
          <a:extLst>
            <a:ext uri="{FF2B5EF4-FFF2-40B4-BE49-F238E27FC236}">
              <a16:creationId xmlns:a16="http://schemas.microsoft.com/office/drawing/2014/main" id="{00000000-0008-0000-0100-000069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2" name="Text Box 1759">
          <a:extLst>
            <a:ext uri="{FF2B5EF4-FFF2-40B4-BE49-F238E27FC236}">
              <a16:creationId xmlns:a16="http://schemas.microsoft.com/office/drawing/2014/main" id="{00000000-0008-0000-0100-00006A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3" name="Text Box 1755">
          <a:extLst>
            <a:ext uri="{FF2B5EF4-FFF2-40B4-BE49-F238E27FC236}">
              <a16:creationId xmlns:a16="http://schemas.microsoft.com/office/drawing/2014/main" id="{00000000-0008-0000-0100-00006B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4" name="Text Box 1756">
          <a:extLst>
            <a:ext uri="{FF2B5EF4-FFF2-40B4-BE49-F238E27FC236}">
              <a16:creationId xmlns:a16="http://schemas.microsoft.com/office/drawing/2014/main" id="{00000000-0008-0000-0100-00006C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5" name="Text Box 1757">
          <a:extLst>
            <a:ext uri="{FF2B5EF4-FFF2-40B4-BE49-F238E27FC236}">
              <a16:creationId xmlns:a16="http://schemas.microsoft.com/office/drawing/2014/main" id="{00000000-0008-0000-0100-00006D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6" name="Text Box 1758">
          <a:extLst>
            <a:ext uri="{FF2B5EF4-FFF2-40B4-BE49-F238E27FC236}">
              <a16:creationId xmlns:a16="http://schemas.microsoft.com/office/drawing/2014/main" id="{00000000-0008-0000-0100-00006E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497</xdr:row>
      <xdr:rowOff>0</xdr:rowOff>
    </xdr:from>
    <xdr:to>
      <xdr:col>2</xdr:col>
      <xdr:colOff>2762250</xdr:colOff>
      <xdr:row>498</xdr:row>
      <xdr:rowOff>112461</xdr:rowOff>
    </xdr:to>
    <xdr:sp macro="" textlink="">
      <xdr:nvSpPr>
        <xdr:cNvPr id="2927" name="Text Box 1759">
          <a:extLst>
            <a:ext uri="{FF2B5EF4-FFF2-40B4-BE49-F238E27FC236}">
              <a16:creationId xmlns:a16="http://schemas.microsoft.com/office/drawing/2014/main" id="{00000000-0008-0000-0100-00006F0B0000}"/>
            </a:ext>
          </a:extLst>
        </xdr:cNvPr>
        <xdr:cNvSpPr txBox="1">
          <a:spLocks noChangeArrowheads="1"/>
        </xdr:cNvSpPr>
      </xdr:nvSpPr>
      <xdr:spPr bwMode="auto">
        <a:xfrm>
          <a:off x="4057650" y="18002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28" name="Text Box 1755">
          <a:extLst>
            <a:ext uri="{FF2B5EF4-FFF2-40B4-BE49-F238E27FC236}">
              <a16:creationId xmlns:a16="http://schemas.microsoft.com/office/drawing/2014/main" id="{00000000-0008-0000-0100-000070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29" name="Text Box 1756">
          <a:extLst>
            <a:ext uri="{FF2B5EF4-FFF2-40B4-BE49-F238E27FC236}">
              <a16:creationId xmlns:a16="http://schemas.microsoft.com/office/drawing/2014/main" id="{00000000-0008-0000-0100-000071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0" name="Text Box 1757">
          <a:extLst>
            <a:ext uri="{FF2B5EF4-FFF2-40B4-BE49-F238E27FC236}">
              <a16:creationId xmlns:a16="http://schemas.microsoft.com/office/drawing/2014/main" id="{00000000-0008-0000-0100-000072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1" name="Text Box 1758">
          <a:extLst>
            <a:ext uri="{FF2B5EF4-FFF2-40B4-BE49-F238E27FC236}">
              <a16:creationId xmlns:a16="http://schemas.microsoft.com/office/drawing/2014/main" id="{00000000-0008-0000-0100-000073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2" name="Text Box 1759">
          <a:extLst>
            <a:ext uri="{FF2B5EF4-FFF2-40B4-BE49-F238E27FC236}">
              <a16:creationId xmlns:a16="http://schemas.microsoft.com/office/drawing/2014/main" id="{00000000-0008-0000-0100-000074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3" name="Text Box 1755">
          <a:extLst>
            <a:ext uri="{FF2B5EF4-FFF2-40B4-BE49-F238E27FC236}">
              <a16:creationId xmlns:a16="http://schemas.microsoft.com/office/drawing/2014/main" id="{00000000-0008-0000-0100-000075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4" name="Text Box 1756">
          <a:extLst>
            <a:ext uri="{FF2B5EF4-FFF2-40B4-BE49-F238E27FC236}">
              <a16:creationId xmlns:a16="http://schemas.microsoft.com/office/drawing/2014/main" id="{00000000-0008-0000-0100-000076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5" name="Text Box 1757">
          <a:extLst>
            <a:ext uri="{FF2B5EF4-FFF2-40B4-BE49-F238E27FC236}">
              <a16:creationId xmlns:a16="http://schemas.microsoft.com/office/drawing/2014/main" id="{00000000-0008-0000-0100-000077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6" name="Text Box 1758">
          <a:extLst>
            <a:ext uri="{FF2B5EF4-FFF2-40B4-BE49-F238E27FC236}">
              <a16:creationId xmlns:a16="http://schemas.microsoft.com/office/drawing/2014/main" id="{00000000-0008-0000-0100-000078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7" name="Text Box 1759">
          <a:extLst>
            <a:ext uri="{FF2B5EF4-FFF2-40B4-BE49-F238E27FC236}">
              <a16:creationId xmlns:a16="http://schemas.microsoft.com/office/drawing/2014/main" id="{00000000-0008-0000-0100-000079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8" name="Text Box 1755">
          <a:extLst>
            <a:ext uri="{FF2B5EF4-FFF2-40B4-BE49-F238E27FC236}">
              <a16:creationId xmlns:a16="http://schemas.microsoft.com/office/drawing/2014/main" id="{00000000-0008-0000-0100-00007A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39" name="Text Box 1756">
          <a:extLst>
            <a:ext uri="{FF2B5EF4-FFF2-40B4-BE49-F238E27FC236}">
              <a16:creationId xmlns:a16="http://schemas.microsoft.com/office/drawing/2014/main" id="{00000000-0008-0000-0100-00007B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0" name="Text Box 1757">
          <a:extLst>
            <a:ext uri="{FF2B5EF4-FFF2-40B4-BE49-F238E27FC236}">
              <a16:creationId xmlns:a16="http://schemas.microsoft.com/office/drawing/2014/main" id="{00000000-0008-0000-0100-00007C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1" name="Text Box 1758">
          <a:extLst>
            <a:ext uri="{FF2B5EF4-FFF2-40B4-BE49-F238E27FC236}">
              <a16:creationId xmlns:a16="http://schemas.microsoft.com/office/drawing/2014/main" id="{00000000-0008-0000-0100-00007D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2" name="Text Box 1759">
          <a:extLst>
            <a:ext uri="{FF2B5EF4-FFF2-40B4-BE49-F238E27FC236}">
              <a16:creationId xmlns:a16="http://schemas.microsoft.com/office/drawing/2014/main" id="{00000000-0008-0000-0100-00007E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3" name="Text Box 1755">
          <a:extLst>
            <a:ext uri="{FF2B5EF4-FFF2-40B4-BE49-F238E27FC236}">
              <a16:creationId xmlns:a16="http://schemas.microsoft.com/office/drawing/2014/main" id="{00000000-0008-0000-0100-00007F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4" name="Text Box 1756">
          <a:extLst>
            <a:ext uri="{FF2B5EF4-FFF2-40B4-BE49-F238E27FC236}">
              <a16:creationId xmlns:a16="http://schemas.microsoft.com/office/drawing/2014/main" id="{00000000-0008-0000-0100-000080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5" name="Text Box 1757">
          <a:extLst>
            <a:ext uri="{FF2B5EF4-FFF2-40B4-BE49-F238E27FC236}">
              <a16:creationId xmlns:a16="http://schemas.microsoft.com/office/drawing/2014/main" id="{00000000-0008-0000-0100-000081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6" name="Text Box 1758">
          <a:extLst>
            <a:ext uri="{FF2B5EF4-FFF2-40B4-BE49-F238E27FC236}">
              <a16:creationId xmlns:a16="http://schemas.microsoft.com/office/drawing/2014/main" id="{00000000-0008-0000-0100-000082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7" name="Text Box 1759">
          <a:extLst>
            <a:ext uri="{FF2B5EF4-FFF2-40B4-BE49-F238E27FC236}">
              <a16:creationId xmlns:a16="http://schemas.microsoft.com/office/drawing/2014/main" id="{00000000-0008-0000-0100-000083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8" name="Text Box 1755">
          <a:extLst>
            <a:ext uri="{FF2B5EF4-FFF2-40B4-BE49-F238E27FC236}">
              <a16:creationId xmlns:a16="http://schemas.microsoft.com/office/drawing/2014/main" id="{00000000-0008-0000-0100-000084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49" name="Text Box 1756">
          <a:extLst>
            <a:ext uri="{FF2B5EF4-FFF2-40B4-BE49-F238E27FC236}">
              <a16:creationId xmlns:a16="http://schemas.microsoft.com/office/drawing/2014/main" id="{00000000-0008-0000-0100-000085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0" name="Text Box 1757">
          <a:extLst>
            <a:ext uri="{FF2B5EF4-FFF2-40B4-BE49-F238E27FC236}">
              <a16:creationId xmlns:a16="http://schemas.microsoft.com/office/drawing/2014/main" id="{00000000-0008-0000-0100-000086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1" name="Text Box 1758">
          <a:extLst>
            <a:ext uri="{FF2B5EF4-FFF2-40B4-BE49-F238E27FC236}">
              <a16:creationId xmlns:a16="http://schemas.microsoft.com/office/drawing/2014/main" id="{00000000-0008-0000-0100-000087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2" name="Text Box 1759">
          <a:extLst>
            <a:ext uri="{FF2B5EF4-FFF2-40B4-BE49-F238E27FC236}">
              <a16:creationId xmlns:a16="http://schemas.microsoft.com/office/drawing/2014/main" id="{00000000-0008-0000-0100-000088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3" name="Text Box 1755">
          <a:extLst>
            <a:ext uri="{FF2B5EF4-FFF2-40B4-BE49-F238E27FC236}">
              <a16:creationId xmlns:a16="http://schemas.microsoft.com/office/drawing/2014/main" id="{00000000-0008-0000-0100-000089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4" name="Text Box 1756">
          <a:extLst>
            <a:ext uri="{FF2B5EF4-FFF2-40B4-BE49-F238E27FC236}">
              <a16:creationId xmlns:a16="http://schemas.microsoft.com/office/drawing/2014/main" id="{00000000-0008-0000-0100-00008A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5" name="Text Box 1757">
          <a:extLst>
            <a:ext uri="{FF2B5EF4-FFF2-40B4-BE49-F238E27FC236}">
              <a16:creationId xmlns:a16="http://schemas.microsoft.com/office/drawing/2014/main" id="{00000000-0008-0000-0100-00008B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6" name="Text Box 1758">
          <a:extLst>
            <a:ext uri="{FF2B5EF4-FFF2-40B4-BE49-F238E27FC236}">
              <a16:creationId xmlns:a16="http://schemas.microsoft.com/office/drawing/2014/main" id="{00000000-0008-0000-0100-00008C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7" name="Text Box 1759">
          <a:extLst>
            <a:ext uri="{FF2B5EF4-FFF2-40B4-BE49-F238E27FC236}">
              <a16:creationId xmlns:a16="http://schemas.microsoft.com/office/drawing/2014/main" id="{00000000-0008-0000-0100-00008D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8" name="Text Box 1755">
          <a:extLst>
            <a:ext uri="{FF2B5EF4-FFF2-40B4-BE49-F238E27FC236}">
              <a16:creationId xmlns:a16="http://schemas.microsoft.com/office/drawing/2014/main" id="{00000000-0008-0000-0100-00008E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59" name="Text Box 1756">
          <a:extLst>
            <a:ext uri="{FF2B5EF4-FFF2-40B4-BE49-F238E27FC236}">
              <a16:creationId xmlns:a16="http://schemas.microsoft.com/office/drawing/2014/main" id="{00000000-0008-0000-0100-00008F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0" name="Text Box 1757">
          <a:extLst>
            <a:ext uri="{FF2B5EF4-FFF2-40B4-BE49-F238E27FC236}">
              <a16:creationId xmlns:a16="http://schemas.microsoft.com/office/drawing/2014/main" id="{00000000-0008-0000-0100-000090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1" name="Text Box 1758">
          <a:extLst>
            <a:ext uri="{FF2B5EF4-FFF2-40B4-BE49-F238E27FC236}">
              <a16:creationId xmlns:a16="http://schemas.microsoft.com/office/drawing/2014/main" id="{00000000-0008-0000-0100-000091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2" name="Text Box 1759">
          <a:extLst>
            <a:ext uri="{FF2B5EF4-FFF2-40B4-BE49-F238E27FC236}">
              <a16:creationId xmlns:a16="http://schemas.microsoft.com/office/drawing/2014/main" id="{00000000-0008-0000-0100-000092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3" name="Text Box 1755">
          <a:extLst>
            <a:ext uri="{FF2B5EF4-FFF2-40B4-BE49-F238E27FC236}">
              <a16:creationId xmlns:a16="http://schemas.microsoft.com/office/drawing/2014/main" id="{00000000-0008-0000-0100-000093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4" name="Text Box 1756">
          <a:extLst>
            <a:ext uri="{FF2B5EF4-FFF2-40B4-BE49-F238E27FC236}">
              <a16:creationId xmlns:a16="http://schemas.microsoft.com/office/drawing/2014/main" id="{00000000-0008-0000-0100-000094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5" name="Text Box 1757">
          <a:extLst>
            <a:ext uri="{FF2B5EF4-FFF2-40B4-BE49-F238E27FC236}">
              <a16:creationId xmlns:a16="http://schemas.microsoft.com/office/drawing/2014/main" id="{00000000-0008-0000-0100-000095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6" name="Text Box 1758">
          <a:extLst>
            <a:ext uri="{FF2B5EF4-FFF2-40B4-BE49-F238E27FC236}">
              <a16:creationId xmlns:a16="http://schemas.microsoft.com/office/drawing/2014/main" id="{00000000-0008-0000-0100-000096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102933</xdr:rowOff>
    </xdr:to>
    <xdr:sp macro="" textlink="">
      <xdr:nvSpPr>
        <xdr:cNvPr id="2967" name="Text Box 1759">
          <a:extLst>
            <a:ext uri="{FF2B5EF4-FFF2-40B4-BE49-F238E27FC236}">
              <a16:creationId xmlns:a16="http://schemas.microsoft.com/office/drawing/2014/main" id="{00000000-0008-0000-0100-0000970B0000}"/>
            </a:ext>
          </a:extLst>
        </xdr:cNvPr>
        <xdr:cNvSpPr txBox="1">
          <a:spLocks noChangeArrowheads="1"/>
        </xdr:cNvSpPr>
      </xdr:nvSpPr>
      <xdr:spPr bwMode="auto">
        <a:xfrm>
          <a:off x="4057650" y="2066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68" name="Text Box 1755">
          <a:extLst>
            <a:ext uri="{FF2B5EF4-FFF2-40B4-BE49-F238E27FC236}">
              <a16:creationId xmlns:a16="http://schemas.microsoft.com/office/drawing/2014/main" id="{00000000-0008-0000-0100-000098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69" name="Text Box 1756">
          <a:extLst>
            <a:ext uri="{FF2B5EF4-FFF2-40B4-BE49-F238E27FC236}">
              <a16:creationId xmlns:a16="http://schemas.microsoft.com/office/drawing/2014/main" id="{00000000-0008-0000-0100-000099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0" name="Text Box 1757">
          <a:extLst>
            <a:ext uri="{FF2B5EF4-FFF2-40B4-BE49-F238E27FC236}">
              <a16:creationId xmlns:a16="http://schemas.microsoft.com/office/drawing/2014/main" id="{00000000-0008-0000-0100-00009A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1" name="Text Box 1758">
          <a:extLst>
            <a:ext uri="{FF2B5EF4-FFF2-40B4-BE49-F238E27FC236}">
              <a16:creationId xmlns:a16="http://schemas.microsoft.com/office/drawing/2014/main" id="{00000000-0008-0000-0100-00009B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2" name="Text Box 1759">
          <a:extLst>
            <a:ext uri="{FF2B5EF4-FFF2-40B4-BE49-F238E27FC236}">
              <a16:creationId xmlns:a16="http://schemas.microsoft.com/office/drawing/2014/main" id="{00000000-0008-0000-0100-00009C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3" name="Text Box 1755">
          <a:extLst>
            <a:ext uri="{FF2B5EF4-FFF2-40B4-BE49-F238E27FC236}">
              <a16:creationId xmlns:a16="http://schemas.microsoft.com/office/drawing/2014/main" id="{00000000-0008-0000-0100-00009D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4" name="Text Box 1756">
          <a:extLst>
            <a:ext uri="{FF2B5EF4-FFF2-40B4-BE49-F238E27FC236}">
              <a16:creationId xmlns:a16="http://schemas.microsoft.com/office/drawing/2014/main" id="{00000000-0008-0000-0100-00009E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5" name="Text Box 1757">
          <a:extLst>
            <a:ext uri="{FF2B5EF4-FFF2-40B4-BE49-F238E27FC236}">
              <a16:creationId xmlns:a16="http://schemas.microsoft.com/office/drawing/2014/main" id="{00000000-0008-0000-0100-00009F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6" name="Text Box 1758">
          <a:extLst>
            <a:ext uri="{FF2B5EF4-FFF2-40B4-BE49-F238E27FC236}">
              <a16:creationId xmlns:a16="http://schemas.microsoft.com/office/drawing/2014/main" id="{00000000-0008-0000-0100-0000A0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7" name="Text Box 1759">
          <a:extLst>
            <a:ext uri="{FF2B5EF4-FFF2-40B4-BE49-F238E27FC236}">
              <a16:creationId xmlns:a16="http://schemas.microsoft.com/office/drawing/2014/main" id="{00000000-0008-0000-0100-0000A1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8" name="Text Box 1755">
          <a:extLst>
            <a:ext uri="{FF2B5EF4-FFF2-40B4-BE49-F238E27FC236}">
              <a16:creationId xmlns:a16="http://schemas.microsoft.com/office/drawing/2014/main" id="{00000000-0008-0000-0100-0000A2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79" name="Text Box 1756">
          <a:extLst>
            <a:ext uri="{FF2B5EF4-FFF2-40B4-BE49-F238E27FC236}">
              <a16:creationId xmlns:a16="http://schemas.microsoft.com/office/drawing/2014/main" id="{00000000-0008-0000-0100-0000A3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0" name="Text Box 1757">
          <a:extLst>
            <a:ext uri="{FF2B5EF4-FFF2-40B4-BE49-F238E27FC236}">
              <a16:creationId xmlns:a16="http://schemas.microsoft.com/office/drawing/2014/main" id="{00000000-0008-0000-0100-0000A4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1" name="Text Box 1758">
          <a:extLst>
            <a:ext uri="{FF2B5EF4-FFF2-40B4-BE49-F238E27FC236}">
              <a16:creationId xmlns:a16="http://schemas.microsoft.com/office/drawing/2014/main" id="{00000000-0008-0000-0100-0000A5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2" name="Text Box 1759">
          <a:extLst>
            <a:ext uri="{FF2B5EF4-FFF2-40B4-BE49-F238E27FC236}">
              <a16:creationId xmlns:a16="http://schemas.microsoft.com/office/drawing/2014/main" id="{00000000-0008-0000-0100-0000A6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3" name="Text Box 1755">
          <a:extLst>
            <a:ext uri="{FF2B5EF4-FFF2-40B4-BE49-F238E27FC236}">
              <a16:creationId xmlns:a16="http://schemas.microsoft.com/office/drawing/2014/main" id="{00000000-0008-0000-0100-0000A7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4" name="Text Box 1756">
          <a:extLst>
            <a:ext uri="{FF2B5EF4-FFF2-40B4-BE49-F238E27FC236}">
              <a16:creationId xmlns:a16="http://schemas.microsoft.com/office/drawing/2014/main" id="{00000000-0008-0000-0100-0000A8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5" name="Text Box 1757">
          <a:extLst>
            <a:ext uri="{FF2B5EF4-FFF2-40B4-BE49-F238E27FC236}">
              <a16:creationId xmlns:a16="http://schemas.microsoft.com/office/drawing/2014/main" id="{00000000-0008-0000-0100-0000A9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6" name="Text Box 1758">
          <a:extLst>
            <a:ext uri="{FF2B5EF4-FFF2-40B4-BE49-F238E27FC236}">
              <a16:creationId xmlns:a16="http://schemas.microsoft.com/office/drawing/2014/main" id="{00000000-0008-0000-0100-0000AA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102933</xdr:rowOff>
    </xdr:to>
    <xdr:sp macro="" textlink="">
      <xdr:nvSpPr>
        <xdr:cNvPr id="2987" name="Text Box 1759">
          <a:extLst>
            <a:ext uri="{FF2B5EF4-FFF2-40B4-BE49-F238E27FC236}">
              <a16:creationId xmlns:a16="http://schemas.microsoft.com/office/drawing/2014/main" id="{00000000-0008-0000-0100-0000AB0B0000}"/>
            </a:ext>
          </a:extLst>
        </xdr:cNvPr>
        <xdr:cNvSpPr txBox="1">
          <a:spLocks noChangeArrowheads="1"/>
        </xdr:cNvSpPr>
      </xdr:nvSpPr>
      <xdr:spPr bwMode="auto">
        <a:xfrm>
          <a:off x="4057650" y="20669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88" name="Text Box 1755">
          <a:extLst>
            <a:ext uri="{FF2B5EF4-FFF2-40B4-BE49-F238E27FC236}">
              <a16:creationId xmlns:a16="http://schemas.microsoft.com/office/drawing/2014/main" id="{00000000-0008-0000-0100-0000AC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89" name="Text Box 1756">
          <a:extLst>
            <a:ext uri="{FF2B5EF4-FFF2-40B4-BE49-F238E27FC236}">
              <a16:creationId xmlns:a16="http://schemas.microsoft.com/office/drawing/2014/main" id="{00000000-0008-0000-0100-0000AD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0" name="Text Box 1757">
          <a:extLst>
            <a:ext uri="{FF2B5EF4-FFF2-40B4-BE49-F238E27FC236}">
              <a16:creationId xmlns:a16="http://schemas.microsoft.com/office/drawing/2014/main" id="{00000000-0008-0000-0100-0000AE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1" name="Text Box 1758">
          <a:extLst>
            <a:ext uri="{FF2B5EF4-FFF2-40B4-BE49-F238E27FC236}">
              <a16:creationId xmlns:a16="http://schemas.microsoft.com/office/drawing/2014/main" id="{00000000-0008-0000-0100-0000AF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2" name="Text Box 1759">
          <a:extLst>
            <a:ext uri="{FF2B5EF4-FFF2-40B4-BE49-F238E27FC236}">
              <a16:creationId xmlns:a16="http://schemas.microsoft.com/office/drawing/2014/main" id="{00000000-0008-0000-0100-0000B0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3" name="Text Box 1755">
          <a:extLst>
            <a:ext uri="{FF2B5EF4-FFF2-40B4-BE49-F238E27FC236}">
              <a16:creationId xmlns:a16="http://schemas.microsoft.com/office/drawing/2014/main" id="{00000000-0008-0000-0100-0000B1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4" name="Text Box 1756">
          <a:extLst>
            <a:ext uri="{FF2B5EF4-FFF2-40B4-BE49-F238E27FC236}">
              <a16:creationId xmlns:a16="http://schemas.microsoft.com/office/drawing/2014/main" id="{00000000-0008-0000-0100-0000B2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5" name="Text Box 1757">
          <a:extLst>
            <a:ext uri="{FF2B5EF4-FFF2-40B4-BE49-F238E27FC236}">
              <a16:creationId xmlns:a16="http://schemas.microsoft.com/office/drawing/2014/main" id="{00000000-0008-0000-0100-0000B3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6" name="Text Box 1758">
          <a:extLst>
            <a:ext uri="{FF2B5EF4-FFF2-40B4-BE49-F238E27FC236}">
              <a16:creationId xmlns:a16="http://schemas.microsoft.com/office/drawing/2014/main" id="{00000000-0008-0000-0100-0000B4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7" name="Text Box 1759">
          <a:extLst>
            <a:ext uri="{FF2B5EF4-FFF2-40B4-BE49-F238E27FC236}">
              <a16:creationId xmlns:a16="http://schemas.microsoft.com/office/drawing/2014/main" id="{00000000-0008-0000-0100-0000B5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8" name="Text Box 1755">
          <a:extLst>
            <a:ext uri="{FF2B5EF4-FFF2-40B4-BE49-F238E27FC236}">
              <a16:creationId xmlns:a16="http://schemas.microsoft.com/office/drawing/2014/main" id="{00000000-0008-0000-0100-0000B6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2999" name="Text Box 1756">
          <a:extLst>
            <a:ext uri="{FF2B5EF4-FFF2-40B4-BE49-F238E27FC236}">
              <a16:creationId xmlns:a16="http://schemas.microsoft.com/office/drawing/2014/main" id="{00000000-0008-0000-0100-0000B7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0" name="Text Box 1757">
          <a:extLst>
            <a:ext uri="{FF2B5EF4-FFF2-40B4-BE49-F238E27FC236}">
              <a16:creationId xmlns:a16="http://schemas.microsoft.com/office/drawing/2014/main" id="{00000000-0008-0000-0100-0000B8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1" name="Text Box 1758">
          <a:extLst>
            <a:ext uri="{FF2B5EF4-FFF2-40B4-BE49-F238E27FC236}">
              <a16:creationId xmlns:a16="http://schemas.microsoft.com/office/drawing/2014/main" id="{00000000-0008-0000-0100-0000B9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2" name="Text Box 1759">
          <a:extLst>
            <a:ext uri="{FF2B5EF4-FFF2-40B4-BE49-F238E27FC236}">
              <a16:creationId xmlns:a16="http://schemas.microsoft.com/office/drawing/2014/main" id="{00000000-0008-0000-0100-0000BA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3" name="Text Box 1755">
          <a:extLst>
            <a:ext uri="{FF2B5EF4-FFF2-40B4-BE49-F238E27FC236}">
              <a16:creationId xmlns:a16="http://schemas.microsoft.com/office/drawing/2014/main" id="{00000000-0008-0000-0100-0000BB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4" name="Text Box 1756">
          <a:extLst>
            <a:ext uri="{FF2B5EF4-FFF2-40B4-BE49-F238E27FC236}">
              <a16:creationId xmlns:a16="http://schemas.microsoft.com/office/drawing/2014/main" id="{00000000-0008-0000-0100-0000BC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5" name="Text Box 1757">
          <a:extLst>
            <a:ext uri="{FF2B5EF4-FFF2-40B4-BE49-F238E27FC236}">
              <a16:creationId xmlns:a16="http://schemas.microsoft.com/office/drawing/2014/main" id="{00000000-0008-0000-0100-0000BD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6" name="Text Box 1758">
          <a:extLst>
            <a:ext uri="{FF2B5EF4-FFF2-40B4-BE49-F238E27FC236}">
              <a16:creationId xmlns:a16="http://schemas.microsoft.com/office/drawing/2014/main" id="{00000000-0008-0000-0100-0000BE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7" name="Text Box 1759">
          <a:extLst>
            <a:ext uri="{FF2B5EF4-FFF2-40B4-BE49-F238E27FC236}">
              <a16:creationId xmlns:a16="http://schemas.microsoft.com/office/drawing/2014/main" id="{00000000-0008-0000-0100-0000BF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8" name="Text Box 1755">
          <a:extLst>
            <a:ext uri="{FF2B5EF4-FFF2-40B4-BE49-F238E27FC236}">
              <a16:creationId xmlns:a16="http://schemas.microsoft.com/office/drawing/2014/main" id="{00000000-0008-0000-0100-0000C0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09" name="Text Box 1756">
          <a:extLst>
            <a:ext uri="{FF2B5EF4-FFF2-40B4-BE49-F238E27FC236}">
              <a16:creationId xmlns:a16="http://schemas.microsoft.com/office/drawing/2014/main" id="{00000000-0008-0000-0100-0000C1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0" name="Text Box 1757">
          <a:extLst>
            <a:ext uri="{FF2B5EF4-FFF2-40B4-BE49-F238E27FC236}">
              <a16:creationId xmlns:a16="http://schemas.microsoft.com/office/drawing/2014/main" id="{00000000-0008-0000-0100-0000C2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1" name="Text Box 1758">
          <a:extLst>
            <a:ext uri="{FF2B5EF4-FFF2-40B4-BE49-F238E27FC236}">
              <a16:creationId xmlns:a16="http://schemas.microsoft.com/office/drawing/2014/main" id="{00000000-0008-0000-0100-0000C3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2" name="Text Box 1759">
          <a:extLst>
            <a:ext uri="{FF2B5EF4-FFF2-40B4-BE49-F238E27FC236}">
              <a16:creationId xmlns:a16="http://schemas.microsoft.com/office/drawing/2014/main" id="{00000000-0008-0000-0100-0000C4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3" name="Text Box 1755">
          <a:extLst>
            <a:ext uri="{FF2B5EF4-FFF2-40B4-BE49-F238E27FC236}">
              <a16:creationId xmlns:a16="http://schemas.microsoft.com/office/drawing/2014/main" id="{00000000-0008-0000-0100-0000C5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4" name="Text Box 1756">
          <a:extLst>
            <a:ext uri="{FF2B5EF4-FFF2-40B4-BE49-F238E27FC236}">
              <a16:creationId xmlns:a16="http://schemas.microsoft.com/office/drawing/2014/main" id="{00000000-0008-0000-0100-0000C6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5" name="Text Box 1757">
          <a:extLst>
            <a:ext uri="{FF2B5EF4-FFF2-40B4-BE49-F238E27FC236}">
              <a16:creationId xmlns:a16="http://schemas.microsoft.com/office/drawing/2014/main" id="{00000000-0008-0000-0100-0000C7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6" name="Text Box 1758">
          <a:extLst>
            <a:ext uri="{FF2B5EF4-FFF2-40B4-BE49-F238E27FC236}">
              <a16:creationId xmlns:a16="http://schemas.microsoft.com/office/drawing/2014/main" id="{00000000-0008-0000-0100-0000C8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7" name="Text Box 1759">
          <a:extLst>
            <a:ext uri="{FF2B5EF4-FFF2-40B4-BE49-F238E27FC236}">
              <a16:creationId xmlns:a16="http://schemas.microsoft.com/office/drawing/2014/main" id="{00000000-0008-0000-0100-0000C9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8" name="Text Box 1755">
          <a:extLst>
            <a:ext uri="{FF2B5EF4-FFF2-40B4-BE49-F238E27FC236}">
              <a16:creationId xmlns:a16="http://schemas.microsoft.com/office/drawing/2014/main" id="{00000000-0008-0000-0100-0000CA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19" name="Text Box 1756">
          <a:extLst>
            <a:ext uri="{FF2B5EF4-FFF2-40B4-BE49-F238E27FC236}">
              <a16:creationId xmlns:a16="http://schemas.microsoft.com/office/drawing/2014/main" id="{00000000-0008-0000-0100-0000CB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0" name="Text Box 1757">
          <a:extLst>
            <a:ext uri="{FF2B5EF4-FFF2-40B4-BE49-F238E27FC236}">
              <a16:creationId xmlns:a16="http://schemas.microsoft.com/office/drawing/2014/main" id="{00000000-0008-0000-0100-0000CC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1" name="Text Box 1758">
          <a:extLst>
            <a:ext uri="{FF2B5EF4-FFF2-40B4-BE49-F238E27FC236}">
              <a16:creationId xmlns:a16="http://schemas.microsoft.com/office/drawing/2014/main" id="{00000000-0008-0000-0100-0000CD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2" name="Text Box 1759">
          <a:extLst>
            <a:ext uri="{FF2B5EF4-FFF2-40B4-BE49-F238E27FC236}">
              <a16:creationId xmlns:a16="http://schemas.microsoft.com/office/drawing/2014/main" id="{00000000-0008-0000-0100-0000CE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3" name="Text Box 1755">
          <a:extLst>
            <a:ext uri="{FF2B5EF4-FFF2-40B4-BE49-F238E27FC236}">
              <a16:creationId xmlns:a16="http://schemas.microsoft.com/office/drawing/2014/main" id="{00000000-0008-0000-0100-0000CF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4" name="Text Box 1756">
          <a:extLst>
            <a:ext uri="{FF2B5EF4-FFF2-40B4-BE49-F238E27FC236}">
              <a16:creationId xmlns:a16="http://schemas.microsoft.com/office/drawing/2014/main" id="{00000000-0008-0000-0100-0000D0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5" name="Text Box 1757">
          <a:extLst>
            <a:ext uri="{FF2B5EF4-FFF2-40B4-BE49-F238E27FC236}">
              <a16:creationId xmlns:a16="http://schemas.microsoft.com/office/drawing/2014/main" id="{00000000-0008-0000-0100-0000D1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6" name="Text Box 1758">
          <a:extLst>
            <a:ext uri="{FF2B5EF4-FFF2-40B4-BE49-F238E27FC236}">
              <a16:creationId xmlns:a16="http://schemas.microsoft.com/office/drawing/2014/main" id="{00000000-0008-0000-0100-0000D2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7" name="Text Box 1759">
          <a:extLst>
            <a:ext uri="{FF2B5EF4-FFF2-40B4-BE49-F238E27FC236}">
              <a16:creationId xmlns:a16="http://schemas.microsoft.com/office/drawing/2014/main" id="{00000000-0008-0000-0100-0000D3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8" name="Text Box 1755">
          <a:extLst>
            <a:ext uri="{FF2B5EF4-FFF2-40B4-BE49-F238E27FC236}">
              <a16:creationId xmlns:a16="http://schemas.microsoft.com/office/drawing/2014/main" id="{00000000-0008-0000-0100-0000D4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29" name="Text Box 1756">
          <a:extLst>
            <a:ext uri="{FF2B5EF4-FFF2-40B4-BE49-F238E27FC236}">
              <a16:creationId xmlns:a16="http://schemas.microsoft.com/office/drawing/2014/main" id="{00000000-0008-0000-0100-0000D5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0" name="Text Box 1757">
          <a:extLst>
            <a:ext uri="{FF2B5EF4-FFF2-40B4-BE49-F238E27FC236}">
              <a16:creationId xmlns:a16="http://schemas.microsoft.com/office/drawing/2014/main" id="{00000000-0008-0000-0100-0000D6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1" name="Text Box 1758">
          <a:extLst>
            <a:ext uri="{FF2B5EF4-FFF2-40B4-BE49-F238E27FC236}">
              <a16:creationId xmlns:a16="http://schemas.microsoft.com/office/drawing/2014/main" id="{00000000-0008-0000-0100-0000D7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2" name="Text Box 1759">
          <a:extLst>
            <a:ext uri="{FF2B5EF4-FFF2-40B4-BE49-F238E27FC236}">
              <a16:creationId xmlns:a16="http://schemas.microsoft.com/office/drawing/2014/main" id="{00000000-0008-0000-0100-0000D8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3" name="Text Box 1755">
          <a:extLst>
            <a:ext uri="{FF2B5EF4-FFF2-40B4-BE49-F238E27FC236}">
              <a16:creationId xmlns:a16="http://schemas.microsoft.com/office/drawing/2014/main" id="{00000000-0008-0000-0100-0000D9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4" name="Text Box 1756">
          <a:extLst>
            <a:ext uri="{FF2B5EF4-FFF2-40B4-BE49-F238E27FC236}">
              <a16:creationId xmlns:a16="http://schemas.microsoft.com/office/drawing/2014/main" id="{00000000-0008-0000-0100-0000DA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5" name="Text Box 1757">
          <a:extLst>
            <a:ext uri="{FF2B5EF4-FFF2-40B4-BE49-F238E27FC236}">
              <a16:creationId xmlns:a16="http://schemas.microsoft.com/office/drawing/2014/main" id="{00000000-0008-0000-0100-0000DB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6" name="Text Box 1758">
          <a:extLst>
            <a:ext uri="{FF2B5EF4-FFF2-40B4-BE49-F238E27FC236}">
              <a16:creationId xmlns:a16="http://schemas.microsoft.com/office/drawing/2014/main" id="{00000000-0008-0000-0100-0000DC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7" name="Text Box 1759">
          <a:extLst>
            <a:ext uri="{FF2B5EF4-FFF2-40B4-BE49-F238E27FC236}">
              <a16:creationId xmlns:a16="http://schemas.microsoft.com/office/drawing/2014/main" id="{00000000-0008-0000-0100-0000DD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8" name="Text Box 1755">
          <a:extLst>
            <a:ext uri="{FF2B5EF4-FFF2-40B4-BE49-F238E27FC236}">
              <a16:creationId xmlns:a16="http://schemas.microsoft.com/office/drawing/2014/main" id="{00000000-0008-0000-0100-0000DE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39" name="Text Box 1756">
          <a:extLst>
            <a:ext uri="{FF2B5EF4-FFF2-40B4-BE49-F238E27FC236}">
              <a16:creationId xmlns:a16="http://schemas.microsoft.com/office/drawing/2014/main" id="{00000000-0008-0000-0100-0000DF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0" name="Text Box 1757">
          <a:extLst>
            <a:ext uri="{FF2B5EF4-FFF2-40B4-BE49-F238E27FC236}">
              <a16:creationId xmlns:a16="http://schemas.microsoft.com/office/drawing/2014/main" id="{00000000-0008-0000-0100-0000E0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1" name="Text Box 1758">
          <a:extLst>
            <a:ext uri="{FF2B5EF4-FFF2-40B4-BE49-F238E27FC236}">
              <a16:creationId xmlns:a16="http://schemas.microsoft.com/office/drawing/2014/main" id="{00000000-0008-0000-0100-0000E1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2" name="Text Box 1759">
          <a:extLst>
            <a:ext uri="{FF2B5EF4-FFF2-40B4-BE49-F238E27FC236}">
              <a16:creationId xmlns:a16="http://schemas.microsoft.com/office/drawing/2014/main" id="{00000000-0008-0000-0100-0000E2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3" name="Text Box 1755">
          <a:extLst>
            <a:ext uri="{FF2B5EF4-FFF2-40B4-BE49-F238E27FC236}">
              <a16:creationId xmlns:a16="http://schemas.microsoft.com/office/drawing/2014/main" id="{00000000-0008-0000-0100-0000E3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4" name="Text Box 1756">
          <a:extLst>
            <a:ext uri="{FF2B5EF4-FFF2-40B4-BE49-F238E27FC236}">
              <a16:creationId xmlns:a16="http://schemas.microsoft.com/office/drawing/2014/main" id="{00000000-0008-0000-0100-0000E4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5" name="Text Box 1757">
          <a:extLst>
            <a:ext uri="{FF2B5EF4-FFF2-40B4-BE49-F238E27FC236}">
              <a16:creationId xmlns:a16="http://schemas.microsoft.com/office/drawing/2014/main" id="{00000000-0008-0000-0100-0000E5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6" name="Text Box 1758">
          <a:extLst>
            <a:ext uri="{FF2B5EF4-FFF2-40B4-BE49-F238E27FC236}">
              <a16:creationId xmlns:a16="http://schemas.microsoft.com/office/drawing/2014/main" id="{00000000-0008-0000-0100-0000E6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2828925</xdr:colOff>
      <xdr:row>509</xdr:row>
      <xdr:rowOff>121983</xdr:rowOff>
    </xdr:to>
    <xdr:sp macro="" textlink="">
      <xdr:nvSpPr>
        <xdr:cNvPr id="3047" name="Text Box 1759">
          <a:extLst>
            <a:ext uri="{FF2B5EF4-FFF2-40B4-BE49-F238E27FC236}">
              <a16:creationId xmlns:a16="http://schemas.microsoft.com/office/drawing/2014/main" id="{00000000-0008-0000-0100-0000E70B0000}"/>
            </a:ext>
          </a:extLst>
        </xdr:cNvPr>
        <xdr:cNvSpPr txBox="1">
          <a:spLocks noChangeArrowheads="1"/>
        </xdr:cNvSpPr>
      </xdr:nvSpPr>
      <xdr:spPr bwMode="auto">
        <a:xfrm>
          <a:off x="4057650" y="20669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48" name="Text Box 1755">
          <a:extLst>
            <a:ext uri="{FF2B5EF4-FFF2-40B4-BE49-F238E27FC236}">
              <a16:creationId xmlns:a16="http://schemas.microsoft.com/office/drawing/2014/main" id="{00000000-0008-0000-0100-0000E8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49" name="Text Box 1756">
          <a:extLst>
            <a:ext uri="{FF2B5EF4-FFF2-40B4-BE49-F238E27FC236}">
              <a16:creationId xmlns:a16="http://schemas.microsoft.com/office/drawing/2014/main" id="{00000000-0008-0000-0100-0000E9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0" name="Text Box 1757">
          <a:extLst>
            <a:ext uri="{FF2B5EF4-FFF2-40B4-BE49-F238E27FC236}">
              <a16:creationId xmlns:a16="http://schemas.microsoft.com/office/drawing/2014/main" id="{00000000-0008-0000-0100-0000EA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1" name="Text Box 1758">
          <a:extLst>
            <a:ext uri="{FF2B5EF4-FFF2-40B4-BE49-F238E27FC236}">
              <a16:creationId xmlns:a16="http://schemas.microsoft.com/office/drawing/2014/main" id="{00000000-0008-0000-0100-0000EB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2" name="Text Box 1759">
          <a:extLst>
            <a:ext uri="{FF2B5EF4-FFF2-40B4-BE49-F238E27FC236}">
              <a16:creationId xmlns:a16="http://schemas.microsoft.com/office/drawing/2014/main" id="{00000000-0008-0000-0100-0000EC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3" name="Text Box 1755">
          <a:extLst>
            <a:ext uri="{FF2B5EF4-FFF2-40B4-BE49-F238E27FC236}">
              <a16:creationId xmlns:a16="http://schemas.microsoft.com/office/drawing/2014/main" id="{00000000-0008-0000-0100-0000ED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4" name="Text Box 1756">
          <a:extLst>
            <a:ext uri="{FF2B5EF4-FFF2-40B4-BE49-F238E27FC236}">
              <a16:creationId xmlns:a16="http://schemas.microsoft.com/office/drawing/2014/main" id="{00000000-0008-0000-0100-0000EE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5" name="Text Box 1757">
          <a:extLst>
            <a:ext uri="{FF2B5EF4-FFF2-40B4-BE49-F238E27FC236}">
              <a16:creationId xmlns:a16="http://schemas.microsoft.com/office/drawing/2014/main" id="{00000000-0008-0000-0100-0000EF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6" name="Text Box 1758">
          <a:extLst>
            <a:ext uri="{FF2B5EF4-FFF2-40B4-BE49-F238E27FC236}">
              <a16:creationId xmlns:a16="http://schemas.microsoft.com/office/drawing/2014/main" id="{00000000-0008-0000-0100-0000F0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7" name="Text Box 1759">
          <a:extLst>
            <a:ext uri="{FF2B5EF4-FFF2-40B4-BE49-F238E27FC236}">
              <a16:creationId xmlns:a16="http://schemas.microsoft.com/office/drawing/2014/main" id="{00000000-0008-0000-0100-0000F1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8" name="Text Box 1755">
          <a:extLst>
            <a:ext uri="{FF2B5EF4-FFF2-40B4-BE49-F238E27FC236}">
              <a16:creationId xmlns:a16="http://schemas.microsoft.com/office/drawing/2014/main" id="{00000000-0008-0000-0100-0000F2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59" name="Text Box 1756">
          <a:extLst>
            <a:ext uri="{FF2B5EF4-FFF2-40B4-BE49-F238E27FC236}">
              <a16:creationId xmlns:a16="http://schemas.microsoft.com/office/drawing/2014/main" id="{00000000-0008-0000-0100-0000F3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0" name="Text Box 1757">
          <a:extLst>
            <a:ext uri="{FF2B5EF4-FFF2-40B4-BE49-F238E27FC236}">
              <a16:creationId xmlns:a16="http://schemas.microsoft.com/office/drawing/2014/main" id="{00000000-0008-0000-0100-0000F4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1" name="Text Box 1758">
          <a:extLst>
            <a:ext uri="{FF2B5EF4-FFF2-40B4-BE49-F238E27FC236}">
              <a16:creationId xmlns:a16="http://schemas.microsoft.com/office/drawing/2014/main" id="{00000000-0008-0000-0100-0000F5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2" name="Text Box 1759">
          <a:extLst>
            <a:ext uri="{FF2B5EF4-FFF2-40B4-BE49-F238E27FC236}">
              <a16:creationId xmlns:a16="http://schemas.microsoft.com/office/drawing/2014/main" id="{00000000-0008-0000-0100-0000F6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3" name="Text Box 1755">
          <a:extLst>
            <a:ext uri="{FF2B5EF4-FFF2-40B4-BE49-F238E27FC236}">
              <a16:creationId xmlns:a16="http://schemas.microsoft.com/office/drawing/2014/main" id="{00000000-0008-0000-0100-0000F7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4" name="Text Box 1756">
          <a:extLst>
            <a:ext uri="{FF2B5EF4-FFF2-40B4-BE49-F238E27FC236}">
              <a16:creationId xmlns:a16="http://schemas.microsoft.com/office/drawing/2014/main" id="{00000000-0008-0000-0100-0000F8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5" name="Text Box 1757">
          <a:extLst>
            <a:ext uri="{FF2B5EF4-FFF2-40B4-BE49-F238E27FC236}">
              <a16:creationId xmlns:a16="http://schemas.microsoft.com/office/drawing/2014/main" id="{00000000-0008-0000-0100-0000F9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6" name="Text Box 1758">
          <a:extLst>
            <a:ext uri="{FF2B5EF4-FFF2-40B4-BE49-F238E27FC236}">
              <a16:creationId xmlns:a16="http://schemas.microsoft.com/office/drawing/2014/main" id="{00000000-0008-0000-0100-0000FA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7" name="Text Box 1759">
          <a:extLst>
            <a:ext uri="{FF2B5EF4-FFF2-40B4-BE49-F238E27FC236}">
              <a16:creationId xmlns:a16="http://schemas.microsoft.com/office/drawing/2014/main" id="{00000000-0008-0000-0100-0000FB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8" name="Text Box 1755">
          <a:extLst>
            <a:ext uri="{FF2B5EF4-FFF2-40B4-BE49-F238E27FC236}">
              <a16:creationId xmlns:a16="http://schemas.microsoft.com/office/drawing/2014/main" id="{00000000-0008-0000-0100-0000FC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69" name="Text Box 1756">
          <a:extLst>
            <a:ext uri="{FF2B5EF4-FFF2-40B4-BE49-F238E27FC236}">
              <a16:creationId xmlns:a16="http://schemas.microsoft.com/office/drawing/2014/main" id="{00000000-0008-0000-0100-0000FD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0" name="Text Box 1757">
          <a:extLst>
            <a:ext uri="{FF2B5EF4-FFF2-40B4-BE49-F238E27FC236}">
              <a16:creationId xmlns:a16="http://schemas.microsoft.com/office/drawing/2014/main" id="{00000000-0008-0000-0100-0000FE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1" name="Text Box 1758">
          <a:extLst>
            <a:ext uri="{FF2B5EF4-FFF2-40B4-BE49-F238E27FC236}">
              <a16:creationId xmlns:a16="http://schemas.microsoft.com/office/drawing/2014/main" id="{00000000-0008-0000-0100-0000FF0B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2" name="Text Box 1759">
          <a:extLst>
            <a:ext uri="{FF2B5EF4-FFF2-40B4-BE49-F238E27FC236}">
              <a16:creationId xmlns:a16="http://schemas.microsoft.com/office/drawing/2014/main" id="{00000000-0008-0000-0100-00000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3" name="Text Box 1755">
          <a:extLst>
            <a:ext uri="{FF2B5EF4-FFF2-40B4-BE49-F238E27FC236}">
              <a16:creationId xmlns:a16="http://schemas.microsoft.com/office/drawing/2014/main" id="{00000000-0008-0000-0100-00000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4" name="Text Box 1756">
          <a:extLst>
            <a:ext uri="{FF2B5EF4-FFF2-40B4-BE49-F238E27FC236}">
              <a16:creationId xmlns:a16="http://schemas.microsoft.com/office/drawing/2014/main" id="{00000000-0008-0000-0100-00000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5" name="Text Box 1757">
          <a:extLst>
            <a:ext uri="{FF2B5EF4-FFF2-40B4-BE49-F238E27FC236}">
              <a16:creationId xmlns:a16="http://schemas.microsoft.com/office/drawing/2014/main" id="{00000000-0008-0000-0100-00000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6" name="Text Box 1758">
          <a:extLst>
            <a:ext uri="{FF2B5EF4-FFF2-40B4-BE49-F238E27FC236}">
              <a16:creationId xmlns:a16="http://schemas.microsoft.com/office/drawing/2014/main" id="{00000000-0008-0000-0100-00000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7" name="Text Box 1759">
          <a:extLst>
            <a:ext uri="{FF2B5EF4-FFF2-40B4-BE49-F238E27FC236}">
              <a16:creationId xmlns:a16="http://schemas.microsoft.com/office/drawing/2014/main" id="{00000000-0008-0000-0100-00000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8" name="Text Box 1755">
          <a:extLst>
            <a:ext uri="{FF2B5EF4-FFF2-40B4-BE49-F238E27FC236}">
              <a16:creationId xmlns:a16="http://schemas.microsoft.com/office/drawing/2014/main" id="{00000000-0008-0000-0100-00000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79" name="Text Box 1756">
          <a:extLst>
            <a:ext uri="{FF2B5EF4-FFF2-40B4-BE49-F238E27FC236}">
              <a16:creationId xmlns:a16="http://schemas.microsoft.com/office/drawing/2014/main" id="{00000000-0008-0000-0100-00000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0" name="Text Box 1757">
          <a:extLst>
            <a:ext uri="{FF2B5EF4-FFF2-40B4-BE49-F238E27FC236}">
              <a16:creationId xmlns:a16="http://schemas.microsoft.com/office/drawing/2014/main" id="{00000000-0008-0000-0100-00000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1" name="Text Box 1758">
          <a:extLst>
            <a:ext uri="{FF2B5EF4-FFF2-40B4-BE49-F238E27FC236}">
              <a16:creationId xmlns:a16="http://schemas.microsoft.com/office/drawing/2014/main" id="{00000000-0008-0000-0100-00000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2" name="Text Box 1759">
          <a:extLst>
            <a:ext uri="{FF2B5EF4-FFF2-40B4-BE49-F238E27FC236}">
              <a16:creationId xmlns:a16="http://schemas.microsoft.com/office/drawing/2014/main" id="{00000000-0008-0000-0100-00000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3" name="Text Box 1755">
          <a:extLst>
            <a:ext uri="{FF2B5EF4-FFF2-40B4-BE49-F238E27FC236}">
              <a16:creationId xmlns:a16="http://schemas.microsoft.com/office/drawing/2014/main" id="{00000000-0008-0000-0100-00000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4" name="Text Box 1756">
          <a:extLst>
            <a:ext uri="{FF2B5EF4-FFF2-40B4-BE49-F238E27FC236}">
              <a16:creationId xmlns:a16="http://schemas.microsoft.com/office/drawing/2014/main" id="{00000000-0008-0000-0100-00000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5" name="Text Box 1757">
          <a:extLst>
            <a:ext uri="{FF2B5EF4-FFF2-40B4-BE49-F238E27FC236}">
              <a16:creationId xmlns:a16="http://schemas.microsoft.com/office/drawing/2014/main" id="{00000000-0008-0000-0100-00000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6" name="Text Box 1758">
          <a:extLst>
            <a:ext uri="{FF2B5EF4-FFF2-40B4-BE49-F238E27FC236}">
              <a16:creationId xmlns:a16="http://schemas.microsoft.com/office/drawing/2014/main" id="{00000000-0008-0000-0100-00000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7" name="Text Box 1759">
          <a:extLst>
            <a:ext uri="{FF2B5EF4-FFF2-40B4-BE49-F238E27FC236}">
              <a16:creationId xmlns:a16="http://schemas.microsoft.com/office/drawing/2014/main" id="{00000000-0008-0000-0100-00000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8" name="Text Box 1755">
          <a:extLst>
            <a:ext uri="{FF2B5EF4-FFF2-40B4-BE49-F238E27FC236}">
              <a16:creationId xmlns:a16="http://schemas.microsoft.com/office/drawing/2014/main" id="{00000000-0008-0000-0100-00001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89" name="Text Box 1756">
          <a:extLst>
            <a:ext uri="{FF2B5EF4-FFF2-40B4-BE49-F238E27FC236}">
              <a16:creationId xmlns:a16="http://schemas.microsoft.com/office/drawing/2014/main" id="{00000000-0008-0000-0100-00001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0" name="Text Box 1757">
          <a:extLst>
            <a:ext uri="{FF2B5EF4-FFF2-40B4-BE49-F238E27FC236}">
              <a16:creationId xmlns:a16="http://schemas.microsoft.com/office/drawing/2014/main" id="{00000000-0008-0000-0100-00001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1" name="Text Box 1758">
          <a:extLst>
            <a:ext uri="{FF2B5EF4-FFF2-40B4-BE49-F238E27FC236}">
              <a16:creationId xmlns:a16="http://schemas.microsoft.com/office/drawing/2014/main" id="{00000000-0008-0000-0100-00001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2" name="Text Box 1759">
          <a:extLst>
            <a:ext uri="{FF2B5EF4-FFF2-40B4-BE49-F238E27FC236}">
              <a16:creationId xmlns:a16="http://schemas.microsoft.com/office/drawing/2014/main" id="{00000000-0008-0000-0100-00001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3" name="Text Box 1755">
          <a:extLst>
            <a:ext uri="{FF2B5EF4-FFF2-40B4-BE49-F238E27FC236}">
              <a16:creationId xmlns:a16="http://schemas.microsoft.com/office/drawing/2014/main" id="{00000000-0008-0000-0100-00001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4" name="Text Box 1756">
          <a:extLst>
            <a:ext uri="{FF2B5EF4-FFF2-40B4-BE49-F238E27FC236}">
              <a16:creationId xmlns:a16="http://schemas.microsoft.com/office/drawing/2014/main" id="{00000000-0008-0000-0100-00001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5" name="Text Box 1757">
          <a:extLst>
            <a:ext uri="{FF2B5EF4-FFF2-40B4-BE49-F238E27FC236}">
              <a16:creationId xmlns:a16="http://schemas.microsoft.com/office/drawing/2014/main" id="{00000000-0008-0000-0100-00001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6" name="Text Box 1758">
          <a:extLst>
            <a:ext uri="{FF2B5EF4-FFF2-40B4-BE49-F238E27FC236}">
              <a16:creationId xmlns:a16="http://schemas.microsoft.com/office/drawing/2014/main" id="{00000000-0008-0000-0100-00001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7" name="Text Box 1759">
          <a:extLst>
            <a:ext uri="{FF2B5EF4-FFF2-40B4-BE49-F238E27FC236}">
              <a16:creationId xmlns:a16="http://schemas.microsoft.com/office/drawing/2014/main" id="{00000000-0008-0000-0100-00001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8" name="Text Box 1755">
          <a:extLst>
            <a:ext uri="{FF2B5EF4-FFF2-40B4-BE49-F238E27FC236}">
              <a16:creationId xmlns:a16="http://schemas.microsoft.com/office/drawing/2014/main" id="{00000000-0008-0000-0100-00001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099" name="Text Box 1756">
          <a:extLst>
            <a:ext uri="{FF2B5EF4-FFF2-40B4-BE49-F238E27FC236}">
              <a16:creationId xmlns:a16="http://schemas.microsoft.com/office/drawing/2014/main" id="{00000000-0008-0000-0100-00001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0" name="Text Box 1757">
          <a:extLst>
            <a:ext uri="{FF2B5EF4-FFF2-40B4-BE49-F238E27FC236}">
              <a16:creationId xmlns:a16="http://schemas.microsoft.com/office/drawing/2014/main" id="{00000000-0008-0000-0100-00001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1" name="Text Box 1758">
          <a:extLst>
            <a:ext uri="{FF2B5EF4-FFF2-40B4-BE49-F238E27FC236}">
              <a16:creationId xmlns:a16="http://schemas.microsoft.com/office/drawing/2014/main" id="{00000000-0008-0000-0100-00001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2" name="Text Box 1759">
          <a:extLst>
            <a:ext uri="{FF2B5EF4-FFF2-40B4-BE49-F238E27FC236}">
              <a16:creationId xmlns:a16="http://schemas.microsoft.com/office/drawing/2014/main" id="{00000000-0008-0000-0100-00001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3" name="Text Box 1755">
          <a:extLst>
            <a:ext uri="{FF2B5EF4-FFF2-40B4-BE49-F238E27FC236}">
              <a16:creationId xmlns:a16="http://schemas.microsoft.com/office/drawing/2014/main" id="{00000000-0008-0000-0100-00001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4" name="Text Box 1756">
          <a:extLst>
            <a:ext uri="{FF2B5EF4-FFF2-40B4-BE49-F238E27FC236}">
              <a16:creationId xmlns:a16="http://schemas.microsoft.com/office/drawing/2014/main" id="{00000000-0008-0000-0100-00002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5" name="Text Box 1757">
          <a:extLst>
            <a:ext uri="{FF2B5EF4-FFF2-40B4-BE49-F238E27FC236}">
              <a16:creationId xmlns:a16="http://schemas.microsoft.com/office/drawing/2014/main" id="{00000000-0008-0000-0100-00002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6" name="Text Box 1758">
          <a:extLst>
            <a:ext uri="{FF2B5EF4-FFF2-40B4-BE49-F238E27FC236}">
              <a16:creationId xmlns:a16="http://schemas.microsoft.com/office/drawing/2014/main" id="{00000000-0008-0000-0100-00002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7" name="Text Box 1759">
          <a:extLst>
            <a:ext uri="{FF2B5EF4-FFF2-40B4-BE49-F238E27FC236}">
              <a16:creationId xmlns:a16="http://schemas.microsoft.com/office/drawing/2014/main" id="{00000000-0008-0000-0100-00002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8" name="Text Box 1755">
          <a:extLst>
            <a:ext uri="{FF2B5EF4-FFF2-40B4-BE49-F238E27FC236}">
              <a16:creationId xmlns:a16="http://schemas.microsoft.com/office/drawing/2014/main" id="{00000000-0008-0000-0100-00002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09" name="Text Box 1756">
          <a:extLst>
            <a:ext uri="{FF2B5EF4-FFF2-40B4-BE49-F238E27FC236}">
              <a16:creationId xmlns:a16="http://schemas.microsoft.com/office/drawing/2014/main" id="{00000000-0008-0000-0100-00002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0" name="Text Box 1757">
          <a:extLst>
            <a:ext uri="{FF2B5EF4-FFF2-40B4-BE49-F238E27FC236}">
              <a16:creationId xmlns:a16="http://schemas.microsoft.com/office/drawing/2014/main" id="{00000000-0008-0000-0100-00002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1" name="Text Box 1758">
          <a:extLst>
            <a:ext uri="{FF2B5EF4-FFF2-40B4-BE49-F238E27FC236}">
              <a16:creationId xmlns:a16="http://schemas.microsoft.com/office/drawing/2014/main" id="{00000000-0008-0000-0100-00002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2" name="Text Box 1759">
          <a:extLst>
            <a:ext uri="{FF2B5EF4-FFF2-40B4-BE49-F238E27FC236}">
              <a16:creationId xmlns:a16="http://schemas.microsoft.com/office/drawing/2014/main" id="{00000000-0008-0000-0100-00002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3" name="Text Box 1755">
          <a:extLst>
            <a:ext uri="{FF2B5EF4-FFF2-40B4-BE49-F238E27FC236}">
              <a16:creationId xmlns:a16="http://schemas.microsoft.com/office/drawing/2014/main" id="{00000000-0008-0000-0100-00002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4" name="Text Box 1756">
          <a:extLst>
            <a:ext uri="{FF2B5EF4-FFF2-40B4-BE49-F238E27FC236}">
              <a16:creationId xmlns:a16="http://schemas.microsoft.com/office/drawing/2014/main" id="{00000000-0008-0000-0100-00002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5" name="Text Box 1757">
          <a:extLst>
            <a:ext uri="{FF2B5EF4-FFF2-40B4-BE49-F238E27FC236}">
              <a16:creationId xmlns:a16="http://schemas.microsoft.com/office/drawing/2014/main" id="{00000000-0008-0000-0100-00002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6" name="Text Box 1758">
          <a:extLst>
            <a:ext uri="{FF2B5EF4-FFF2-40B4-BE49-F238E27FC236}">
              <a16:creationId xmlns:a16="http://schemas.microsoft.com/office/drawing/2014/main" id="{00000000-0008-0000-0100-00002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7" name="Text Box 1759">
          <a:extLst>
            <a:ext uri="{FF2B5EF4-FFF2-40B4-BE49-F238E27FC236}">
              <a16:creationId xmlns:a16="http://schemas.microsoft.com/office/drawing/2014/main" id="{00000000-0008-0000-0100-00002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8" name="Text Box 1755">
          <a:extLst>
            <a:ext uri="{FF2B5EF4-FFF2-40B4-BE49-F238E27FC236}">
              <a16:creationId xmlns:a16="http://schemas.microsoft.com/office/drawing/2014/main" id="{00000000-0008-0000-0100-00002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19" name="Text Box 1756">
          <a:extLst>
            <a:ext uri="{FF2B5EF4-FFF2-40B4-BE49-F238E27FC236}">
              <a16:creationId xmlns:a16="http://schemas.microsoft.com/office/drawing/2014/main" id="{00000000-0008-0000-0100-00002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0" name="Text Box 1757">
          <a:extLst>
            <a:ext uri="{FF2B5EF4-FFF2-40B4-BE49-F238E27FC236}">
              <a16:creationId xmlns:a16="http://schemas.microsoft.com/office/drawing/2014/main" id="{00000000-0008-0000-0100-00003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1" name="Text Box 1758">
          <a:extLst>
            <a:ext uri="{FF2B5EF4-FFF2-40B4-BE49-F238E27FC236}">
              <a16:creationId xmlns:a16="http://schemas.microsoft.com/office/drawing/2014/main" id="{00000000-0008-0000-0100-00003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2" name="Text Box 1759">
          <a:extLst>
            <a:ext uri="{FF2B5EF4-FFF2-40B4-BE49-F238E27FC236}">
              <a16:creationId xmlns:a16="http://schemas.microsoft.com/office/drawing/2014/main" id="{00000000-0008-0000-0100-00003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3" name="Text Box 1755">
          <a:extLst>
            <a:ext uri="{FF2B5EF4-FFF2-40B4-BE49-F238E27FC236}">
              <a16:creationId xmlns:a16="http://schemas.microsoft.com/office/drawing/2014/main" id="{00000000-0008-0000-0100-00003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4" name="Text Box 1756">
          <a:extLst>
            <a:ext uri="{FF2B5EF4-FFF2-40B4-BE49-F238E27FC236}">
              <a16:creationId xmlns:a16="http://schemas.microsoft.com/office/drawing/2014/main" id="{00000000-0008-0000-0100-00003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5" name="Text Box 1757">
          <a:extLst>
            <a:ext uri="{FF2B5EF4-FFF2-40B4-BE49-F238E27FC236}">
              <a16:creationId xmlns:a16="http://schemas.microsoft.com/office/drawing/2014/main" id="{00000000-0008-0000-0100-00003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6" name="Text Box 1758">
          <a:extLst>
            <a:ext uri="{FF2B5EF4-FFF2-40B4-BE49-F238E27FC236}">
              <a16:creationId xmlns:a16="http://schemas.microsoft.com/office/drawing/2014/main" id="{00000000-0008-0000-0100-00003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7" name="Text Box 1759">
          <a:extLst>
            <a:ext uri="{FF2B5EF4-FFF2-40B4-BE49-F238E27FC236}">
              <a16:creationId xmlns:a16="http://schemas.microsoft.com/office/drawing/2014/main" id="{00000000-0008-0000-0100-00003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8" name="Text Box 1755">
          <a:extLst>
            <a:ext uri="{FF2B5EF4-FFF2-40B4-BE49-F238E27FC236}">
              <a16:creationId xmlns:a16="http://schemas.microsoft.com/office/drawing/2014/main" id="{00000000-0008-0000-0100-00003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29" name="Text Box 1756">
          <a:extLst>
            <a:ext uri="{FF2B5EF4-FFF2-40B4-BE49-F238E27FC236}">
              <a16:creationId xmlns:a16="http://schemas.microsoft.com/office/drawing/2014/main" id="{00000000-0008-0000-0100-00003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0" name="Text Box 1757">
          <a:extLst>
            <a:ext uri="{FF2B5EF4-FFF2-40B4-BE49-F238E27FC236}">
              <a16:creationId xmlns:a16="http://schemas.microsoft.com/office/drawing/2014/main" id="{00000000-0008-0000-0100-00003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1" name="Text Box 1758">
          <a:extLst>
            <a:ext uri="{FF2B5EF4-FFF2-40B4-BE49-F238E27FC236}">
              <a16:creationId xmlns:a16="http://schemas.microsoft.com/office/drawing/2014/main" id="{00000000-0008-0000-0100-00003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2" name="Text Box 1759">
          <a:extLst>
            <a:ext uri="{FF2B5EF4-FFF2-40B4-BE49-F238E27FC236}">
              <a16:creationId xmlns:a16="http://schemas.microsoft.com/office/drawing/2014/main" id="{00000000-0008-0000-0100-00003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3" name="Text Box 1755">
          <a:extLst>
            <a:ext uri="{FF2B5EF4-FFF2-40B4-BE49-F238E27FC236}">
              <a16:creationId xmlns:a16="http://schemas.microsoft.com/office/drawing/2014/main" id="{00000000-0008-0000-0100-00003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4" name="Text Box 1756">
          <a:extLst>
            <a:ext uri="{FF2B5EF4-FFF2-40B4-BE49-F238E27FC236}">
              <a16:creationId xmlns:a16="http://schemas.microsoft.com/office/drawing/2014/main" id="{00000000-0008-0000-0100-00003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5" name="Text Box 1757">
          <a:extLst>
            <a:ext uri="{FF2B5EF4-FFF2-40B4-BE49-F238E27FC236}">
              <a16:creationId xmlns:a16="http://schemas.microsoft.com/office/drawing/2014/main" id="{00000000-0008-0000-0100-00003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6" name="Text Box 1758">
          <a:extLst>
            <a:ext uri="{FF2B5EF4-FFF2-40B4-BE49-F238E27FC236}">
              <a16:creationId xmlns:a16="http://schemas.microsoft.com/office/drawing/2014/main" id="{00000000-0008-0000-0100-00004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7" name="Text Box 1759">
          <a:extLst>
            <a:ext uri="{FF2B5EF4-FFF2-40B4-BE49-F238E27FC236}">
              <a16:creationId xmlns:a16="http://schemas.microsoft.com/office/drawing/2014/main" id="{00000000-0008-0000-0100-00004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8" name="Text Box 1755">
          <a:extLst>
            <a:ext uri="{FF2B5EF4-FFF2-40B4-BE49-F238E27FC236}">
              <a16:creationId xmlns:a16="http://schemas.microsoft.com/office/drawing/2014/main" id="{00000000-0008-0000-0100-00004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39" name="Text Box 1756">
          <a:extLst>
            <a:ext uri="{FF2B5EF4-FFF2-40B4-BE49-F238E27FC236}">
              <a16:creationId xmlns:a16="http://schemas.microsoft.com/office/drawing/2014/main" id="{00000000-0008-0000-0100-00004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0" name="Text Box 1757">
          <a:extLst>
            <a:ext uri="{FF2B5EF4-FFF2-40B4-BE49-F238E27FC236}">
              <a16:creationId xmlns:a16="http://schemas.microsoft.com/office/drawing/2014/main" id="{00000000-0008-0000-0100-00004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1" name="Text Box 1758">
          <a:extLst>
            <a:ext uri="{FF2B5EF4-FFF2-40B4-BE49-F238E27FC236}">
              <a16:creationId xmlns:a16="http://schemas.microsoft.com/office/drawing/2014/main" id="{00000000-0008-0000-0100-00004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2" name="Text Box 1759">
          <a:extLst>
            <a:ext uri="{FF2B5EF4-FFF2-40B4-BE49-F238E27FC236}">
              <a16:creationId xmlns:a16="http://schemas.microsoft.com/office/drawing/2014/main" id="{00000000-0008-0000-0100-00004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3" name="Text Box 1755">
          <a:extLst>
            <a:ext uri="{FF2B5EF4-FFF2-40B4-BE49-F238E27FC236}">
              <a16:creationId xmlns:a16="http://schemas.microsoft.com/office/drawing/2014/main" id="{00000000-0008-0000-0100-00004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4" name="Text Box 1756">
          <a:extLst>
            <a:ext uri="{FF2B5EF4-FFF2-40B4-BE49-F238E27FC236}">
              <a16:creationId xmlns:a16="http://schemas.microsoft.com/office/drawing/2014/main" id="{00000000-0008-0000-0100-00004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5" name="Text Box 1757">
          <a:extLst>
            <a:ext uri="{FF2B5EF4-FFF2-40B4-BE49-F238E27FC236}">
              <a16:creationId xmlns:a16="http://schemas.microsoft.com/office/drawing/2014/main" id="{00000000-0008-0000-0100-00004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6" name="Text Box 1758">
          <a:extLst>
            <a:ext uri="{FF2B5EF4-FFF2-40B4-BE49-F238E27FC236}">
              <a16:creationId xmlns:a16="http://schemas.microsoft.com/office/drawing/2014/main" id="{00000000-0008-0000-0100-00004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7" name="Text Box 1759">
          <a:extLst>
            <a:ext uri="{FF2B5EF4-FFF2-40B4-BE49-F238E27FC236}">
              <a16:creationId xmlns:a16="http://schemas.microsoft.com/office/drawing/2014/main" id="{00000000-0008-0000-0100-00004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8" name="Text Box 1755">
          <a:extLst>
            <a:ext uri="{FF2B5EF4-FFF2-40B4-BE49-F238E27FC236}">
              <a16:creationId xmlns:a16="http://schemas.microsoft.com/office/drawing/2014/main" id="{00000000-0008-0000-0100-00004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49" name="Text Box 1756">
          <a:extLst>
            <a:ext uri="{FF2B5EF4-FFF2-40B4-BE49-F238E27FC236}">
              <a16:creationId xmlns:a16="http://schemas.microsoft.com/office/drawing/2014/main" id="{00000000-0008-0000-0100-00004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0" name="Text Box 1757">
          <a:extLst>
            <a:ext uri="{FF2B5EF4-FFF2-40B4-BE49-F238E27FC236}">
              <a16:creationId xmlns:a16="http://schemas.microsoft.com/office/drawing/2014/main" id="{00000000-0008-0000-0100-00004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1" name="Text Box 1758">
          <a:extLst>
            <a:ext uri="{FF2B5EF4-FFF2-40B4-BE49-F238E27FC236}">
              <a16:creationId xmlns:a16="http://schemas.microsoft.com/office/drawing/2014/main" id="{00000000-0008-0000-0100-00004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2" name="Text Box 1759">
          <a:extLst>
            <a:ext uri="{FF2B5EF4-FFF2-40B4-BE49-F238E27FC236}">
              <a16:creationId xmlns:a16="http://schemas.microsoft.com/office/drawing/2014/main" id="{00000000-0008-0000-0100-00005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3" name="Text Box 1755">
          <a:extLst>
            <a:ext uri="{FF2B5EF4-FFF2-40B4-BE49-F238E27FC236}">
              <a16:creationId xmlns:a16="http://schemas.microsoft.com/office/drawing/2014/main" id="{00000000-0008-0000-0100-00005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4" name="Text Box 1756">
          <a:extLst>
            <a:ext uri="{FF2B5EF4-FFF2-40B4-BE49-F238E27FC236}">
              <a16:creationId xmlns:a16="http://schemas.microsoft.com/office/drawing/2014/main" id="{00000000-0008-0000-0100-00005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5" name="Text Box 1757">
          <a:extLst>
            <a:ext uri="{FF2B5EF4-FFF2-40B4-BE49-F238E27FC236}">
              <a16:creationId xmlns:a16="http://schemas.microsoft.com/office/drawing/2014/main" id="{00000000-0008-0000-0100-00005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6" name="Text Box 1758">
          <a:extLst>
            <a:ext uri="{FF2B5EF4-FFF2-40B4-BE49-F238E27FC236}">
              <a16:creationId xmlns:a16="http://schemas.microsoft.com/office/drawing/2014/main" id="{00000000-0008-0000-0100-00005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7" name="Text Box 1759">
          <a:extLst>
            <a:ext uri="{FF2B5EF4-FFF2-40B4-BE49-F238E27FC236}">
              <a16:creationId xmlns:a16="http://schemas.microsoft.com/office/drawing/2014/main" id="{00000000-0008-0000-0100-00005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8" name="Text Box 1755">
          <a:extLst>
            <a:ext uri="{FF2B5EF4-FFF2-40B4-BE49-F238E27FC236}">
              <a16:creationId xmlns:a16="http://schemas.microsoft.com/office/drawing/2014/main" id="{00000000-0008-0000-0100-00005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59" name="Text Box 1756">
          <a:extLst>
            <a:ext uri="{FF2B5EF4-FFF2-40B4-BE49-F238E27FC236}">
              <a16:creationId xmlns:a16="http://schemas.microsoft.com/office/drawing/2014/main" id="{00000000-0008-0000-0100-00005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0" name="Text Box 1757">
          <a:extLst>
            <a:ext uri="{FF2B5EF4-FFF2-40B4-BE49-F238E27FC236}">
              <a16:creationId xmlns:a16="http://schemas.microsoft.com/office/drawing/2014/main" id="{00000000-0008-0000-0100-00005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1" name="Text Box 1758">
          <a:extLst>
            <a:ext uri="{FF2B5EF4-FFF2-40B4-BE49-F238E27FC236}">
              <a16:creationId xmlns:a16="http://schemas.microsoft.com/office/drawing/2014/main" id="{00000000-0008-0000-0100-00005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2" name="Text Box 1759">
          <a:extLst>
            <a:ext uri="{FF2B5EF4-FFF2-40B4-BE49-F238E27FC236}">
              <a16:creationId xmlns:a16="http://schemas.microsoft.com/office/drawing/2014/main" id="{00000000-0008-0000-0100-00005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3" name="Text Box 1755">
          <a:extLst>
            <a:ext uri="{FF2B5EF4-FFF2-40B4-BE49-F238E27FC236}">
              <a16:creationId xmlns:a16="http://schemas.microsoft.com/office/drawing/2014/main" id="{00000000-0008-0000-0100-00005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4" name="Text Box 1756">
          <a:extLst>
            <a:ext uri="{FF2B5EF4-FFF2-40B4-BE49-F238E27FC236}">
              <a16:creationId xmlns:a16="http://schemas.microsoft.com/office/drawing/2014/main" id="{00000000-0008-0000-0100-00005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5" name="Text Box 1757">
          <a:extLst>
            <a:ext uri="{FF2B5EF4-FFF2-40B4-BE49-F238E27FC236}">
              <a16:creationId xmlns:a16="http://schemas.microsoft.com/office/drawing/2014/main" id="{00000000-0008-0000-0100-00005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6" name="Text Box 1758">
          <a:extLst>
            <a:ext uri="{FF2B5EF4-FFF2-40B4-BE49-F238E27FC236}">
              <a16:creationId xmlns:a16="http://schemas.microsoft.com/office/drawing/2014/main" id="{00000000-0008-0000-0100-00005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7" name="Text Box 1759">
          <a:extLst>
            <a:ext uri="{FF2B5EF4-FFF2-40B4-BE49-F238E27FC236}">
              <a16:creationId xmlns:a16="http://schemas.microsoft.com/office/drawing/2014/main" id="{00000000-0008-0000-0100-00005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8" name="Text Box 1755">
          <a:extLst>
            <a:ext uri="{FF2B5EF4-FFF2-40B4-BE49-F238E27FC236}">
              <a16:creationId xmlns:a16="http://schemas.microsoft.com/office/drawing/2014/main" id="{00000000-0008-0000-0100-00006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69" name="Text Box 1756">
          <a:extLst>
            <a:ext uri="{FF2B5EF4-FFF2-40B4-BE49-F238E27FC236}">
              <a16:creationId xmlns:a16="http://schemas.microsoft.com/office/drawing/2014/main" id="{00000000-0008-0000-0100-00006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0" name="Text Box 1757">
          <a:extLst>
            <a:ext uri="{FF2B5EF4-FFF2-40B4-BE49-F238E27FC236}">
              <a16:creationId xmlns:a16="http://schemas.microsoft.com/office/drawing/2014/main" id="{00000000-0008-0000-0100-00006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1" name="Text Box 1758">
          <a:extLst>
            <a:ext uri="{FF2B5EF4-FFF2-40B4-BE49-F238E27FC236}">
              <a16:creationId xmlns:a16="http://schemas.microsoft.com/office/drawing/2014/main" id="{00000000-0008-0000-0100-00006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2" name="Text Box 1759">
          <a:extLst>
            <a:ext uri="{FF2B5EF4-FFF2-40B4-BE49-F238E27FC236}">
              <a16:creationId xmlns:a16="http://schemas.microsoft.com/office/drawing/2014/main" id="{00000000-0008-0000-0100-00006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3" name="Text Box 1755">
          <a:extLst>
            <a:ext uri="{FF2B5EF4-FFF2-40B4-BE49-F238E27FC236}">
              <a16:creationId xmlns:a16="http://schemas.microsoft.com/office/drawing/2014/main" id="{00000000-0008-0000-0100-00006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4" name="Text Box 1756">
          <a:extLst>
            <a:ext uri="{FF2B5EF4-FFF2-40B4-BE49-F238E27FC236}">
              <a16:creationId xmlns:a16="http://schemas.microsoft.com/office/drawing/2014/main" id="{00000000-0008-0000-0100-00006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5" name="Text Box 1757">
          <a:extLst>
            <a:ext uri="{FF2B5EF4-FFF2-40B4-BE49-F238E27FC236}">
              <a16:creationId xmlns:a16="http://schemas.microsoft.com/office/drawing/2014/main" id="{00000000-0008-0000-0100-00006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6" name="Text Box 1758">
          <a:extLst>
            <a:ext uri="{FF2B5EF4-FFF2-40B4-BE49-F238E27FC236}">
              <a16:creationId xmlns:a16="http://schemas.microsoft.com/office/drawing/2014/main" id="{00000000-0008-0000-0100-00006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7" name="Text Box 1759">
          <a:extLst>
            <a:ext uri="{FF2B5EF4-FFF2-40B4-BE49-F238E27FC236}">
              <a16:creationId xmlns:a16="http://schemas.microsoft.com/office/drawing/2014/main" id="{00000000-0008-0000-0100-00006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8" name="Text Box 1755">
          <a:extLst>
            <a:ext uri="{FF2B5EF4-FFF2-40B4-BE49-F238E27FC236}">
              <a16:creationId xmlns:a16="http://schemas.microsoft.com/office/drawing/2014/main" id="{00000000-0008-0000-0100-00006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79" name="Text Box 1756">
          <a:extLst>
            <a:ext uri="{FF2B5EF4-FFF2-40B4-BE49-F238E27FC236}">
              <a16:creationId xmlns:a16="http://schemas.microsoft.com/office/drawing/2014/main" id="{00000000-0008-0000-0100-00006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0" name="Text Box 1757">
          <a:extLst>
            <a:ext uri="{FF2B5EF4-FFF2-40B4-BE49-F238E27FC236}">
              <a16:creationId xmlns:a16="http://schemas.microsoft.com/office/drawing/2014/main" id="{00000000-0008-0000-0100-00006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1" name="Text Box 1758">
          <a:extLst>
            <a:ext uri="{FF2B5EF4-FFF2-40B4-BE49-F238E27FC236}">
              <a16:creationId xmlns:a16="http://schemas.microsoft.com/office/drawing/2014/main" id="{00000000-0008-0000-0100-00006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2" name="Text Box 1759">
          <a:extLst>
            <a:ext uri="{FF2B5EF4-FFF2-40B4-BE49-F238E27FC236}">
              <a16:creationId xmlns:a16="http://schemas.microsoft.com/office/drawing/2014/main" id="{00000000-0008-0000-0100-00006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3" name="Text Box 1755">
          <a:extLst>
            <a:ext uri="{FF2B5EF4-FFF2-40B4-BE49-F238E27FC236}">
              <a16:creationId xmlns:a16="http://schemas.microsoft.com/office/drawing/2014/main" id="{00000000-0008-0000-0100-00006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4" name="Text Box 1756">
          <a:extLst>
            <a:ext uri="{FF2B5EF4-FFF2-40B4-BE49-F238E27FC236}">
              <a16:creationId xmlns:a16="http://schemas.microsoft.com/office/drawing/2014/main" id="{00000000-0008-0000-0100-00007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5" name="Text Box 1757">
          <a:extLst>
            <a:ext uri="{FF2B5EF4-FFF2-40B4-BE49-F238E27FC236}">
              <a16:creationId xmlns:a16="http://schemas.microsoft.com/office/drawing/2014/main" id="{00000000-0008-0000-0100-00007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6" name="Text Box 1758">
          <a:extLst>
            <a:ext uri="{FF2B5EF4-FFF2-40B4-BE49-F238E27FC236}">
              <a16:creationId xmlns:a16="http://schemas.microsoft.com/office/drawing/2014/main" id="{00000000-0008-0000-0100-00007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87" name="Text Box 1759">
          <a:extLst>
            <a:ext uri="{FF2B5EF4-FFF2-40B4-BE49-F238E27FC236}">
              <a16:creationId xmlns:a16="http://schemas.microsoft.com/office/drawing/2014/main" id="{00000000-0008-0000-0100-00007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188" name="Text Box 1755">
          <a:extLst>
            <a:ext uri="{FF2B5EF4-FFF2-40B4-BE49-F238E27FC236}">
              <a16:creationId xmlns:a16="http://schemas.microsoft.com/office/drawing/2014/main" id="{00000000-0008-0000-0100-000074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189" name="Text Box 1756">
          <a:extLst>
            <a:ext uri="{FF2B5EF4-FFF2-40B4-BE49-F238E27FC236}">
              <a16:creationId xmlns:a16="http://schemas.microsoft.com/office/drawing/2014/main" id="{00000000-0008-0000-0100-000075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190" name="Text Box 1757">
          <a:extLst>
            <a:ext uri="{FF2B5EF4-FFF2-40B4-BE49-F238E27FC236}">
              <a16:creationId xmlns:a16="http://schemas.microsoft.com/office/drawing/2014/main" id="{00000000-0008-0000-0100-000076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191" name="Text Box 1758">
          <a:extLst>
            <a:ext uri="{FF2B5EF4-FFF2-40B4-BE49-F238E27FC236}">
              <a16:creationId xmlns:a16="http://schemas.microsoft.com/office/drawing/2014/main" id="{00000000-0008-0000-0100-000077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192" name="Text Box 1759">
          <a:extLst>
            <a:ext uri="{FF2B5EF4-FFF2-40B4-BE49-F238E27FC236}">
              <a16:creationId xmlns:a16="http://schemas.microsoft.com/office/drawing/2014/main" id="{00000000-0008-0000-0100-000078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3" name="Text Box 1755">
          <a:extLst>
            <a:ext uri="{FF2B5EF4-FFF2-40B4-BE49-F238E27FC236}">
              <a16:creationId xmlns:a16="http://schemas.microsoft.com/office/drawing/2014/main" id="{00000000-0008-0000-0100-00007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4" name="Text Box 1756">
          <a:extLst>
            <a:ext uri="{FF2B5EF4-FFF2-40B4-BE49-F238E27FC236}">
              <a16:creationId xmlns:a16="http://schemas.microsoft.com/office/drawing/2014/main" id="{00000000-0008-0000-0100-00007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5" name="Text Box 1757">
          <a:extLst>
            <a:ext uri="{FF2B5EF4-FFF2-40B4-BE49-F238E27FC236}">
              <a16:creationId xmlns:a16="http://schemas.microsoft.com/office/drawing/2014/main" id="{00000000-0008-0000-0100-00007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6" name="Text Box 1758">
          <a:extLst>
            <a:ext uri="{FF2B5EF4-FFF2-40B4-BE49-F238E27FC236}">
              <a16:creationId xmlns:a16="http://schemas.microsoft.com/office/drawing/2014/main" id="{00000000-0008-0000-0100-00007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7" name="Text Box 1759">
          <a:extLst>
            <a:ext uri="{FF2B5EF4-FFF2-40B4-BE49-F238E27FC236}">
              <a16:creationId xmlns:a16="http://schemas.microsoft.com/office/drawing/2014/main" id="{00000000-0008-0000-0100-00007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8" name="Text Box 1755">
          <a:extLst>
            <a:ext uri="{FF2B5EF4-FFF2-40B4-BE49-F238E27FC236}">
              <a16:creationId xmlns:a16="http://schemas.microsoft.com/office/drawing/2014/main" id="{00000000-0008-0000-0100-00007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199" name="Text Box 1756">
          <a:extLst>
            <a:ext uri="{FF2B5EF4-FFF2-40B4-BE49-F238E27FC236}">
              <a16:creationId xmlns:a16="http://schemas.microsoft.com/office/drawing/2014/main" id="{00000000-0008-0000-0100-00007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00" name="Text Box 1757">
          <a:extLst>
            <a:ext uri="{FF2B5EF4-FFF2-40B4-BE49-F238E27FC236}">
              <a16:creationId xmlns:a16="http://schemas.microsoft.com/office/drawing/2014/main" id="{00000000-0008-0000-0100-00008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01" name="Text Box 1758">
          <a:extLst>
            <a:ext uri="{FF2B5EF4-FFF2-40B4-BE49-F238E27FC236}">
              <a16:creationId xmlns:a16="http://schemas.microsoft.com/office/drawing/2014/main" id="{00000000-0008-0000-0100-00008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02" name="Text Box 1759">
          <a:extLst>
            <a:ext uri="{FF2B5EF4-FFF2-40B4-BE49-F238E27FC236}">
              <a16:creationId xmlns:a16="http://schemas.microsoft.com/office/drawing/2014/main" id="{00000000-0008-0000-0100-00008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203" name="Text Box 1755">
          <a:extLst>
            <a:ext uri="{FF2B5EF4-FFF2-40B4-BE49-F238E27FC236}">
              <a16:creationId xmlns:a16="http://schemas.microsoft.com/office/drawing/2014/main" id="{00000000-0008-0000-0100-000083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204" name="Text Box 1756">
          <a:extLst>
            <a:ext uri="{FF2B5EF4-FFF2-40B4-BE49-F238E27FC236}">
              <a16:creationId xmlns:a16="http://schemas.microsoft.com/office/drawing/2014/main" id="{00000000-0008-0000-0100-000084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205" name="Text Box 1757">
          <a:extLst>
            <a:ext uri="{FF2B5EF4-FFF2-40B4-BE49-F238E27FC236}">
              <a16:creationId xmlns:a16="http://schemas.microsoft.com/office/drawing/2014/main" id="{00000000-0008-0000-0100-000085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206" name="Text Box 1758">
          <a:extLst>
            <a:ext uri="{FF2B5EF4-FFF2-40B4-BE49-F238E27FC236}">
              <a16:creationId xmlns:a16="http://schemas.microsoft.com/office/drawing/2014/main" id="{00000000-0008-0000-0100-000086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121983</xdr:rowOff>
    </xdr:to>
    <xdr:sp macro="" textlink="">
      <xdr:nvSpPr>
        <xdr:cNvPr id="3207" name="Text Box 1759">
          <a:extLst>
            <a:ext uri="{FF2B5EF4-FFF2-40B4-BE49-F238E27FC236}">
              <a16:creationId xmlns:a16="http://schemas.microsoft.com/office/drawing/2014/main" id="{00000000-0008-0000-0100-0000870C0000}"/>
            </a:ext>
          </a:extLst>
        </xdr:cNvPr>
        <xdr:cNvSpPr txBox="1">
          <a:spLocks noChangeArrowheads="1"/>
        </xdr:cNvSpPr>
      </xdr:nvSpPr>
      <xdr:spPr bwMode="auto">
        <a:xfrm>
          <a:off x="4057650" y="20669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08" name="Text Box 1755">
          <a:extLst>
            <a:ext uri="{FF2B5EF4-FFF2-40B4-BE49-F238E27FC236}">
              <a16:creationId xmlns:a16="http://schemas.microsoft.com/office/drawing/2014/main" id="{00000000-0008-0000-0100-00008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09" name="Text Box 1756">
          <a:extLst>
            <a:ext uri="{FF2B5EF4-FFF2-40B4-BE49-F238E27FC236}">
              <a16:creationId xmlns:a16="http://schemas.microsoft.com/office/drawing/2014/main" id="{00000000-0008-0000-0100-00008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0" name="Text Box 1757">
          <a:extLst>
            <a:ext uri="{FF2B5EF4-FFF2-40B4-BE49-F238E27FC236}">
              <a16:creationId xmlns:a16="http://schemas.microsoft.com/office/drawing/2014/main" id="{00000000-0008-0000-0100-00008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1" name="Text Box 1758">
          <a:extLst>
            <a:ext uri="{FF2B5EF4-FFF2-40B4-BE49-F238E27FC236}">
              <a16:creationId xmlns:a16="http://schemas.microsoft.com/office/drawing/2014/main" id="{00000000-0008-0000-0100-00008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2" name="Text Box 1759">
          <a:extLst>
            <a:ext uri="{FF2B5EF4-FFF2-40B4-BE49-F238E27FC236}">
              <a16:creationId xmlns:a16="http://schemas.microsoft.com/office/drawing/2014/main" id="{00000000-0008-0000-0100-00008C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3" name="Text Box 1755">
          <a:extLst>
            <a:ext uri="{FF2B5EF4-FFF2-40B4-BE49-F238E27FC236}">
              <a16:creationId xmlns:a16="http://schemas.microsoft.com/office/drawing/2014/main" id="{00000000-0008-0000-0100-00008D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4" name="Text Box 1756">
          <a:extLst>
            <a:ext uri="{FF2B5EF4-FFF2-40B4-BE49-F238E27FC236}">
              <a16:creationId xmlns:a16="http://schemas.microsoft.com/office/drawing/2014/main" id="{00000000-0008-0000-0100-00008E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5" name="Text Box 1757">
          <a:extLst>
            <a:ext uri="{FF2B5EF4-FFF2-40B4-BE49-F238E27FC236}">
              <a16:creationId xmlns:a16="http://schemas.microsoft.com/office/drawing/2014/main" id="{00000000-0008-0000-0100-00008F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6" name="Text Box 1758">
          <a:extLst>
            <a:ext uri="{FF2B5EF4-FFF2-40B4-BE49-F238E27FC236}">
              <a16:creationId xmlns:a16="http://schemas.microsoft.com/office/drawing/2014/main" id="{00000000-0008-0000-0100-000090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7" name="Text Box 1759">
          <a:extLst>
            <a:ext uri="{FF2B5EF4-FFF2-40B4-BE49-F238E27FC236}">
              <a16:creationId xmlns:a16="http://schemas.microsoft.com/office/drawing/2014/main" id="{00000000-0008-0000-0100-000091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8" name="Text Box 1755">
          <a:extLst>
            <a:ext uri="{FF2B5EF4-FFF2-40B4-BE49-F238E27FC236}">
              <a16:creationId xmlns:a16="http://schemas.microsoft.com/office/drawing/2014/main" id="{00000000-0008-0000-0100-000092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19" name="Text Box 1756">
          <a:extLst>
            <a:ext uri="{FF2B5EF4-FFF2-40B4-BE49-F238E27FC236}">
              <a16:creationId xmlns:a16="http://schemas.microsoft.com/office/drawing/2014/main" id="{00000000-0008-0000-0100-000093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0" name="Text Box 1757">
          <a:extLst>
            <a:ext uri="{FF2B5EF4-FFF2-40B4-BE49-F238E27FC236}">
              <a16:creationId xmlns:a16="http://schemas.microsoft.com/office/drawing/2014/main" id="{00000000-0008-0000-0100-000094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1" name="Text Box 1758">
          <a:extLst>
            <a:ext uri="{FF2B5EF4-FFF2-40B4-BE49-F238E27FC236}">
              <a16:creationId xmlns:a16="http://schemas.microsoft.com/office/drawing/2014/main" id="{00000000-0008-0000-0100-000095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2" name="Text Box 1759">
          <a:extLst>
            <a:ext uri="{FF2B5EF4-FFF2-40B4-BE49-F238E27FC236}">
              <a16:creationId xmlns:a16="http://schemas.microsoft.com/office/drawing/2014/main" id="{00000000-0008-0000-0100-000096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3" name="Text Box 1755">
          <a:extLst>
            <a:ext uri="{FF2B5EF4-FFF2-40B4-BE49-F238E27FC236}">
              <a16:creationId xmlns:a16="http://schemas.microsoft.com/office/drawing/2014/main" id="{00000000-0008-0000-0100-000097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4" name="Text Box 1756">
          <a:extLst>
            <a:ext uri="{FF2B5EF4-FFF2-40B4-BE49-F238E27FC236}">
              <a16:creationId xmlns:a16="http://schemas.microsoft.com/office/drawing/2014/main" id="{00000000-0008-0000-0100-000098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5" name="Text Box 1757">
          <a:extLst>
            <a:ext uri="{FF2B5EF4-FFF2-40B4-BE49-F238E27FC236}">
              <a16:creationId xmlns:a16="http://schemas.microsoft.com/office/drawing/2014/main" id="{00000000-0008-0000-0100-000099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6" name="Text Box 1758">
          <a:extLst>
            <a:ext uri="{FF2B5EF4-FFF2-40B4-BE49-F238E27FC236}">
              <a16:creationId xmlns:a16="http://schemas.microsoft.com/office/drawing/2014/main" id="{00000000-0008-0000-0100-00009A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508</xdr:row>
      <xdr:rowOff>0</xdr:rowOff>
    </xdr:from>
    <xdr:to>
      <xdr:col>2</xdr:col>
      <xdr:colOff>2762250</xdr:colOff>
      <xdr:row>509</xdr:row>
      <xdr:rowOff>112458</xdr:rowOff>
    </xdr:to>
    <xdr:sp macro="" textlink="">
      <xdr:nvSpPr>
        <xdr:cNvPr id="3227" name="Text Box 1759">
          <a:extLst>
            <a:ext uri="{FF2B5EF4-FFF2-40B4-BE49-F238E27FC236}">
              <a16:creationId xmlns:a16="http://schemas.microsoft.com/office/drawing/2014/main" id="{00000000-0008-0000-0100-00009B0C0000}"/>
            </a:ext>
          </a:extLst>
        </xdr:cNvPr>
        <xdr:cNvSpPr txBox="1">
          <a:spLocks noChangeArrowheads="1"/>
        </xdr:cNvSpPr>
      </xdr:nvSpPr>
      <xdr:spPr bwMode="auto">
        <a:xfrm>
          <a:off x="4057650" y="20669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28" name="Text Box 1755">
          <a:extLst>
            <a:ext uri="{FF2B5EF4-FFF2-40B4-BE49-F238E27FC236}">
              <a16:creationId xmlns:a16="http://schemas.microsoft.com/office/drawing/2014/main" id="{00000000-0008-0000-0100-00009C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29" name="Text Box 1756">
          <a:extLst>
            <a:ext uri="{FF2B5EF4-FFF2-40B4-BE49-F238E27FC236}">
              <a16:creationId xmlns:a16="http://schemas.microsoft.com/office/drawing/2014/main" id="{00000000-0008-0000-0100-00009D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0" name="Text Box 1757">
          <a:extLst>
            <a:ext uri="{FF2B5EF4-FFF2-40B4-BE49-F238E27FC236}">
              <a16:creationId xmlns:a16="http://schemas.microsoft.com/office/drawing/2014/main" id="{00000000-0008-0000-0100-00009E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1" name="Text Box 1758">
          <a:extLst>
            <a:ext uri="{FF2B5EF4-FFF2-40B4-BE49-F238E27FC236}">
              <a16:creationId xmlns:a16="http://schemas.microsoft.com/office/drawing/2014/main" id="{00000000-0008-0000-0100-00009F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2" name="Text Box 1759">
          <a:extLst>
            <a:ext uri="{FF2B5EF4-FFF2-40B4-BE49-F238E27FC236}">
              <a16:creationId xmlns:a16="http://schemas.microsoft.com/office/drawing/2014/main" id="{00000000-0008-0000-0100-0000A0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3" name="Text Box 1755">
          <a:extLst>
            <a:ext uri="{FF2B5EF4-FFF2-40B4-BE49-F238E27FC236}">
              <a16:creationId xmlns:a16="http://schemas.microsoft.com/office/drawing/2014/main" id="{00000000-0008-0000-0100-0000A1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4" name="Text Box 1756">
          <a:extLst>
            <a:ext uri="{FF2B5EF4-FFF2-40B4-BE49-F238E27FC236}">
              <a16:creationId xmlns:a16="http://schemas.microsoft.com/office/drawing/2014/main" id="{00000000-0008-0000-0100-0000A2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5" name="Text Box 1757">
          <a:extLst>
            <a:ext uri="{FF2B5EF4-FFF2-40B4-BE49-F238E27FC236}">
              <a16:creationId xmlns:a16="http://schemas.microsoft.com/office/drawing/2014/main" id="{00000000-0008-0000-0100-0000A3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6" name="Text Box 1758">
          <a:extLst>
            <a:ext uri="{FF2B5EF4-FFF2-40B4-BE49-F238E27FC236}">
              <a16:creationId xmlns:a16="http://schemas.microsoft.com/office/drawing/2014/main" id="{00000000-0008-0000-0100-0000A4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7" name="Text Box 1759">
          <a:extLst>
            <a:ext uri="{FF2B5EF4-FFF2-40B4-BE49-F238E27FC236}">
              <a16:creationId xmlns:a16="http://schemas.microsoft.com/office/drawing/2014/main" id="{00000000-0008-0000-0100-0000A5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8" name="Text Box 1755">
          <a:extLst>
            <a:ext uri="{FF2B5EF4-FFF2-40B4-BE49-F238E27FC236}">
              <a16:creationId xmlns:a16="http://schemas.microsoft.com/office/drawing/2014/main" id="{00000000-0008-0000-0100-0000A6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39" name="Text Box 1756">
          <a:extLst>
            <a:ext uri="{FF2B5EF4-FFF2-40B4-BE49-F238E27FC236}">
              <a16:creationId xmlns:a16="http://schemas.microsoft.com/office/drawing/2014/main" id="{00000000-0008-0000-0100-0000A7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0" name="Text Box 1757">
          <a:extLst>
            <a:ext uri="{FF2B5EF4-FFF2-40B4-BE49-F238E27FC236}">
              <a16:creationId xmlns:a16="http://schemas.microsoft.com/office/drawing/2014/main" id="{00000000-0008-0000-0100-0000A8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1" name="Text Box 1758">
          <a:extLst>
            <a:ext uri="{FF2B5EF4-FFF2-40B4-BE49-F238E27FC236}">
              <a16:creationId xmlns:a16="http://schemas.microsoft.com/office/drawing/2014/main" id="{00000000-0008-0000-0100-0000A9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2" name="Text Box 1759">
          <a:extLst>
            <a:ext uri="{FF2B5EF4-FFF2-40B4-BE49-F238E27FC236}">
              <a16:creationId xmlns:a16="http://schemas.microsoft.com/office/drawing/2014/main" id="{00000000-0008-0000-0100-0000AA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3" name="Text Box 1755">
          <a:extLst>
            <a:ext uri="{FF2B5EF4-FFF2-40B4-BE49-F238E27FC236}">
              <a16:creationId xmlns:a16="http://schemas.microsoft.com/office/drawing/2014/main" id="{00000000-0008-0000-0100-0000AB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4" name="Text Box 1756">
          <a:extLst>
            <a:ext uri="{FF2B5EF4-FFF2-40B4-BE49-F238E27FC236}">
              <a16:creationId xmlns:a16="http://schemas.microsoft.com/office/drawing/2014/main" id="{00000000-0008-0000-0100-0000AC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5" name="Text Box 1757">
          <a:extLst>
            <a:ext uri="{FF2B5EF4-FFF2-40B4-BE49-F238E27FC236}">
              <a16:creationId xmlns:a16="http://schemas.microsoft.com/office/drawing/2014/main" id="{00000000-0008-0000-0100-0000AD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6" name="Text Box 1758">
          <a:extLst>
            <a:ext uri="{FF2B5EF4-FFF2-40B4-BE49-F238E27FC236}">
              <a16:creationId xmlns:a16="http://schemas.microsoft.com/office/drawing/2014/main" id="{00000000-0008-0000-0100-0000AE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7" name="Text Box 1759">
          <a:extLst>
            <a:ext uri="{FF2B5EF4-FFF2-40B4-BE49-F238E27FC236}">
              <a16:creationId xmlns:a16="http://schemas.microsoft.com/office/drawing/2014/main" id="{00000000-0008-0000-0100-0000AF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8" name="Text Box 1755">
          <a:extLst>
            <a:ext uri="{FF2B5EF4-FFF2-40B4-BE49-F238E27FC236}">
              <a16:creationId xmlns:a16="http://schemas.microsoft.com/office/drawing/2014/main" id="{00000000-0008-0000-0100-0000B0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49" name="Text Box 1756">
          <a:extLst>
            <a:ext uri="{FF2B5EF4-FFF2-40B4-BE49-F238E27FC236}">
              <a16:creationId xmlns:a16="http://schemas.microsoft.com/office/drawing/2014/main" id="{00000000-0008-0000-0100-0000B1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0" name="Text Box 1757">
          <a:extLst>
            <a:ext uri="{FF2B5EF4-FFF2-40B4-BE49-F238E27FC236}">
              <a16:creationId xmlns:a16="http://schemas.microsoft.com/office/drawing/2014/main" id="{00000000-0008-0000-0100-0000B2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1" name="Text Box 1758">
          <a:extLst>
            <a:ext uri="{FF2B5EF4-FFF2-40B4-BE49-F238E27FC236}">
              <a16:creationId xmlns:a16="http://schemas.microsoft.com/office/drawing/2014/main" id="{00000000-0008-0000-0100-0000B3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2" name="Text Box 1759">
          <a:extLst>
            <a:ext uri="{FF2B5EF4-FFF2-40B4-BE49-F238E27FC236}">
              <a16:creationId xmlns:a16="http://schemas.microsoft.com/office/drawing/2014/main" id="{00000000-0008-0000-0100-0000B4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3" name="Text Box 1755">
          <a:extLst>
            <a:ext uri="{FF2B5EF4-FFF2-40B4-BE49-F238E27FC236}">
              <a16:creationId xmlns:a16="http://schemas.microsoft.com/office/drawing/2014/main" id="{00000000-0008-0000-0100-0000B5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4" name="Text Box 1756">
          <a:extLst>
            <a:ext uri="{FF2B5EF4-FFF2-40B4-BE49-F238E27FC236}">
              <a16:creationId xmlns:a16="http://schemas.microsoft.com/office/drawing/2014/main" id="{00000000-0008-0000-0100-0000B6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5" name="Text Box 1757">
          <a:extLst>
            <a:ext uri="{FF2B5EF4-FFF2-40B4-BE49-F238E27FC236}">
              <a16:creationId xmlns:a16="http://schemas.microsoft.com/office/drawing/2014/main" id="{00000000-0008-0000-0100-0000B7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6" name="Text Box 1758">
          <a:extLst>
            <a:ext uri="{FF2B5EF4-FFF2-40B4-BE49-F238E27FC236}">
              <a16:creationId xmlns:a16="http://schemas.microsoft.com/office/drawing/2014/main" id="{00000000-0008-0000-0100-0000B8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7" name="Text Box 1759">
          <a:extLst>
            <a:ext uri="{FF2B5EF4-FFF2-40B4-BE49-F238E27FC236}">
              <a16:creationId xmlns:a16="http://schemas.microsoft.com/office/drawing/2014/main" id="{00000000-0008-0000-0100-0000B9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8" name="Text Box 1755">
          <a:extLst>
            <a:ext uri="{FF2B5EF4-FFF2-40B4-BE49-F238E27FC236}">
              <a16:creationId xmlns:a16="http://schemas.microsoft.com/office/drawing/2014/main" id="{00000000-0008-0000-0100-0000BA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59" name="Text Box 1756">
          <a:extLst>
            <a:ext uri="{FF2B5EF4-FFF2-40B4-BE49-F238E27FC236}">
              <a16:creationId xmlns:a16="http://schemas.microsoft.com/office/drawing/2014/main" id="{00000000-0008-0000-0100-0000BB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0" name="Text Box 1757">
          <a:extLst>
            <a:ext uri="{FF2B5EF4-FFF2-40B4-BE49-F238E27FC236}">
              <a16:creationId xmlns:a16="http://schemas.microsoft.com/office/drawing/2014/main" id="{00000000-0008-0000-0100-0000BC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1" name="Text Box 1758">
          <a:extLst>
            <a:ext uri="{FF2B5EF4-FFF2-40B4-BE49-F238E27FC236}">
              <a16:creationId xmlns:a16="http://schemas.microsoft.com/office/drawing/2014/main" id="{00000000-0008-0000-0100-0000BD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2" name="Text Box 1759">
          <a:extLst>
            <a:ext uri="{FF2B5EF4-FFF2-40B4-BE49-F238E27FC236}">
              <a16:creationId xmlns:a16="http://schemas.microsoft.com/office/drawing/2014/main" id="{00000000-0008-0000-0100-0000BE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3" name="Text Box 1755">
          <a:extLst>
            <a:ext uri="{FF2B5EF4-FFF2-40B4-BE49-F238E27FC236}">
              <a16:creationId xmlns:a16="http://schemas.microsoft.com/office/drawing/2014/main" id="{00000000-0008-0000-0100-0000BF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4" name="Text Box 1756">
          <a:extLst>
            <a:ext uri="{FF2B5EF4-FFF2-40B4-BE49-F238E27FC236}">
              <a16:creationId xmlns:a16="http://schemas.microsoft.com/office/drawing/2014/main" id="{00000000-0008-0000-0100-0000C0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5" name="Text Box 1757">
          <a:extLst>
            <a:ext uri="{FF2B5EF4-FFF2-40B4-BE49-F238E27FC236}">
              <a16:creationId xmlns:a16="http://schemas.microsoft.com/office/drawing/2014/main" id="{00000000-0008-0000-0100-0000C1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6" name="Text Box 1758">
          <a:extLst>
            <a:ext uri="{FF2B5EF4-FFF2-40B4-BE49-F238E27FC236}">
              <a16:creationId xmlns:a16="http://schemas.microsoft.com/office/drawing/2014/main" id="{00000000-0008-0000-0100-0000C2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267" name="Text Box 1759">
          <a:extLst>
            <a:ext uri="{FF2B5EF4-FFF2-40B4-BE49-F238E27FC236}">
              <a16:creationId xmlns:a16="http://schemas.microsoft.com/office/drawing/2014/main" id="{00000000-0008-0000-0100-0000C30C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68" name="Text Box 1755">
          <a:extLst>
            <a:ext uri="{FF2B5EF4-FFF2-40B4-BE49-F238E27FC236}">
              <a16:creationId xmlns:a16="http://schemas.microsoft.com/office/drawing/2014/main" id="{00000000-0008-0000-0100-0000C4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69" name="Text Box 1756">
          <a:extLst>
            <a:ext uri="{FF2B5EF4-FFF2-40B4-BE49-F238E27FC236}">
              <a16:creationId xmlns:a16="http://schemas.microsoft.com/office/drawing/2014/main" id="{00000000-0008-0000-0100-0000C5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0" name="Text Box 1757">
          <a:extLst>
            <a:ext uri="{FF2B5EF4-FFF2-40B4-BE49-F238E27FC236}">
              <a16:creationId xmlns:a16="http://schemas.microsoft.com/office/drawing/2014/main" id="{00000000-0008-0000-0100-0000C6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1" name="Text Box 1758">
          <a:extLst>
            <a:ext uri="{FF2B5EF4-FFF2-40B4-BE49-F238E27FC236}">
              <a16:creationId xmlns:a16="http://schemas.microsoft.com/office/drawing/2014/main" id="{00000000-0008-0000-0100-0000C7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2" name="Text Box 1759">
          <a:extLst>
            <a:ext uri="{FF2B5EF4-FFF2-40B4-BE49-F238E27FC236}">
              <a16:creationId xmlns:a16="http://schemas.microsoft.com/office/drawing/2014/main" id="{00000000-0008-0000-0100-0000C8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3" name="Text Box 1755">
          <a:extLst>
            <a:ext uri="{FF2B5EF4-FFF2-40B4-BE49-F238E27FC236}">
              <a16:creationId xmlns:a16="http://schemas.microsoft.com/office/drawing/2014/main" id="{00000000-0008-0000-0100-0000C9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4" name="Text Box 1756">
          <a:extLst>
            <a:ext uri="{FF2B5EF4-FFF2-40B4-BE49-F238E27FC236}">
              <a16:creationId xmlns:a16="http://schemas.microsoft.com/office/drawing/2014/main" id="{00000000-0008-0000-0100-0000CA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5" name="Text Box 1757">
          <a:extLst>
            <a:ext uri="{FF2B5EF4-FFF2-40B4-BE49-F238E27FC236}">
              <a16:creationId xmlns:a16="http://schemas.microsoft.com/office/drawing/2014/main" id="{00000000-0008-0000-0100-0000CB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6" name="Text Box 1758">
          <a:extLst>
            <a:ext uri="{FF2B5EF4-FFF2-40B4-BE49-F238E27FC236}">
              <a16:creationId xmlns:a16="http://schemas.microsoft.com/office/drawing/2014/main" id="{00000000-0008-0000-0100-0000CC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7" name="Text Box 1759">
          <a:extLst>
            <a:ext uri="{FF2B5EF4-FFF2-40B4-BE49-F238E27FC236}">
              <a16:creationId xmlns:a16="http://schemas.microsoft.com/office/drawing/2014/main" id="{00000000-0008-0000-0100-0000CD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8" name="Text Box 1755">
          <a:extLst>
            <a:ext uri="{FF2B5EF4-FFF2-40B4-BE49-F238E27FC236}">
              <a16:creationId xmlns:a16="http://schemas.microsoft.com/office/drawing/2014/main" id="{00000000-0008-0000-0100-0000CE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79" name="Text Box 1756">
          <a:extLst>
            <a:ext uri="{FF2B5EF4-FFF2-40B4-BE49-F238E27FC236}">
              <a16:creationId xmlns:a16="http://schemas.microsoft.com/office/drawing/2014/main" id="{00000000-0008-0000-0100-0000CF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0" name="Text Box 1757">
          <a:extLst>
            <a:ext uri="{FF2B5EF4-FFF2-40B4-BE49-F238E27FC236}">
              <a16:creationId xmlns:a16="http://schemas.microsoft.com/office/drawing/2014/main" id="{00000000-0008-0000-0100-0000D0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1" name="Text Box 1758">
          <a:extLst>
            <a:ext uri="{FF2B5EF4-FFF2-40B4-BE49-F238E27FC236}">
              <a16:creationId xmlns:a16="http://schemas.microsoft.com/office/drawing/2014/main" id="{00000000-0008-0000-0100-0000D1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2" name="Text Box 1759">
          <a:extLst>
            <a:ext uri="{FF2B5EF4-FFF2-40B4-BE49-F238E27FC236}">
              <a16:creationId xmlns:a16="http://schemas.microsoft.com/office/drawing/2014/main" id="{00000000-0008-0000-0100-0000D2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3" name="Text Box 1755">
          <a:extLst>
            <a:ext uri="{FF2B5EF4-FFF2-40B4-BE49-F238E27FC236}">
              <a16:creationId xmlns:a16="http://schemas.microsoft.com/office/drawing/2014/main" id="{00000000-0008-0000-0100-0000D3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4" name="Text Box 1756">
          <a:extLst>
            <a:ext uri="{FF2B5EF4-FFF2-40B4-BE49-F238E27FC236}">
              <a16:creationId xmlns:a16="http://schemas.microsoft.com/office/drawing/2014/main" id="{00000000-0008-0000-0100-0000D4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5" name="Text Box 1757">
          <a:extLst>
            <a:ext uri="{FF2B5EF4-FFF2-40B4-BE49-F238E27FC236}">
              <a16:creationId xmlns:a16="http://schemas.microsoft.com/office/drawing/2014/main" id="{00000000-0008-0000-0100-0000D5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6" name="Text Box 1758">
          <a:extLst>
            <a:ext uri="{FF2B5EF4-FFF2-40B4-BE49-F238E27FC236}">
              <a16:creationId xmlns:a16="http://schemas.microsoft.com/office/drawing/2014/main" id="{00000000-0008-0000-0100-0000D6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287" name="Text Box 1759">
          <a:extLst>
            <a:ext uri="{FF2B5EF4-FFF2-40B4-BE49-F238E27FC236}">
              <a16:creationId xmlns:a16="http://schemas.microsoft.com/office/drawing/2014/main" id="{00000000-0008-0000-0100-0000D70C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88" name="Text Box 1755">
          <a:extLst>
            <a:ext uri="{FF2B5EF4-FFF2-40B4-BE49-F238E27FC236}">
              <a16:creationId xmlns:a16="http://schemas.microsoft.com/office/drawing/2014/main" id="{00000000-0008-0000-0100-0000D8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89" name="Text Box 1756">
          <a:extLst>
            <a:ext uri="{FF2B5EF4-FFF2-40B4-BE49-F238E27FC236}">
              <a16:creationId xmlns:a16="http://schemas.microsoft.com/office/drawing/2014/main" id="{00000000-0008-0000-0100-0000D9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0" name="Text Box 1757">
          <a:extLst>
            <a:ext uri="{FF2B5EF4-FFF2-40B4-BE49-F238E27FC236}">
              <a16:creationId xmlns:a16="http://schemas.microsoft.com/office/drawing/2014/main" id="{00000000-0008-0000-0100-0000DA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1" name="Text Box 1758">
          <a:extLst>
            <a:ext uri="{FF2B5EF4-FFF2-40B4-BE49-F238E27FC236}">
              <a16:creationId xmlns:a16="http://schemas.microsoft.com/office/drawing/2014/main" id="{00000000-0008-0000-0100-0000DB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2" name="Text Box 1759">
          <a:extLst>
            <a:ext uri="{FF2B5EF4-FFF2-40B4-BE49-F238E27FC236}">
              <a16:creationId xmlns:a16="http://schemas.microsoft.com/office/drawing/2014/main" id="{00000000-0008-0000-0100-0000DC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3" name="Text Box 1755">
          <a:extLst>
            <a:ext uri="{FF2B5EF4-FFF2-40B4-BE49-F238E27FC236}">
              <a16:creationId xmlns:a16="http://schemas.microsoft.com/office/drawing/2014/main" id="{00000000-0008-0000-0100-0000DD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4" name="Text Box 1756">
          <a:extLst>
            <a:ext uri="{FF2B5EF4-FFF2-40B4-BE49-F238E27FC236}">
              <a16:creationId xmlns:a16="http://schemas.microsoft.com/office/drawing/2014/main" id="{00000000-0008-0000-0100-0000DE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5" name="Text Box 1757">
          <a:extLst>
            <a:ext uri="{FF2B5EF4-FFF2-40B4-BE49-F238E27FC236}">
              <a16:creationId xmlns:a16="http://schemas.microsoft.com/office/drawing/2014/main" id="{00000000-0008-0000-0100-0000DF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6" name="Text Box 1758">
          <a:extLst>
            <a:ext uri="{FF2B5EF4-FFF2-40B4-BE49-F238E27FC236}">
              <a16:creationId xmlns:a16="http://schemas.microsoft.com/office/drawing/2014/main" id="{00000000-0008-0000-0100-0000E0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7" name="Text Box 1759">
          <a:extLst>
            <a:ext uri="{FF2B5EF4-FFF2-40B4-BE49-F238E27FC236}">
              <a16:creationId xmlns:a16="http://schemas.microsoft.com/office/drawing/2014/main" id="{00000000-0008-0000-0100-0000E1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8" name="Text Box 1755">
          <a:extLst>
            <a:ext uri="{FF2B5EF4-FFF2-40B4-BE49-F238E27FC236}">
              <a16:creationId xmlns:a16="http://schemas.microsoft.com/office/drawing/2014/main" id="{00000000-0008-0000-0100-0000E2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299" name="Text Box 1756">
          <a:extLst>
            <a:ext uri="{FF2B5EF4-FFF2-40B4-BE49-F238E27FC236}">
              <a16:creationId xmlns:a16="http://schemas.microsoft.com/office/drawing/2014/main" id="{00000000-0008-0000-0100-0000E3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0" name="Text Box 1757">
          <a:extLst>
            <a:ext uri="{FF2B5EF4-FFF2-40B4-BE49-F238E27FC236}">
              <a16:creationId xmlns:a16="http://schemas.microsoft.com/office/drawing/2014/main" id="{00000000-0008-0000-0100-0000E4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1" name="Text Box 1758">
          <a:extLst>
            <a:ext uri="{FF2B5EF4-FFF2-40B4-BE49-F238E27FC236}">
              <a16:creationId xmlns:a16="http://schemas.microsoft.com/office/drawing/2014/main" id="{00000000-0008-0000-0100-0000E5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2" name="Text Box 1759">
          <a:extLst>
            <a:ext uri="{FF2B5EF4-FFF2-40B4-BE49-F238E27FC236}">
              <a16:creationId xmlns:a16="http://schemas.microsoft.com/office/drawing/2014/main" id="{00000000-0008-0000-0100-0000E6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3" name="Text Box 1755">
          <a:extLst>
            <a:ext uri="{FF2B5EF4-FFF2-40B4-BE49-F238E27FC236}">
              <a16:creationId xmlns:a16="http://schemas.microsoft.com/office/drawing/2014/main" id="{00000000-0008-0000-0100-0000E7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4" name="Text Box 1756">
          <a:extLst>
            <a:ext uri="{FF2B5EF4-FFF2-40B4-BE49-F238E27FC236}">
              <a16:creationId xmlns:a16="http://schemas.microsoft.com/office/drawing/2014/main" id="{00000000-0008-0000-0100-0000E8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5" name="Text Box 1757">
          <a:extLst>
            <a:ext uri="{FF2B5EF4-FFF2-40B4-BE49-F238E27FC236}">
              <a16:creationId xmlns:a16="http://schemas.microsoft.com/office/drawing/2014/main" id="{00000000-0008-0000-0100-0000E9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6" name="Text Box 1758">
          <a:extLst>
            <a:ext uri="{FF2B5EF4-FFF2-40B4-BE49-F238E27FC236}">
              <a16:creationId xmlns:a16="http://schemas.microsoft.com/office/drawing/2014/main" id="{00000000-0008-0000-0100-0000EA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7" name="Text Box 1759">
          <a:extLst>
            <a:ext uri="{FF2B5EF4-FFF2-40B4-BE49-F238E27FC236}">
              <a16:creationId xmlns:a16="http://schemas.microsoft.com/office/drawing/2014/main" id="{00000000-0008-0000-0100-0000EB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8" name="Text Box 1755">
          <a:extLst>
            <a:ext uri="{FF2B5EF4-FFF2-40B4-BE49-F238E27FC236}">
              <a16:creationId xmlns:a16="http://schemas.microsoft.com/office/drawing/2014/main" id="{00000000-0008-0000-0100-0000EC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09" name="Text Box 1756">
          <a:extLst>
            <a:ext uri="{FF2B5EF4-FFF2-40B4-BE49-F238E27FC236}">
              <a16:creationId xmlns:a16="http://schemas.microsoft.com/office/drawing/2014/main" id="{00000000-0008-0000-0100-0000ED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0" name="Text Box 1757">
          <a:extLst>
            <a:ext uri="{FF2B5EF4-FFF2-40B4-BE49-F238E27FC236}">
              <a16:creationId xmlns:a16="http://schemas.microsoft.com/office/drawing/2014/main" id="{00000000-0008-0000-0100-0000EE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1" name="Text Box 1758">
          <a:extLst>
            <a:ext uri="{FF2B5EF4-FFF2-40B4-BE49-F238E27FC236}">
              <a16:creationId xmlns:a16="http://schemas.microsoft.com/office/drawing/2014/main" id="{00000000-0008-0000-0100-0000EF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2" name="Text Box 1759">
          <a:extLst>
            <a:ext uri="{FF2B5EF4-FFF2-40B4-BE49-F238E27FC236}">
              <a16:creationId xmlns:a16="http://schemas.microsoft.com/office/drawing/2014/main" id="{00000000-0008-0000-0100-0000F0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3" name="Text Box 1755">
          <a:extLst>
            <a:ext uri="{FF2B5EF4-FFF2-40B4-BE49-F238E27FC236}">
              <a16:creationId xmlns:a16="http://schemas.microsoft.com/office/drawing/2014/main" id="{00000000-0008-0000-0100-0000F1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4" name="Text Box 1756">
          <a:extLst>
            <a:ext uri="{FF2B5EF4-FFF2-40B4-BE49-F238E27FC236}">
              <a16:creationId xmlns:a16="http://schemas.microsoft.com/office/drawing/2014/main" id="{00000000-0008-0000-0100-0000F2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5" name="Text Box 1757">
          <a:extLst>
            <a:ext uri="{FF2B5EF4-FFF2-40B4-BE49-F238E27FC236}">
              <a16:creationId xmlns:a16="http://schemas.microsoft.com/office/drawing/2014/main" id="{00000000-0008-0000-0100-0000F3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6" name="Text Box 1758">
          <a:extLst>
            <a:ext uri="{FF2B5EF4-FFF2-40B4-BE49-F238E27FC236}">
              <a16:creationId xmlns:a16="http://schemas.microsoft.com/office/drawing/2014/main" id="{00000000-0008-0000-0100-0000F4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7" name="Text Box 1759">
          <a:extLst>
            <a:ext uri="{FF2B5EF4-FFF2-40B4-BE49-F238E27FC236}">
              <a16:creationId xmlns:a16="http://schemas.microsoft.com/office/drawing/2014/main" id="{00000000-0008-0000-0100-0000F5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8" name="Text Box 1755">
          <a:extLst>
            <a:ext uri="{FF2B5EF4-FFF2-40B4-BE49-F238E27FC236}">
              <a16:creationId xmlns:a16="http://schemas.microsoft.com/office/drawing/2014/main" id="{00000000-0008-0000-0100-0000F6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19" name="Text Box 1756">
          <a:extLst>
            <a:ext uri="{FF2B5EF4-FFF2-40B4-BE49-F238E27FC236}">
              <a16:creationId xmlns:a16="http://schemas.microsoft.com/office/drawing/2014/main" id="{00000000-0008-0000-0100-0000F7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0" name="Text Box 1757">
          <a:extLst>
            <a:ext uri="{FF2B5EF4-FFF2-40B4-BE49-F238E27FC236}">
              <a16:creationId xmlns:a16="http://schemas.microsoft.com/office/drawing/2014/main" id="{00000000-0008-0000-0100-0000F8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1" name="Text Box 1758">
          <a:extLst>
            <a:ext uri="{FF2B5EF4-FFF2-40B4-BE49-F238E27FC236}">
              <a16:creationId xmlns:a16="http://schemas.microsoft.com/office/drawing/2014/main" id="{00000000-0008-0000-0100-0000F9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2" name="Text Box 1759">
          <a:extLst>
            <a:ext uri="{FF2B5EF4-FFF2-40B4-BE49-F238E27FC236}">
              <a16:creationId xmlns:a16="http://schemas.microsoft.com/office/drawing/2014/main" id="{00000000-0008-0000-0100-0000FA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3" name="Text Box 1755">
          <a:extLst>
            <a:ext uri="{FF2B5EF4-FFF2-40B4-BE49-F238E27FC236}">
              <a16:creationId xmlns:a16="http://schemas.microsoft.com/office/drawing/2014/main" id="{00000000-0008-0000-0100-0000FB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4" name="Text Box 1756">
          <a:extLst>
            <a:ext uri="{FF2B5EF4-FFF2-40B4-BE49-F238E27FC236}">
              <a16:creationId xmlns:a16="http://schemas.microsoft.com/office/drawing/2014/main" id="{00000000-0008-0000-0100-0000FC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5" name="Text Box 1757">
          <a:extLst>
            <a:ext uri="{FF2B5EF4-FFF2-40B4-BE49-F238E27FC236}">
              <a16:creationId xmlns:a16="http://schemas.microsoft.com/office/drawing/2014/main" id="{00000000-0008-0000-0100-0000FD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6" name="Text Box 1758">
          <a:extLst>
            <a:ext uri="{FF2B5EF4-FFF2-40B4-BE49-F238E27FC236}">
              <a16:creationId xmlns:a16="http://schemas.microsoft.com/office/drawing/2014/main" id="{00000000-0008-0000-0100-0000FE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7" name="Text Box 1759">
          <a:extLst>
            <a:ext uri="{FF2B5EF4-FFF2-40B4-BE49-F238E27FC236}">
              <a16:creationId xmlns:a16="http://schemas.microsoft.com/office/drawing/2014/main" id="{00000000-0008-0000-0100-0000FF0C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8" name="Text Box 1755">
          <a:extLst>
            <a:ext uri="{FF2B5EF4-FFF2-40B4-BE49-F238E27FC236}">
              <a16:creationId xmlns:a16="http://schemas.microsoft.com/office/drawing/2014/main" id="{00000000-0008-0000-0100-000000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29" name="Text Box 1756">
          <a:extLst>
            <a:ext uri="{FF2B5EF4-FFF2-40B4-BE49-F238E27FC236}">
              <a16:creationId xmlns:a16="http://schemas.microsoft.com/office/drawing/2014/main" id="{00000000-0008-0000-0100-000001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0" name="Text Box 1757">
          <a:extLst>
            <a:ext uri="{FF2B5EF4-FFF2-40B4-BE49-F238E27FC236}">
              <a16:creationId xmlns:a16="http://schemas.microsoft.com/office/drawing/2014/main" id="{00000000-0008-0000-0100-000002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1" name="Text Box 1758">
          <a:extLst>
            <a:ext uri="{FF2B5EF4-FFF2-40B4-BE49-F238E27FC236}">
              <a16:creationId xmlns:a16="http://schemas.microsoft.com/office/drawing/2014/main" id="{00000000-0008-0000-0100-000003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2" name="Text Box 1759">
          <a:extLst>
            <a:ext uri="{FF2B5EF4-FFF2-40B4-BE49-F238E27FC236}">
              <a16:creationId xmlns:a16="http://schemas.microsoft.com/office/drawing/2014/main" id="{00000000-0008-0000-0100-000004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3" name="Text Box 1755">
          <a:extLst>
            <a:ext uri="{FF2B5EF4-FFF2-40B4-BE49-F238E27FC236}">
              <a16:creationId xmlns:a16="http://schemas.microsoft.com/office/drawing/2014/main" id="{00000000-0008-0000-0100-000005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4" name="Text Box 1756">
          <a:extLst>
            <a:ext uri="{FF2B5EF4-FFF2-40B4-BE49-F238E27FC236}">
              <a16:creationId xmlns:a16="http://schemas.microsoft.com/office/drawing/2014/main" id="{00000000-0008-0000-0100-000006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5" name="Text Box 1757">
          <a:extLst>
            <a:ext uri="{FF2B5EF4-FFF2-40B4-BE49-F238E27FC236}">
              <a16:creationId xmlns:a16="http://schemas.microsoft.com/office/drawing/2014/main" id="{00000000-0008-0000-0100-000007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6" name="Text Box 1758">
          <a:extLst>
            <a:ext uri="{FF2B5EF4-FFF2-40B4-BE49-F238E27FC236}">
              <a16:creationId xmlns:a16="http://schemas.microsoft.com/office/drawing/2014/main" id="{00000000-0008-0000-0100-000008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7" name="Text Box 1759">
          <a:extLst>
            <a:ext uri="{FF2B5EF4-FFF2-40B4-BE49-F238E27FC236}">
              <a16:creationId xmlns:a16="http://schemas.microsoft.com/office/drawing/2014/main" id="{00000000-0008-0000-0100-000009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8" name="Text Box 1755">
          <a:extLst>
            <a:ext uri="{FF2B5EF4-FFF2-40B4-BE49-F238E27FC236}">
              <a16:creationId xmlns:a16="http://schemas.microsoft.com/office/drawing/2014/main" id="{00000000-0008-0000-0100-00000A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39" name="Text Box 1756">
          <a:extLst>
            <a:ext uri="{FF2B5EF4-FFF2-40B4-BE49-F238E27FC236}">
              <a16:creationId xmlns:a16="http://schemas.microsoft.com/office/drawing/2014/main" id="{00000000-0008-0000-0100-00000B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0" name="Text Box 1757">
          <a:extLst>
            <a:ext uri="{FF2B5EF4-FFF2-40B4-BE49-F238E27FC236}">
              <a16:creationId xmlns:a16="http://schemas.microsoft.com/office/drawing/2014/main" id="{00000000-0008-0000-0100-00000C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1" name="Text Box 1758">
          <a:extLst>
            <a:ext uri="{FF2B5EF4-FFF2-40B4-BE49-F238E27FC236}">
              <a16:creationId xmlns:a16="http://schemas.microsoft.com/office/drawing/2014/main" id="{00000000-0008-0000-0100-00000D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2" name="Text Box 1759">
          <a:extLst>
            <a:ext uri="{FF2B5EF4-FFF2-40B4-BE49-F238E27FC236}">
              <a16:creationId xmlns:a16="http://schemas.microsoft.com/office/drawing/2014/main" id="{00000000-0008-0000-0100-00000E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3" name="Text Box 1755">
          <a:extLst>
            <a:ext uri="{FF2B5EF4-FFF2-40B4-BE49-F238E27FC236}">
              <a16:creationId xmlns:a16="http://schemas.microsoft.com/office/drawing/2014/main" id="{00000000-0008-0000-0100-00000F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4" name="Text Box 1756">
          <a:extLst>
            <a:ext uri="{FF2B5EF4-FFF2-40B4-BE49-F238E27FC236}">
              <a16:creationId xmlns:a16="http://schemas.microsoft.com/office/drawing/2014/main" id="{00000000-0008-0000-0100-000010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5" name="Text Box 1757">
          <a:extLst>
            <a:ext uri="{FF2B5EF4-FFF2-40B4-BE49-F238E27FC236}">
              <a16:creationId xmlns:a16="http://schemas.microsoft.com/office/drawing/2014/main" id="{00000000-0008-0000-0100-000011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6" name="Text Box 1758">
          <a:extLst>
            <a:ext uri="{FF2B5EF4-FFF2-40B4-BE49-F238E27FC236}">
              <a16:creationId xmlns:a16="http://schemas.microsoft.com/office/drawing/2014/main" id="{00000000-0008-0000-0100-000012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347" name="Text Box 1759">
          <a:extLst>
            <a:ext uri="{FF2B5EF4-FFF2-40B4-BE49-F238E27FC236}">
              <a16:creationId xmlns:a16="http://schemas.microsoft.com/office/drawing/2014/main" id="{00000000-0008-0000-0100-000013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48" name="Text Box 1755">
          <a:extLst>
            <a:ext uri="{FF2B5EF4-FFF2-40B4-BE49-F238E27FC236}">
              <a16:creationId xmlns:a16="http://schemas.microsoft.com/office/drawing/2014/main" id="{00000000-0008-0000-0100-00001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49" name="Text Box 1756">
          <a:extLst>
            <a:ext uri="{FF2B5EF4-FFF2-40B4-BE49-F238E27FC236}">
              <a16:creationId xmlns:a16="http://schemas.microsoft.com/office/drawing/2014/main" id="{00000000-0008-0000-0100-00001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0" name="Text Box 1757">
          <a:extLst>
            <a:ext uri="{FF2B5EF4-FFF2-40B4-BE49-F238E27FC236}">
              <a16:creationId xmlns:a16="http://schemas.microsoft.com/office/drawing/2014/main" id="{00000000-0008-0000-0100-00001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1" name="Text Box 1758">
          <a:extLst>
            <a:ext uri="{FF2B5EF4-FFF2-40B4-BE49-F238E27FC236}">
              <a16:creationId xmlns:a16="http://schemas.microsoft.com/office/drawing/2014/main" id="{00000000-0008-0000-0100-00001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2" name="Text Box 1759">
          <a:extLst>
            <a:ext uri="{FF2B5EF4-FFF2-40B4-BE49-F238E27FC236}">
              <a16:creationId xmlns:a16="http://schemas.microsoft.com/office/drawing/2014/main" id="{00000000-0008-0000-0100-00001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3" name="Text Box 1755">
          <a:extLst>
            <a:ext uri="{FF2B5EF4-FFF2-40B4-BE49-F238E27FC236}">
              <a16:creationId xmlns:a16="http://schemas.microsoft.com/office/drawing/2014/main" id="{00000000-0008-0000-0100-00001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4" name="Text Box 1756">
          <a:extLst>
            <a:ext uri="{FF2B5EF4-FFF2-40B4-BE49-F238E27FC236}">
              <a16:creationId xmlns:a16="http://schemas.microsoft.com/office/drawing/2014/main" id="{00000000-0008-0000-0100-00001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5" name="Text Box 1757">
          <a:extLst>
            <a:ext uri="{FF2B5EF4-FFF2-40B4-BE49-F238E27FC236}">
              <a16:creationId xmlns:a16="http://schemas.microsoft.com/office/drawing/2014/main" id="{00000000-0008-0000-0100-00001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6" name="Text Box 1758">
          <a:extLst>
            <a:ext uri="{FF2B5EF4-FFF2-40B4-BE49-F238E27FC236}">
              <a16:creationId xmlns:a16="http://schemas.microsoft.com/office/drawing/2014/main" id="{00000000-0008-0000-0100-00001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7" name="Text Box 1759">
          <a:extLst>
            <a:ext uri="{FF2B5EF4-FFF2-40B4-BE49-F238E27FC236}">
              <a16:creationId xmlns:a16="http://schemas.microsoft.com/office/drawing/2014/main" id="{00000000-0008-0000-0100-00001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8" name="Text Box 1755">
          <a:extLst>
            <a:ext uri="{FF2B5EF4-FFF2-40B4-BE49-F238E27FC236}">
              <a16:creationId xmlns:a16="http://schemas.microsoft.com/office/drawing/2014/main" id="{00000000-0008-0000-0100-00001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59" name="Text Box 1756">
          <a:extLst>
            <a:ext uri="{FF2B5EF4-FFF2-40B4-BE49-F238E27FC236}">
              <a16:creationId xmlns:a16="http://schemas.microsoft.com/office/drawing/2014/main" id="{00000000-0008-0000-0100-00001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0" name="Text Box 1757">
          <a:extLst>
            <a:ext uri="{FF2B5EF4-FFF2-40B4-BE49-F238E27FC236}">
              <a16:creationId xmlns:a16="http://schemas.microsoft.com/office/drawing/2014/main" id="{00000000-0008-0000-0100-00002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1" name="Text Box 1758">
          <a:extLst>
            <a:ext uri="{FF2B5EF4-FFF2-40B4-BE49-F238E27FC236}">
              <a16:creationId xmlns:a16="http://schemas.microsoft.com/office/drawing/2014/main" id="{00000000-0008-0000-0100-00002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2" name="Text Box 1759">
          <a:extLst>
            <a:ext uri="{FF2B5EF4-FFF2-40B4-BE49-F238E27FC236}">
              <a16:creationId xmlns:a16="http://schemas.microsoft.com/office/drawing/2014/main" id="{00000000-0008-0000-0100-00002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3" name="Text Box 1755">
          <a:extLst>
            <a:ext uri="{FF2B5EF4-FFF2-40B4-BE49-F238E27FC236}">
              <a16:creationId xmlns:a16="http://schemas.microsoft.com/office/drawing/2014/main" id="{00000000-0008-0000-0100-00002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4" name="Text Box 1756">
          <a:extLst>
            <a:ext uri="{FF2B5EF4-FFF2-40B4-BE49-F238E27FC236}">
              <a16:creationId xmlns:a16="http://schemas.microsoft.com/office/drawing/2014/main" id="{00000000-0008-0000-0100-00002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5" name="Text Box 1757">
          <a:extLst>
            <a:ext uri="{FF2B5EF4-FFF2-40B4-BE49-F238E27FC236}">
              <a16:creationId xmlns:a16="http://schemas.microsoft.com/office/drawing/2014/main" id="{00000000-0008-0000-0100-00002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6" name="Text Box 1758">
          <a:extLst>
            <a:ext uri="{FF2B5EF4-FFF2-40B4-BE49-F238E27FC236}">
              <a16:creationId xmlns:a16="http://schemas.microsoft.com/office/drawing/2014/main" id="{00000000-0008-0000-0100-00002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7" name="Text Box 1759">
          <a:extLst>
            <a:ext uri="{FF2B5EF4-FFF2-40B4-BE49-F238E27FC236}">
              <a16:creationId xmlns:a16="http://schemas.microsoft.com/office/drawing/2014/main" id="{00000000-0008-0000-0100-00002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8" name="Text Box 1755">
          <a:extLst>
            <a:ext uri="{FF2B5EF4-FFF2-40B4-BE49-F238E27FC236}">
              <a16:creationId xmlns:a16="http://schemas.microsoft.com/office/drawing/2014/main" id="{00000000-0008-0000-0100-00002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69" name="Text Box 1756">
          <a:extLst>
            <a:ext uri="{FF2B5EF4-FFF2-40B4-BE49-F238E27FC236}">
              <a16:creationId xmlns:a16="http://schemas.microsoft.com/office/drawing/2014/main" id="{00000000-0008-0000-0100-00002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0" name="Text Box 1757">
          <a:extLst>
            <a:ext uri="{FF2B5EF4-FFF2-40B4-BE49-F238E27FC236}">
              <a16:creationId xmlns:a16="http://schemas.microsoft.com/office/drawing/2014/main" id="{00000000-0008-0000-0100-00002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1" name="Text Box 1758">
          <a:extLst>
            <a:ext uri="{FF2B5EF4-FFF2-40B4-BE49-F238E27FC236}">
              <a16:creationId xmlns:a16="http://schemas.microsoft.com/office/drawing/2014/main" id="{00000000-0008-0000-0100-00002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2" name="Text Box 1759">
          <a:extLst>
            <a:ext uri="{FF2B5EF4-FFF2-40B4-BE49-F238E27FC236}">
              <a16:creationId xmlns:a16="http://schemas.microsoft.com/office/drawing/2014/main" id="{00000000-0008-0000-0100-00002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3" name="Text Box 1755">
          <a:extLst>
            <a:ext uri="{FF2B5EF4-FFF2-40B4-BE49-F238E27FC236}">
              <a16:creationId xmlns:a16="http://schemas.microsoft.com/office/drawing/2014/main" id="{00000000-0008-0000-0100-00002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4" name="Text Box 1756">
          <a:extLst>
            <a:ext uri="{FF2B5EF4-FFF2-40B4-BE49-F238E27FC236}">
              <a16:creationId xmlns:a16="http://schemas.microsoft.com/office/drawing/2014/main" id="{00000000-0008-0000-0100-00002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5" name="Text Box 1757">
          <a:extLst>
            <a:ext uri="{FF2B5EF4-FFF2-40B4-BE49-F238E27FC236}">
              <a16:creationId xmlns:a16="http://schemas.microsoft.com/office/drawing/2014/main" id="{00000000-0008-0000-0100-00002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6" name="Text Box 1758">
          <a:extLst>
            <a:ext uri="{FF2B5EF4-FFF2-40B4-BE49-F238E27FC236}">
              <a16:creationId xmlns:a16="http://schemas.microsoft.com/office/drawing/2014/main" id="{00000000-0008-0000-0100-00003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7" name="Text Box 1759">
          <a:extLst>
            <a:ext uri="{FF2B5EF4-FFF2-40B4-BE49-F238E27FC236}">
              <a16:creationId xmlns:a16="http://schemas.microsoft.com/office/drawing/2014/main" id="{00000000-0008-0000-0100-00003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8" name="Text Box 1755">
          <a:extLst>
            <a:ext uri="{FF2B5EF4-FFF2-40B4-BE49-F238E27FC236}">
              <a16:creationId xmlns:a16="http://schemas.microsoft.com/office/drawing/2014/main" id="{00000000-0008-0000-0100-00003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79" name="Text Box 1756">
          <a:extLst>
            <a:ext uri="{FF2B5EF4-FFF2-40B4-BE49-F238E27FC236}">
              <a16:creationId xmlns:a16="http://schemas.microsoft.com/office/drawing/2014/main" id="{00000000-0008-0000-0100-00003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0" name="Text Box 1757">
          <a:extLst>
            <a:ext uri="{FF2B5EF4-FFF2-40B4-BE49-F238E27FC236}">
              <a16:creationId xmlns:a16="http://schemas.microsoft.com/office/drawing/2014/main" id="{00000000-0008-0000-0100-00003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1" name="Text Box 1758">
          <a:extLst>
            <a:ext uri="{FF2B5EF4-FFF2-40B4-BE49-F238E27FC236}">
              <a16:creationId xmlns:a16="http://schemas.microsoft.com/office/drawing/2014/main" id="{00000000-0008-0000-0100-00003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2" name="Text Box 1759">
          <a:extLst>
            <a:ext uri="{FF2B5EF4-FFF2-40B4-BE49-F238E27FC236}">
              <a16:creationId xmlns:a16="http://schemas.microsoft.com/office/drawing/2014/main" id="{00000000-0008-0000-0100-00003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3" name="Text Box 1755">
          <a:extLst>
            <a:ext uri="{FF2B5EF4-FFF2-40B4-BE49-F238E27FC236}">
              <a16:creationId xmlns:a16="http://schemas.microsoft.com/office/drawing/2014/main" id="{00000000-0008-0000-0100-00003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4" name="Text Box 1756">
          <a:extLst>
            <a:ext uri="{FF2B5EF4-FFF2-40B4-BE49-F238E27FC236}">
              <a16:creationId xmlns:a16="http://schemas.microsoft.com/office/drawing/2014/main" id="{00000000-0008-0000-0100-00003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5" name="Text Box 1757">
          <a:extLst>
            <a:ext uri="{FF2B5EF4-FFF2-40B4-BE49-F238E27FC236}">
              <a16:creationId xmlns:a16="http://schemas.microsoft.com/office/drawing/2014/main" id="{00000000-0008-0000-0100-00003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6" name="Text Box 1758">
          <a:extLst>
            <a:ext uri="{FF2B5EF4-FFF2-40B4-BE49-F238E27FC236}">
              <a16:creationId xmlns:a16="http://schemas.microsoft.com/office/drawing/2014/main" id="{00000000-0008-0000-0100-00003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7" name="Text Box 1759">
          <a:extLst>
            <a:ext uri="{FF2B5EF4-FFF2-40B4-BE49-F238E27FC236}">
              <a16:creationId xmlns:a16="http://schemas.microsoft.com/office/drawing/2014/main" id="{00000000-0008-0000-0100-00003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8" name="Text Box 1755">
          <a:extLst>
            <a:ext uri="{FF2B5EF4-FFF2-40B4-BE49-F238E27FC236}">
              <a16:creationId xmlns:a16="http://schemas.microsoft.com/office/drawing/2014/main" id="{00000000-0008-0000-0100-00003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89" name="Text Box 1756">
          <a:extLst>
            <a:ext uri="{FF2B5EF4-FFF2-40B4-BE49-F238E27FC236}">
              <a16:creationId xmlns:a16="http://schemas.microsoft.com/office/drawing/2014/main" id="{00000000-0008-0000-0100-00003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0" name="Text Box 1757">
          <a:extLst>
            <a:ext uri="{FF2B5EF4-FFF2-40B4-BE49-F238E27FC236}">
              <a16:creationId xmlns:a16="http://schemas.microsoft.com/office/drawing/2014/main" id="{00000000-0008-0000-0100-00003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1" name="Text Box 1758">
          <a:extLst>
            <a:ext uri="{FF2B5EF4-FFF2-40B4-BE49-F238E27FC236}">
              <a16:creationId xmlns:a16="http://schemas.microsoft.com/office/drawing/2014/main" id="{00000000-0008-0000-0100-00003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2" name="Text Box 1759">
          <a:extLst>
            <a:ext uri="{FF2B5EF4-FFF2-40B4-BE49-F238E27FC236}">
              <a16:creationId xmlns:a16="http://schemas.microsoft.com/office/drawing/2014/main" id="{00000000-0008-0000-0100-00004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3" name="Text Box 1755">
          <a:extLst>
            <a:ext uri="{FF2B5EF4-FFF2-40B4-BE49-F238E27FC236}">
              <a16:creationId xmlns:a16="http://schemas.microsoft.com/office/drawing/2014/main" id="{00000000-0008-0000-0100-00004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4" name="Text Box 1756">
          <a:extLst>
            <a:ext uri="{FF2B5EF4-FFF2-40B4-BE49-F238E27FC236}">
              <a16:creationId xmlns:a16="http://schemas.microsoft.com/office/drawing/2014/main" id="{00000000-0008-0000-0100-00004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5" name="Text Box 1757">
          <a:extLst>
            <a:ext uri="{FF2B5EF4-FFF2-40B4-BE49-F238E27FC236}">
              <a16:creationId xmlns:a16="http://schemas.microsoft.com/office/drawing/2014/main" id="{00000000-0008-0000-0100-00004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6" name="Text Box 1758">
          <a:extLst>
            <a:ext uri="{FF2B5EF4-FFF2-40B4-BE49-F238E27FC236}">
              <a16:creationId xmlns:a16="http://schemas.microsoft.com/office/drawing/2014/main" id="{00000000-0008-0000-0100-00004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7" name="Text Box 1759">
          <a:extLst>
            <a:ext uri="{FF2B5EF4-FFF2-40B4-BE49-F238E27FC236}">
              <a16:creationId xmlns:a16="http://schemas.microsoft.com/office/drawing/2014/main" id="{00000000-0008-0000-0100-00004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8" name="Text Box 1755">
          <a:extLst>
            <a:ext uri="{FF2B5EF4-FFF2-40B4-BE49-F238E27FC236}">
              <a16:creationId xmlns:a16="http://schemas.microsoft.com/office/drawing/2014/main" id="{00000000-0008-0000-0100-00004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399" name="Text Box 1756">
          <a:extLst>
            <a:ext uri="{FF2B5EF4-FFF2-40B4-BE49-F238E27FC236}">
              <a16:creationId xmlns:a16="http://schemas.microsoft.com/office/drawing/2014/main" id="{00000000-0008-0000-0100-00004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0" name="Text Box 1757">
          <a:extLst>
            <a:ext uri="{FF2B5EF4-FFF2-40B4-BE49-F238E27FC236}">
              <a16:creationId xmlns:a16="http://schemas.microsoft.com/office/drawing/2014/main" id="{00000000-0008-0000-0100-00004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1" name="Text Box 1758">
          <a:extLst>
            <a:ext uri="{FF2B5EF4-FFF2-40B4-BE49-F238E27FC236}">
              <a16:creationId xmlns:a16="http://schemas.microsoft.com/office/drawing/2014/main" id="{00000000-0008-0000-0100-00004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2" name="Text Box 1759">
          <a:extLst>
            <a:ext uri="{FF2B5EF4-FFF2-40B4-BE49-F238E27FC236}">
              <a16:creationId xmlns:a16="http://schemas.microsoft.com/office/drawing/2014/main" id="{00000000-0008-0000-0100-00004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3" name="Text Box 1755">
          <a:extLst>
            <a:ext uri="{FF2B5EF4-FFF2-40B4-BE49-F238E27FC236}">
              <a16:creationId xmlns:a16="http://schemas.microsoft.com/office/drawing/2014/main" id="{00000000-0008-0000-0100-00004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4" name="Text Box 1756">
          <a:extLst>
            <a:ext uri="{FF2B5EF4-FFF2-40B4-BE49-F238E27FC236}">
              <a16:creationId xmlns:a16="http://schemas.microsoft.com/office/drawing/2014/main" id="{00000000-0008-0000-0100-00004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5" name="Text Box 1757">
          <a:extLst>
            <a:ext uri="{FF2B5EF4-FFF2-40B4-BE49-F238E27FC236}">
              <a16:creationId xmlns:a16="http://schemas.microsoft.com/office/drawing/2014/main" id="{00000000-0008-0000-0100-00004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6" name="Text Box 1758">
          <a:extLst>
            <a:ext uri="{FF2B5EF4-FFF2-40B4-BE49-F238E27FC236}">
              <a16:creationId xmlns:a16="http://schemas.microsoft.com/office/drawing/2014/main" id="{00000000-0008-0000-0100-00004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7" name="Text Box 1759">
          <a:extLst>
            <a:ext uri="{FF2B5EF4-FFF2-40B4-BE49-F238E27FC236}">
              <a16:creationId xmlns:a16="http://schemas.microsoft.com/office/drawing/2014/main" id="{00000000-0008-0000-0100-00004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8" name="Text Box 1755">
          <a:extLst>
            <a:ext uri="{FF2B5EF4-FFF2-40B4-BE49-F238E27FC236}">
              <a16:creationId xmlns:a16="http://schemas.microsoft.com/office/drawing/2014/main" id="{00000000-0008-0000-0100-00005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09" name="Text Box 1756">
          <a:extLst>
            <a:ext uri="{FF2B5EF4-FFF2-40B4-BE49-F238E27FC236}">
              <a16:creationId xmlns:a16="http://schemas.microsoft.com/office/drawing/2014/main" id="{00000000-0008-0000-0100-00005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0" name="Text Box 1757">
          <a:extLst>
            <a:ext uri="{FF2B5EF4-FFF2-40B4-BE49-F238E27FC236}">
              <a16:creationId xmlns:a16="http://schemas.microsoft.com/office/drawing/2014/main" id="{00000000-0008-0000-0100-00005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1" name="Text Box 1758">
          <a:extLst>
            <a:ext uri="{FF2B5EF4-FFF2-40B4-BE49-F238E27FC236}">
              <a16:creationId xmlns:a16="http://schemas.microsoft.com/office/drawing/2014/main" id="{00000000-0008-0000-0100-00005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2" name="Text Box 1759">
          <a:extLst>
            <a:ext uri="{FF2B5EF4-FFF2-40B4-BE49-F238E27FC236}">
              <a16:creationId xmlns:a16="http://schemas.microsoft.com/office/drawing/2014/main" id="{00000000-0008-0000-0100-00005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3" name="Text Box 1755">
          <a:extLst>
            <a:ext uri="{FF2B5EF4-FFF2-40B4-BE49-F238E27FC236}">
              <a16:creationId xmlns:a16="http://schemas.microsoft.com/office/drawing/2014/main" id="{00000000-0008-0000-0100-00005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4" name="Text Box 1756">
          <a:extLst>
            <a:ext uri="{FF2B5EF4-FFF2-40B4-BE49-F238E27FC236}">
              <a16:creationId xmlns:a16="http://schemas.microsoft.com/office/drawing/2014/main" id="{00000000-0008-0000-0100-00005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5" name="Text Box 1757">
          <a:extLst>
            <a:ext uri="{FF2B5EF4-FFF2-40B4-BE49-F238E27FC236}">
              <a16:creationId xmlns:a16="http://schemas.microsoft.com/office/drawing/2014/main" id="{00000000-0008-0000-0100-00005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6" name="Text Box 1758">
          <a:extLst>
            <a:ext uri="{FF2B5EF4-FFF2-40B4-BE49-F238E27FC236}">
              <a16:creationId xmlns:a16="http://schemas.microsoft.com/office/drawing/2014/main" id="{00000000-0008-0000-0100-00005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7" name="Text Box 1759">
          <a:extLst>
            <a:ext uri="{FF2B5EF4-FFF2-40B4-BE49-F238E27FC236}">
              <a16:creationId xmlns:a16="http://schemas.microsoft.com/office/drawing/2014/main" id="{00000000-0008-0000-0100-00005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8" name="Text Box 1755">
          <a:extLst>
            <a:ext uri="{FF2B5EF4-FFF2-40B4-BE49-F238E27FC236}">
              <a16:creationId xmlns:a16="http://schemas.microsoft.com/office/drawing/2014/main" id="{00000000-0008-0000-0100-00005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19" name="Text Box 1756">
          <a:extLst>
            <a:ext uri="{FF2B5EF4-FFF2-40B4-BE49-F238E27FC236}">
              <a16:creationId xmlns:a16="http://schemas.microsoft.com/office/drawing/2014/main" id="{00000000-0008-0000-0100-00005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0" name="Text Box 1757">
          <a:extLst>
            <a:ext uri="{FF2B5EF4-FFF2-40B4-BE49-F238E27FC236}">
              <a16:creationId xmlns:a16="http://schemas.microsoft.com/office/drawing/2014/main" id="{00000000-0008-0000-0100-00005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1" name="Text Box 1758">
          <a:extLst>
            <a:ext uri="{FF2B5EF4-FFF2-40B4-BE49-F238E27FC236}">
              <a16:creationId xmlns:a16="http://schemas.microsoft.com/office/drawing/2014/main" id="{00000000-0008-0000-0100-00005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2" name="Text Box 1759">
          <a:extLst>
            <a:ext uri="{FF2B5EF4-FFF2-40B4-BE49-F238E27FC236}">
              <a16:creationId xmlns:a16="http://schemas.microsoft.com/office/drawing/2014/main" id="{00000000-0008-0000-0100-00005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3" name="Text Box 1755">
          <a:extLst>
            <a:ext uri="{FF2B5EF4-FFF2-40B4-BE49-F238E27FC236}">
              <a16:creationId xmlns:a16="http://schemas.microsoft.com/office/drawing/2014/main" id="{00000000-0008-0000-0100-00005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4" name="Text Box 1756">
          <a:extLst>
            <a:ext uri="{FF2B5EF4-FFF2-40B4-BE49-F238E27FC236}">
              <a16:creationId xmlns:a16="http://schemas.microsoft.com/office/drawing/2014/main" id="{00000000-0008-0000-0100-00006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5" name="Text Box 1757">
          <a:extLst>
            <a:ext uri="{FF2B5EF4-FFF2-40B4-BE49-F238E27FC236}">
              <a16:creationId xmlns:a16="http://schemas.microsoft.com/office/drawing/2014/main" id="{00000000-0008-0000-0100-00006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6" name="Text Box 1758">
          <a:extLst>
            <a:ext uri="{FF2B5EF4-FFF2-40B4-BE49-F238E27FC236}">
              <a16:creationId xmlns:a16="http://schemas.microsoft.com/office/drawing/2014/main" id="{00000000-0008-0000-0100-00006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7" name="Text Box 1759">
          <a:extLst>
            <a:ext uri="{FF2B5EF4-FFF2-40B4-BE49-F238E27FC236}">
              <a16:creationId xmlns:a16="http://schemas.microsoft.com/office/drawing/2014/main" id="{00000000-0008-0000-0100-00006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8" name="Text Box 1755">
          <a:extLst>
            <a:ext uri="{FF2B5EF4-FFF2-40B4-BE49-F238E27FC236}">
              <a16:creationId xmlns:a16="http://schemas.microsoft.com/office/drawing/2014/main" id="{00000000-0008-0000-0100-00006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29" name="Text Box 1756">
          <a:extLst>
            <a:ext uri="{FF2B5EF4-FFF2-40B4-BE49-F238E27FC236}">
              <a16:creationId xmlns:a16="http://schemas.microsoft.com/office/drawing/2014/main" id="{00000000-0008-0000-0100-00006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0" name="Text Box 1757">
          <a:extLst>
            <a:ext uri="{FF2B5EF4-FFF2-40B4-BE49-F238E27FC236}">
              <a16:creationId xmlns:a16="http://schemas.microsoft.com/office/drawing/2014/main" id="{00000000-0008-0000-0100-00006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1" name="Text Box 1758">
          <a:extLst>
            <a:ext uri="{FF2B5EF4-FFF2-40B4-BE49-F238E27FC236}">
              <a16:creationId xmlns:a16="http://schemas.microsoft.com/office/drawing/2014/main" id="{00000000-0008-0000-0100-00006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2" name="Text Box 1759">
          <a:extLst>
            <a:ext uri="{FF2B5EF4-FFF2-40B4-BE49-F238E27FC236}">
              <a16:creationId xmlns:a16="http://schemas.microsoft.com/office/drawing/2014/main" id="{00000000-0008-0000-0100-00006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3" name="Text Box 1755">
          <a:extLst>
            <a:ext uri="{FF2B5EF4-FFF2-40B4-BE49-F238E27FC236}">
              <a16:creationId xmlns:a16="http://schemas.microsoft.com/office/drawing/2014/main" id="{00000000-0008-0000-0100-00006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4" name="Text Box 1756">
          <a:extLst>
            <a:ext uri="{FF2B5EF4-FFF2-40B4-BE49-F238E27FC236}">
              <a16:creationId xmlns:a16="http://schemas.microsoft.com/office/drawing/2014/main" id="{00000000-0008-0000-0100-00006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5" name="Text Box 1757">
          <a:extLst>
            <a:ext uri="{FF2B5EF4-FFF2-40B4-BE49-F238E27FC236}">
              <a16:creationId xmlns:a16="http://schemas.microsoft.com/office/drawing/2014/main" id="{00000000-0008-0000-0100-00006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6" name="Text Box 1758">
          <a:extLst>
            <a:ext uri="{FF2B5EF4-FFF2-40B4-BE49-F238E27FC236}">
              <a16:creationId xmlns:a16="http://schemas.microsoft.com/office/drawing/2014/main" id="{00000000-0008-0000-0100-00006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7" name="Text Box 1759">
          <a:extLst>
            <a:ext uri="{FF2B5EF4-FFF2-40B4-BE49-F238E27FC236}">
              <a16:creationId xmlns:a16="http://schemas.microsoft.com/office/drawing/2014/main" id="{00000000-0008-0000-0100-00006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8" name="Text Box 1755">
          <a:extLst>
            <a:ext uri="{FF2B5EF4-FFF2-40B4-BE49-F238E27FC236}">
              <a16:creationId xmlns:a16="http://schemas.microsoft.com/office/drawing/2014/main" id="{00000000-0008-0000-0100-00006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39" name="Text Box 1756">
          <a:extLst>
            <a:ext uri="{FF2B5EF4-FFF2-40B4-BE49-F238E27FC236}">
              <a16:creationId xmlns:a16="http://schemas.microsoft.com/office/drawing/2014/main" id="{00000000-0008-0000-0100-00006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0" name="Text Box 1757">
          <a:extLst>
            <a:ext uri="{FF2B5EF4-FFF2-40B4-BE49-F238E27FC236}">
              <a16:creationId xmlns:a16="http://schemas.microsoft.com/office/drawing/2014/main" id="{00000000-0008-0000-0100-00007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1" name="Text Box 1758">
          <a:extLst>
            <a:ext uri="{FF2B5EF4-FFF2-40B4-BE49-F238E27FC236}">
              <a16:creationId xmlns:a16="http://schemas.microsoft.com/office/drawing/2014/main" id="{00000000-0008-0000-0100-00007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2" name="Text Box 1759">
          <a:extLst>
            <a:ext uri="{FF2B5EF4-FFF2-40B4-BE49-F238E27FC236}">
              <a16:creationId xmlns:a16="http://schemas.microsoft.com/office/drawing/2014/main" id="{00000000-0008-0000-0100-00007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3" name="Text Box 1755">
          <a:extLst>
            <a:ext uri="{FF2B5EF4-FFF2-40B4-BE49-F238E27FC236}">
              <a16:creationId xmlns:a16="http://schemas.microsoft.com/office/drawing/2014/main" id="{00000000-0008-0000-0100-00007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4" name="Text Box 1756">
          <a:extLst>
            <a:ext uri="{FF2B5EF4-FFF2-40B4-BE49-F238E27FC236}">
              <a16:creationId xmlns:a16="http://schemas.microsoft.com/office/drawing/2014/main" id="{00000000-0008-0000-0100-00007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5" name="Text Box 1757">
          <a:extLst>
            <a:ext uri="{FF2B5EF4-FFF2-40B4-BE49-F238E27FC236}">
              <a16:creationId xmlns:a16="http://schemas.microsoft.com/office/drawing/2014/main" id="{00000000-0008-0000-0100-00007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6" name="Text Box 1758">
          <a:extLst>
            <a:ext uri="{FF2B5EF4-FFF2-40B4-BE49-F238E27FC236}">
              <a16:creationId xmlns:a16="http://schemas.microsoft.com/office/drawing/2014/main" id="{00000000-0008-0000-0100-00007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7" name="Text Box 1759">
          <a:extLst>
            <a:ext uri="{FF2B5EF4-FFF2-40B4-BE49-F238E27FC236}">
              <a16:creationId xmlns:a16="http://schemas.microsoft.com/office/drawing/2014/main" id="{00000000-0008-0000-0100-00007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8" name="Text Box 1755">
          <a:extLst>
            <a:ext uri="{FF2B5EF4-FFF2-40B4-BE49-F238E27FC236}">
              <a16:creationId xmlns:a16="http://schemas.microsoft.com/office/drawing/2014/main" id="{00000000-0008-0000-0100-00007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49" name="Text Box 1756">
          <a:extLst>
            <a:ext uri="{FF2B5EF4-FFF2-40B4-BE49-F238E27FC236}">
              <a16:creationId xmlns:a16="http://schemas.microsoft.com/office/drawing/2014/main" id="{00000000-0008-0000-0100-00007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0" name="Text Box 1757">
          <a:extLst>
            <a:ext uri="{FF2B5EF4-FFF2-40B4-BE49-F238E27FC236}">
              <a16:creationId xmlns:a16="http://schemas.microsoft.com/office/drawing/2014/main" id="{00000000-0008-0000-0100-00007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1" name="Text Box 1758">
          <a:extLst>
            <a:ext uri="{FF2B5EF4-FFF2-40B4-BE49-F238E27FC236}">
              <a16:creationId xmlns:a16="http://schemas.microsoft.com/office/drawing/2014/main" id="{00000000-0008-0000-0100-00007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2" name="Text Box 1759">
          <a:extLst>
            <a:ext uri="{FF2B5EF4-FFF2-40B4-BE49-F238E27FC236}">
              <a16:creationId xmlns:a16="http://schemas.microsoft.com/office/drawing/2014/main" id="{00000000-0008-0000-0100-00007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3" name="Text Box 1755">
          <a:extLst>
            <a:ext uri="{FF2B5EF4-FFF2-40B4-BE49-F238E27FC236}">
              <a16:creationId xmlns:a16="http://schemas.microsoft.com/office/drawing/2014/main" id="{00000000-0008-0000-0100-00007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4" name="Text Box 1756">
          <a:extLst>
            <a:ext uri="{FF2B5EF4-FFF2-40B4-BE49-F238E27FC236}">
              <a16:creationId xmlns:a16="http://schemas.microsoft.com/office/drawing/2014/main" id="{00000000-0008-0000-0100-00007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5" name="Text Box 1757">
          <a:extLst>
            <a:ext uri="{FF2B5EF4-FFF2-40B4-BE49-F238E27FC236}">
              <a16:creationId xmlns:a16="http://schemas.microsoft.com/office/drawing/2014/main" id="{00000000-0008-0000-0100-00007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6" name="Text Box 1758">
          <a:extLst>
            <a:ext uri="{FF2B5EF4-FFF2-40B4-BE49-F238E27FC236}">
              <a16:creationId xmlns:a16="http://schemas.microsoft.com/office/drawing/2014/main" id="{00000000-0008-0000-0100-00008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7" name="Text Box 1759">
          <a:extLst>
            <a:ext uri="{FF2B5EF4-FFF2-40B4-BE49-F238E27FC236}">
              <a16:creationId xmlns:a16="http://schemas.microsoft.com/office/drawing/2014/main" id="{00000000-0008-0000-0100-00008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8" name="Text Box 1755">
          <a:extLst>
            <a:ext uri="{FF2B5EF4-FFF2-40B4-BE49-F238E27FC236}">
              <a16:creationId xmlns:a16="http://schemas.microsoft.com/office/drawing/2014/main" id="{00000000-0008-0000-0100-00008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59" name="Text Box 1756">
          <a:extLst>
            <a:ext uri="{FF2B5EF4-FFF2-40B4-BE49-F238E27FC236}">
              <a16:creationId xmlns:a16="http://schemas.microsoft.com/office/drawing/2014/main" id="{00000000-0008-0000-0100-00008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0" name="Text Box 1757">
          <a:extLst>
            <a:ext uri="{FF2B5EF4-FFF2-40B4-BE49-F238E27FC236}">
              <a16:creationId xmlns:a16="http://schemas.microsoft.com/office/drawing/2014/main" id="{00000000-0008-0000-0100-00008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1" name="Text Box 1758">
          <a:extLst>
            <a:ext uri="{FF2B5EF4-FFF2-40B4-BE49-F238E27FC236}">
              <a16:creationId xmlns:a16="http://schemas.microsoft.com/office/drawing/2014/main" id="{00000000-0008-0000-0100-00008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2" name="Text Box 1759">
          <a:extLst>
            <a:ext uri="{FF2B5EF4-FFF2-40B4-BE49-F238E27FC236}">
              <a16:creationId xmlns:a16="http://schemas.microsoft.com/office/drawing/2014/main" id="{00000000-0008-0000-0100-00008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3" name="Text Box 1755">
          <a:extLst>
            <a:ext uri="{FF2B5EF4-FFF2-40B4-BE49-F238E27FC236}">
              <a16:creationId xmlns:a16="http://schemas.microsoft.com/office/drawing/2014/main" id="{00000000-0008-0000-0100-00008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4" name="Text Box 1756">
          <a:extLst>
            <a:ext uri="{FF2B5EF4-FFF2-40B4-BE49-F238E27FC236}">
              <a16:creationId xmlns:a16="http://schemas.microsoft.com/office/drawing/2014/main" id="{00000000-0008-0000-0100-00008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5" name="Text Box 1757">
          <a:extLst>
            <a:ext uri="{FF2B5EF4-FFF2-40B4-BE49-F238E27FC236}">
              <a16:creationId xmlns:a16="http://schemas.microsoft.com/office/drawing/2014/main" id="{00000000-0008-0000-0100-00008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6" name="Text Box 1758">
          <a:extLst>
            <a:ext uri="{FF2B5EF4-FFF2-40B4-BE49-F238E27FC236}">
              <a16:creationId xmlns:a16="http://schemas.microsoft.com/office/drawing/2014/main" id="{00000000-0008-0000-0100-00008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7" name="Text Box 1759">
          <a:extLst>
            <a:ext uri="{FF2B5EF4-FFF2-40B4-BE49-F238E27FC236}">
              <a16:creationId xmlns:a16="http://schemas.microsoft.com/office/drawing/2014/main" id="{00000000-0008-0000-0100-00008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8" name="Text Box 1755">
          <a:extLst>
            <a:ext uri="{FF2B5EF4-FFF2-40B4-BE49-F238E27FC236}">
              <a16:creationId xmlns:a16="http://schemas.microsoft.com/office/drawing/2014/main" id="{00000000-0008-0000-0100-00008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69" name="Text Box 1756">
          <a:extLst>
            <a:ext uri="{FF2B5EF4-FFF2-40B4-BE49-F238E27FC236}">
              <a16:creationId xmlns:a16="http://schemas.microsoft.com/office/drawing/2014/main" id="{00000000-0008-0000-0100-00008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0" name="Text Box 1757">
          <a:extLst>
            <a:ext uri="{FF2B5EF4-FFF2-40B4-BE49-F238E27FC236}">
              <a16:creationId xmlns:a16="http://schemas.microsoft.com/office/drawing/2014/main" id="{00000000-0008-0000-0100-00008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1" name="Text Box 1758">
          <a:extLst>
            <a:ext uri="{FF2B5EF4-FFF2-40B4-BE49-F238E27FC236}">
              <a16:creationId xmlns:a16="http://schemas.microsoft.com/office/drawing/2014/main" id="{00000000-0008-0000-0100-00008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2" name="Text Box 1759">
          <a:extLst>
            <a:ext uri="{FF2B5EF4-FFF2-40B4-BE49-F238E27FC236}">
              <a16:creationId xmlns:a16="http://schemas.microsoft.com/office/drawing/2014/main" id="{00000000-0008-0000-0100-000090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3" name="Text Box 1755">
          <a:extLst>
            <a:ext uri="{FF2B5EF4-FFF2-40B4-BE49-F238E27FC236}">
              <a16:creationId xmlns:a16="http://schemas.microsoft.com/office/drawing/2014/main" id="{00000000-0008-0000-0100-000091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4" name="Text Box 1756">
          <a:extLst>
            <a:ext uri="{FF2B5EF4-FFF2-40B4-BE49-F238E27FC236}">
              <a16:creationId xmlns:a16="http://schemas.microsoft.com/office/drawing/2014/main" id="{00000000-0008-0000-0100-000092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5" name="Text Box 1757">
          <a:extLst>
            <a:ext uri="{FF2B5EF4-FFF2-40B4-BE49-F238E27FC236}">
              <a16:creationId xmlns:a16="http://schemas.microsoft.com/office/drawing/2014/main" id="{00000000-0008-0000-0100-000093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6" name="Text Box 1758">
          <a:extLst>
            <a:ext uri="{FF2B5EF4-FFF2-40B4-BE49-F238E27FC236}">
              <a16:creationId xmlns:a16="http://schemas.microsoft.com/office/drawing/2014/main" id="{00000000-0008-0000-0100-000094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7" name="Text Box 1759">
          <a:extLst>
            <a:ext uri="{FF2B5EF4-FFF2-40B4-BE49-F238E27FC236}">
              <a16:creationId xmlns:a16="http://schemas.microsoft.com/office/drawing/2014/main" id="{00000000-0008-0000-0100-00009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8" name="Text Box 1755">
          <a:extLst>
            <a:ext uri="{FF2B5EF4-FFF2-40B4-BE49-F238E27FC236}">
              <a16:creationId xmlns:a16="http://schemas.microsoft.com/office/drawing/2014/main" id="{00000000-0008-0000-0100-00009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79" name="Text Box 1756">
          <a:extLst>
            <a:ext uri="{FF2B5EF4-FFF2-40B4-BE49-F238E27FC236}">
              <a16:creationId xmlns:a16="http://schemas.microsoft.com/office/drawing/2014/main" id="{00000000-0008-0000-0100-00009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0" name="Text Box 1757">
          <a:extLst>
            <a:ext uri="{FF2B5EF4-FFF2-40B4-BE49-F238E27FC236}">
              <a16:creationId xmlns:a16="http://schemas.microsoft.com/office/drawing/2014/main" id="{00000000-0008-0000-0100-00009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1" name="Text Box 1758">
          <a:extLst>
            <a:ext uri="{FF2B5EF4-FFF2-40B4-BE49-F238E27FC236}">
              <a16:creationId xmlns:a16="http://schemas.microsoft.com/office/drawing/2014/main" id="{00000000-0008-0000-0100-00009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2" name="Text Box 1759">
          <a:extLst>
            <a:ext uri="{FF2B5EF4-FFF2-40B4-BE49-F238E27FC236}">
              <a16:creationId xmlns:a16="http://schemas.microsoft.com/office/drawing/2014/main" id="{00000000-0008-0000-0100-00009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3" name="Text Box 1755">
          <a:extLst>
            <a:ext uri="{FF2B5EF4-FFF2-40B4-BE49-F238E27FC236}">
              <a16:creationId xmlns:a16="http://schemas.microsoft.com/office/drawing/2014/main" id="{00000000-0008-0000-0100-00009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4" name="Text Box 1756">
          <a:extLst>
            <a:ext uri="{FF2B5EF4-FFF2-40B4-BE49-F238E27FC236}">
              <a16:creationId xmlns:a16="http://schemas.microsoft.com/office/drawing/2014/main" id="{00000000-0008-0000-0100-00009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5" name="Text Box 1757">
          <a:extLst>
            <a:ext uri="{FF2B5EF4-FFF2-40B4-BE49-F238E27FC236}">
              <a16:creationId xmlns:a16="http://schemas.microsoft.com/office/drawing/2014/main" id="{00000000-0008-0000-0100-00009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6" name="Text Box 1758">
          <a:extLst>
            <a:ext uri="{FF2B5EF4-FFF2-40B4-BE49-F238E27FC236}">
              <a16:creationId xmlns:a16="http://schemas.microsoft.com/office/drawing/2014/main" id="{00000000-0008-0000-0100-00009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87" name="Text Box 1759">
          <a:extLst>
            <a:ext uri="{FF2B5EF4-FFF2-40B4-BE49-F238E27FC236}">
              <a16:creationId xmlns:a16="http://schemas.microsoft.com/office/drawing/2014/main" id="{00000000-0008-0000-0100-00009F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488" name="Text Box 1755">
          <a:extLst>
            <a:ext uri="{FF2B5EF4-FFF2-40B4-BE49-F238E27FC236}">
              <a16:creationId xmlns:a16="http://schemas.microsoft.com/office/drawing/2014/main" id="{00000000-0008-0000-0100-0000A0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489" name="Text Box 1756">
          <a:extLst>
            <a:ext uri="{FF2B5EF4-FFF2-40B4-BE49-F238E27FC236}">
              <a16:creationId xmlns:a16="http://schemas.microsoft.com/office/drawing/2014/main" id="{00000000-0008-0000-0100-0000A1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490" name="Text Box 1757">
          <a:extLst>
            <a:ext uri="{FF2B5EF4-FFF2-40B4-BE49-F238E27FC236}">
              <a16:creationId xmlns:a16="http://schemas.microsoft.com/office/drawing/2014/main" id="{00000000-0008-0000-0100-0000A2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491" name="Text Box 1758">
          <a:extLst>
            <a:ext uri="{FF2B5EF4-FFF2-40B4-BE49-F238E27FC236}">
              <a16:creationId xmlns:a16="http://schemas.microsoft.com/office/drawing/2014/main" id="{00000000-0008-0000-0100-0000A3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492" name="Text Box 1759">
          <a:extLst>
            <a:ext uri="{FF2B5EF4-FFF2-40B4-BE49-F238E27FC236}">
              <a16:creationId xmlns:a16="http://schemas.microsoft.com/office/drawing/2014/main" id="{00000000-0008-0000-0100-0000A4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3" name="Text Box 1755">
          <a:extLst>
            <a:ext uri="{FF2B5EF4-FFF2-40B4-BE49-F238E27FC236}">
              <a16:creationId xmlns:a16="http://schemas.microsoft.com/office/drawing/2014/main" id="{00000000-0008-0000-0100-0000A5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4" name="Text Box 1756">
          <a:extLst>
            <a:ext uri="{FF2B5EF4-FFF2-40B4-BE49-F238E27FC236}">
              <a16:creationId xmlns:a16="http://schemas.microsoft.com/office/drawing/2014/main" id="{00000000-0008-0000-0100-0000A6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5" name="Text Box 1757">
          <a:extLst>
            <a:ext uri="{FF2B5EF4-FFF2-40B4-BE49-F238E27FC236}">
              <a16:creationId xmlns:a16="http://schemas.microsoft.com/office/drawing/2014/main" id="{00000000-0008-0000-0100-0000A7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6" name="Text Box 1758">
          <a:extLst>
            <a:ext uri="{FF2B5EF4-FFF2-40B4-BE49-F238E27FC236}">
              <a16:creationId xmlns:a16="http://schemas.microsoft.com/office/drawing/2014/main" id="{00000000-0008-0000-0100-0000A8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7" name="Text Box 1759">
          <a:extLst>
            <a:ext uri="{FF2B5EF4-FFF2-40B4-BE49-F238E27FC236}">
              <a16:creationId xmlns:a16="http://schemas.microsoft.com/office/drawing/2014/main" id="{00000000-0008-0000-0100-0000A9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8" name="Text Box 1755">
          <a:extLst>
            <a:ext uri="{FF2B5EF4-FFF2-40B4-BE49-F238E27FC236}">
              <a16:creationId xmlns:a16="http://schemas.microsoft.com/office/drawing/2014/main" id="{00000000-0008-0000-0100-0000AA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499" name="Text Box 1756">
          <a:extLst>
            <a:ext uri="{FF2B5EF4-FFF2-40B4-BE49-F238E27FC236}">
              <a16:creationId xmlns:a16="http://schemas.microsoft.com/office/drawing/2014/main" id="{00000000-0008-0000-0100-0000AB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500" name="Text Box 1757">
          <a:extLst>
            <a:ext uri="{FF2B5EF4-FFF2-40B4-BE49-F238E27FC236}">
              <a16:creationId xmlns:a16="http://schemas.microsoft.com/office/drawing/2014/main" id="{00000000-0008-0000-0100-0000AC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501" name="Text Box 1758">
          <a:extLst>
            <a:ext uri="{FF2B5EF4-FFF2-40B4-BE49-F238E27FC236}">
              <a16:creationId xmlns:a16="http://schemas.microsoft.com/office/drawing/2014/main" id="{00000000-0008-0000-0100-0000AD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502" name="Text Box 1759">
          <a:extLst>
            <a:ext uri="{FF2B5EF4-FFF2-40B4-BE49-F238E27FC236}">
              <a16:creationId xmlns:a16="http://schemas.microsoft.com/office/drawing/2014/main" id="{00000000-0008-0000-0100-0000AE0D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503" name="Text Box 1755">
          <a:extLst>
            <a:ext uri="{FF2B5EF4-FFF2-40B4-BE49-F238E27FC236}">
              <a16:creationId xmlns:a16="http://schemas.microsoft.com/office/drawing/2014/main" id="{00000000-0008-0000-0100-0000AF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504" name="Text Box 1756">
          <a:extLst>
            <a:ext uri="{FF2B5EF4-FFF2-40B4-BE49-F238E27FC236}">
              <a16:creationId xmlns:a16="http://schemas.microsoft.com/office/drawing/2014/main" id="{00000000-0008-0000-0100-0000B0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505" name="Text Box 1757">
          <a:extLst>
            <a:ext uri="{FF2B5EF4-FFF2-40B4-BE49-F238E27FC236}">
              <a16:creationId xmlns:a16="http://schemas.microsoft.com/office/drawing/2014/main" id="{00000000-0008-0000-0100-0000B1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506" name="Text Box 1758">
          <a:extLst>
            <a:ext uri="{FF2B5EF4-FFF2-40B4-BE49-F238E27FC236}">
              <a16:creationId xmlns:a16="http://schemas.microsoft.com/office/drawing/2014/main" id="{00000000-0008-0000-0100-0000B2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507" name="Text Box 1759">
          <a:extLst>
            <a:ext uri="{FF2B5EF4-FFF2-40B4-BE49-F238E27FC236}">
              <a16:creationId xmlns:a16="http://schemas.microsoft.com/office/drawing/2014/main" id="{00000000-0008-0000-0100-0000B30D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08" name="Text Box 1755">
          <a:extLst>
            <a:ext uri="{FF2B5EF4-FFF2-40B4-BE49-F238E27FC236}">
              <a16:creationId xmlns:a16="http://schemas.microsoft.com/office/drawing/2014/main" id="{00000000-0008-0000-0100-0000B4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09" name="Text Box 1756">
          <a:extLst>
            <a:ext uri="{FF2B5EF4-FFF2-40B4-BE49-F238E27FC236}">
              <a16:creationId xmlns:a16="http://schemas.microsoft.com/office/drawing/2014/main" id="{00000000-0008-0000-0100-0000B5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0" name="Text Box 1757">
          <a:extLst>
            <a:ext uri="{FF2B5EF4-FFF2-40B4-BE49-F238E27FC236}">
              <a16:creationId xmlns:a16="http://schemas.microsoft.com/office/drawing/2014/main" id="{00000000-0008-0000-0100-0000B6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1" name="Text Box 1758">
          <a:extLst>
            <a:ext uri="{FF2B5EF4-FFF2-40B4-BE49-F238E27FC236}">
              <a16:creationId xmlns:a16="http://schemas.microsoft.com/office/drawing/2014/main" id="{00000000-0008-0000-0100-0000B7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2" name="Text Box 1759">
          <a:extLst>
            <a:ext uri="{FF2B5EF4-FFF2-40B4-BE49-F238E27FC236}">
              <a16:creationId xmlns:a16="http://schemas.microsoft.com/office/drawing/2014/main" id="{00000000-0008-0000-0100-0000B8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3" name="Text Box 1755">
          <a:extLst>
            <a:ext uri="{FF2B5EF4-FFF2-40B4-BE49-F238E27FC236}">
              <a16:creationId xmlns:a16="http://schemas.microsoft.com/office/drawing/2014/main" id="{00000000-0008-0000-0100-0000B9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4" name="Text Box 1756">
          <a:extLst>
            <a:ext uri="{FF2B5EF4-FFF2-40B4-BE49-F238E27FC236}">
              <a16:creationId xmlns:a16="http://schemas.microsoft.com/office/drawing/2014/main" id="{00000000-0008-0000-0100-0000BA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5" name="Text Box 1757">
          <a:extLst>
            <a:ext uri="{FF2B5EF4-FFF2-40B4-BE49-F238E27FC236}">
              <a16:creationId xmlns:a16="http://schemas.microsoft.com/office/drawing/2014/main" id="{00000000-0008-0000-0100-0000BB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6" name="Text Box 1758">
          <a:extLst>
            <a:ext uri="{FF2B5EF4-FFF2-40B4-BE49-F238E27FC236}">
              <a16:creationId xmlns:a16="http://schemas.microsoft.com/office/drawing/2014/main" id="{00000000-0008-0000-0100-0000BC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7" name="Text Box 1759">
          <a:extLst>
            <a:ext uri="{FF2B5EF4-FFF2-40B4-BE49-F238E27FC236}">
              <a16:creationId xmlns:a16="http://schemas.microsoft.com/office/drawing/2014/main" id="{00000000-0008-0000-0100-0000BD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8" name="Text Box 1755">
          <a:extLst>
            <a:ext uri="{FF2B5EF4-FFF2-40B4-BE49-F238E27FC236}">
              <a16:creationId xmlns:a16="http://schemas.microsoft.com/office/drawing/2014/main" id="{00000000-0008-0000-0100-0000BE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19" name="Text Box 1756">
          <a:extLst>
            <a:ext uri="{FF2B5EF4-FFF2-40B4-BE49-F238E27FC236}">
              <a16:creationId xmlns:a16="http://schemas.microsoft.com/office/drawing/2014/main" id="{00000000-0008-0000-0100-0000BF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0" name="Text Box 1757">
          <a:extLst>
            <a:ext uri="{FF2B5EF4-FFF2-40B4-BE49-F238E27FC236}">
              <a16:creationId xmlns:a16="http://schemas.microsoft.com/office/drawing/2014/main" id="{00000000-0008-0000-0100-0000C0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1" name="Text Box 1758">
          <a:extLst>
            <a:ext uri="{FF2B5EF4-FFF2-40B4-BE49-F238E27FC236}">
              <a16:creationId xmlns:a16="http://schemas.microsoft.com/office/drawing/2014/main" id="{00000000-0008-0000-0100-0000C1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2" name="Text Box 1759">
          <a:extLst>
            <a:ext uri="{FF2B5EF4-FFF2-40B4-BE49-F238E27FC236}">
              <a16:creationId xmlns:a16="http://schemas.microsoft.com/office/drawing/2014/main" id="{00000000-0008-0000-0100-0000C2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3" name="Text Box 1755">
          <a:extLst>
            <a:ext uri="{FF2B5EF4-FFF2-40B4-BE49-F238E27FC236}">
              <a16:creationId xmlns:a16="http://schemas.microsoft.com/office/drawing/2014/main" id="{00000000-0008-0000-0100-0000C3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4" name="Text Box 1756">
          <a:extLst>
            <a:ext uri="{FF2B5EF4-FFF2-40B4-BE49-F238E27FC236}">
              <a16:creationId xmlns:a16="http://schemas.microsoft.com/office/drawing/2014/main" id="{00000000-0008-0000-0100-0000C4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5" name="Text Box 1757">
          <a:extLst>
            <a:ext uri="{FF2B5EF4-FFF2-40B4-BE49-F238E27FC236}">
              <a16:creationId xmlns:a16="http://schemas.microsoft.com/office/drawing/2014/main" id="{00000000-0008-0000-0100-0000C5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6" name="Text Box 1758">
          <a:extLst>
            <a:ext uri="{FF2B5EF4-FFF2-40B4-BE49-F238E27FC236}">
              <a16:creationId xmlns:a16="http://schemas.microsoft.com/office/drawing/2014/main" id="{00000000-0008-0000-0100-0000C6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7" name="Text Box 1759">
          <a:extLst>
            <a:ext uri="{FF2B5EF4-FFF2-40B4-BE49-F238E27FC236}">
              <a16:creationId xmlns:a16="http://schemas.microsoft.com/office/drawing/2014/main" id="{00000000-0008-0000-0100-0000C7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8" name="Text Box 1755">
          <a:extLst>
            <a:ext uri="{FF2B5EF4-FFF2-40B4-BE49-F238E27FC236}">
              <a16:creationId xmlns:a16="http://schemas.microsoft.com/office/drawing/2014/main" id="{00000000-0008-0000-0100-0000C8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29" name="Text Box 1756">
          <a:extLst>
            <a:ext uri="{FF2B5EF4-FFF2-40B4-BE49-F238E27FC236}">
              <a16:creationId xmlns:a16="http://schemas.microsoft.com/office/drawing/2014/main" id="{00000000-0008-0000-0100-0000C9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0" name="Text Box 1757">
          <a:extLst>
            <a:ext uri="{FF2B5EF4-FFF2-40B4-BE49-F238E27FC236}">
              <a16:creationId xmlns:a16="http://schemas.microsoft.com/office/drawing/2014/main" id="{00000000-0008-0000-0100-0000CA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1" name="Text Box 1758">
          <a:extLst>
            <a:ext uri="{FF2B5EF4-FFF2-40B4-BE49-F238E27FC236}">
              <a16:creationId xmlns:a16="http://schemas.microsoft.com/office/drawing/2014/main" id="{00000000-0008-0000-0100-0000CB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2" name="Text Box 1759">
          <a:extLst>
            <a:ext uri="{FF2B5EF4-FFF2-40B4-BE49-F238E27FC236}">
              <a16:creationId xmlns:a16="http://schemas.microsoft.com/office/drawing/2014/main" id="{00000000-0008-0000-0100-0000CC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3" name="Text Box 1755">
          <a:extLst>
            <a:ext uri="{FF2B5EF4-FFF2-40B4-BE49-F238E27FC236}">
              <a16:creationId xmlns:a16="http://schemas.microsoft.com/office/drawing/2014/main" id="{00000000-0008-0000-0100-0000CD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4" name="Text Box 1756">
          <a:extLst>
            <a:ext uri="{FF2B5EF4-FFF2-40B4-BE49-F238E27FC236}">
              <a16:creationId xmlns:a16="http://schemas.microsoft.com/office/drawing/2014/main" id="{00000000-0008-0000-0100-0000CE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5" name="Text Box 1757">
          <a:extLst>
            <a:ext uri="{FF2B5EF4-FFF2-40B4-BE49-F238E27FC236}">
              <a16:creationId xmlns:a16="http://schemas.microsoft.com/office/drawing/2014/main" id="{00000000-0008-0000-0100-0000CF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6" name="Text Box 1758">
          <a:extLst>
            <a:ext uri="{FF2B5EF4-FFF2-40B4-BE49-F238E27FC236}">
              <a16:creationId xmlns:a16="http://schemas.microsoft.com/office/drawing/2014/main" id="{00000000-0008-0000-0100-0000D0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7" name="Text Box 1759">
          <a:extLst>
            <a:ext uri="{FF2B5EF4-FFF2-40B4-BE49-F238E27FC236}">
              <a16:creationId xmlns:a16="http://schemas.microsoft.com/office/drawing/2014/main" id="{00000000-0008-0000-0100-0000D1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8" name="Text Box 1755">
          <a:extLst>
            <a:ext uri="{FF2B5EF4-FFF2-40B4-BE49-F238E27FC236}">
              <a16:creationId xmlns:a16="http://schemas.microsoft.com/office/drawing/2014/main" id="{00000000-0008-0000-0100-0000D2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39" name="Text Box 1756">
          <a:extLst>
            <a:ext uri="{FF2B5EF4-FFF2-40B4-BE49-F238E27FC236}">
              <a16:creationId xmlns:a16="http://schemas.microsoft.com/office/drawing/2014/main" id="{00000000-0008-0000-0100-0000D3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0" name="Text Box 1757">
          <a:extLst>
            <a:ext uri="{FF2B5EF4-FFF2-40B4-BE49-F238E27FC236}">
              <a16:creationId xmlns:a16="http://schemas.microsoft.com/office/drawing/2014/main" id="{00000000-0008-0000-0100-0000D4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1" name="Text Box 1758">
          <a:extLst>
            <a:ext uri="{FF2B5EF4-FFF2-40B4-BE49-F238E27FC236}">
              <a16:creationId xmlns:a16="http://schemas.microsoft.com/office/drawing/2014/main" id="{00000000-0008-0000-0100-0000D5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2" name="Text Box 1759">
          <a:extLst>
            <a:ext uri="{FF2B5EF4-FFF2-40B4-BE49-F238E27FC236}">
              <a16:creationId xmlns:a16="http://schemas.microsoft.com/office/drawing/2014/main" id="{00000000-0008-0000-0100-0000D6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3" name="Text Box 1755">
          <a:extLst>
            <a:ext uri="{FF2B5EF4-FFF2-40B4-BE49-F238E27FC236}">
              <a16:creationId xmlns:a16="http://schemas.microsoft.com/office/drawing/2014/main" id="{00000000-0008-0000-0100-0000D7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4" name="Text Box 1756">
          <a:extLst>
            <a:ext uri="{FF2B5EF4-FFF2-40B4-BE49-F238E27FC236}">
              <a16:creationId xmlns:a16="http://schemas.microsoft.com/office/drawing/2014/main" id="{00000000-0008-0000-0100-0000D8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5" name="Text Box 1757">
          <a:extLst>
            <a:ext uri="{FF2B5EF4-FFF2-40B4-BE49-F238E27FC236}">
              <a16:creationId xmlns:a16="http://schemas.microsoft.com/office/drawing/2014/main" id="{00000000-0008-0000-0100-0000D9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6" name="Text Box 1758">
          <a:extLst>
            <a:ext uri="{FF2B5EF4-FFF2-40B4-BE49-F238E27FC236}">
              <a16:creationId xmlns:a16="http://schemas.microsoft.com/office/drawing/2014/main" id="{00000000-0008-0000-0100-0000DA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102933</xdr:rowOff>
    </xdr:to>
    <xdr:sp macro="" textlink="">
      <xdr:nvSpPr>
        <xdr:cNvPr id="3547" name="Text Box 1759">
          <a:extLst>
            <a:ext uri="{FF2B5EF4-FFF2-40B4-BE49-F238E27FC236}">
              <a16:creationId xmlns:a16="http://schemas.microsoft.com/office/drawing/2014/main" id="{00000000-0008-0000-0100-0000DB0D0000}"/>
            </a:ext>
          </a:extLst>
        </xdr:cNvPr>
        <xdr:cNvSpPr txBox="1">
          <a:spLocks noChangeArrowheads="1"/>
        </xdr:cNvSpPr>
      </xdr:nvSpPr>
      <xdr:spPr bwMode="auto">
        <a:xfrm>
          <a:off x="4057650" y="25050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48" name="Text Box 1755">
          <a:extLst>
            <a:ext uri="{FF2B5EF4-FFF2-40B4-BE49-F238E27FC236}">
              <a16:creationId xmlns:a16="http://schemas.microsoft.com/office/drawing/2014/main" id="{00000000-0008-0000-0100-0000DC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49" name="Text Box 1756">
          <a:extLst>
            <a:ext uri="{FF2B5EF4-FFF2-40B4-BE49-F238E27FC236}">
              <a16:creationId xmlns:a16="http://schemas.microsoft.com/office/drawing/2014/main" id="{00000000-0008-0000-0100-0000DD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0" name="Text Box 1757">
          <a:extLst>
            <a:ext uri="{FF2B5EF4-FFF2-40B4-BE49-F238E27FC236}">
              <a16:creationId xmlns:a16="http://schemas.microsoft.com/office/drawing/2014/main" id="{00000000-0008-0000-0100-0000DE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1" name="Text Box 1758">
          <a:extLst>
            <a:ext uri="{FF2B5EF4-FFF2-40B4-BE49-F238E27FC236}">
              <a16:creationId xmlns:a16="http://schemas.microsoft.com/office/drawing/2014/main" id="{00000000-0008-0000-0100-0000DF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2" name="Text Box 1759">
          <a:extLst>
            <a:ext uri="{FF2B5EF4-FFF2-40B4-BE49-F238E27FC236}">
              <a16:creationId xmlns:a16="http://schemas.microsoft.com/office/drawing/2014/main" id="{00000000-0008-0000-0100-0000E0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3" name="Text Box 1755">
          <a:extLst>
            <a:ext uri="{FF2B5EF4-FFF2-40B4-BE49-F238E27FC236}">
              <a16:creationId xmlns:a16="http://schemas.microsoft.com/office/drawing/2014/main" id="{00000000-0008-0000-0100-0000E1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4" name="Text Box 1756">
          <a:extLst>
            <a:ext uri="{FF2B5EF4-FFF2-40B4-BE49-F238E27FC236}">
              <a16:creationId xmlns:a16="http://schemas.microsoft.com/office/drawing/2014/main" id="{00000000-0008-0000-0100-0000E2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5" name="Text Box 1757">
          <a:extLst>
            <a:ext uri="{FF2B5EF4-FFF2-40B4-BE49-F238E27FC236}">
              <a16:creationId xmlns:a16="http://schemas.microsoft.com/office/drawing/2014/main" id="{00000000-0008-0000-0100-0000E3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6" name="Text Box 1758">
          <a:extLst>
            <a:ext uri="{FF2B5EF4-FFF2-40B4-BE49-F238E27FC236}">
              <a16:creationId xmlns:a16="http://schemas.microsoft.com/office/drawing/2014/main" id="{00000000-0008-0000-0100-0000E4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7" name="Text Box 1759">
          <a:extLst>
            <a:ext uri="{FF2B5EF4-FFF2-40B4-BE49-F238E27FC236}">
              <a16:creationId xmlns:a16="http://schemas.microsoft.com/office/drawing/2014/main" id="{00000000-0008-0000-0100-0000E5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8" name="Text Box 1755">
          <a:extLst>
            <a:ext uri="{FF2B5EF4-FFF2-40B4-BE49-F238E27FC236}">
              <a16:creationId xmlns:a16="http://schemas.microsoft.com/office/drawing/2014/main" id="{00000000-0008-0000-0100-0000E6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59" name="Text Box 1756">
          <a:extLst>
            <a:ext uri="{FF2B5EF4-FFF2-40B4-BE49-F238E27FC236}">
              <a16:creationId xmlns:a16="http://schemas.microsoft.com/office/drawing/2014/main" id="{00000000-0008-0000-0100-0000E7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0" name="Text Box 1757">
          <a:extLst>
            <a:ext uri="{FF2B5EF4-FFF2-40B4-BE49-F238E27FC236}">
              <a16:creationId xmlns:a16="http://schemas.microsoft.com/office/drawing/2014/main" id="{00000000-0008-0000-0100-0000E8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1" name="Text Box 1758">
          <a:extLst>
            <a:ext uri="{FF2B5EF4-FFF2-40B4-BE49-F238E27FC236}">
              <a16:creationId xmlns:a16="http://schemas.microsoft.com/office/drawing/2014/main" id="{00000000-0008-0000-0100-0000E9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2" name="Text Box 1759">
          <a:extLst>
            <a:ext uri="{FF2B5EF4-FFF2-40B4-BE49-F238E27FC236}">
              <a16:creationId xmlns:a16="http://schemas.microsoft.com/office/drawing/2014/main" id="{00000000-0008-0000-0100-0000EA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3" name="Text Box 1755">
          <a:extLst>
            <a:ext uri="{FF2B5EF4-FFF2-40B4-BE49-F238E27FC236}">
              <a16:creationId xmlns:a16="http://schemas.microsoft.com/office/drawing/2014/main" id="{00000000-0008-0000-0100-0000EB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4" name="Text Box 1756">
          <a:extLst>
            <a:ext uri="{FF2B5EF4-FFF2-40B4-BE49-F238E27FC236}">
              <a16:creationId xmlns:a16="http://schemas.microsoft.com/office/drawing/2014/main" id="{00000000-0008-0000-0100-0000EC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5" name="Text Box 1757">
          <a:extLst>
            <a:ext uri="{FF2B5EF4-FFF2-40B4-BE49-F238E27FC236}">
              <a16:creationId xmlns:a16="http://schemas.microsoft.com/office/drawing/2014/main" id="{00000000-0008-0000-0100-0000ED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6" name="Text Box 1758">
          <a:extLst>
            <a:ext uri="{FF2B5EF4-FFF2-40B4-BE49-F238E27FC236}">
              <a16:creationId xmlns:a16="http://schemas.microsoft.com/office/drawing/2014/main" id="{00000000-0008-0000-0100-0000EE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102933</xdr:rowOff>
    </xdr:to>
    <xdr:sp macro="" textlink="">
      <xdr:nvSpPr>
        <xdr:cNvPr id="3567" name="Text Box 1759">
          <a:extLst>
            <a:ext uri="{FF2B5EF4-FFF2-40B4-BE49-F238E27FC236}">
              <a16:creationId xmlns:a16="http://schemas.microsoft.com/office/drawing/2014/main" id="{00000000-0008-0000-0100-0000EF0D0000}"/>
            </a:ext>
          </a:extLst>
        </xdr:cNvPr>
        <xdr:cNvSpPr txBox="1">
          <a:spLocks noChangeArrowheads="1"/>
        </xdr:cNvSpPr>
      </xdr:nvSpPr>
      <xdr:spPr bwMode="auto">
        <a:xfrm>
          <a:off x="4057650" y="25050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68" name="Text Box 1755">
          <a:extLst>
            <a:ext uri="{FF2B5EF4-FFF2-40B4-BE49-F238E27FC236}">
              <a16:creationId xmlns:a16="http://schemas.microsoft.com/office/drawing/2014/main" id="{00000000-0008-0000-0100-0000F0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69" name="Text Box 1756">
          <a:extLst>
            <a:ext uri="{FF2B5EF4-FFF2-40B4-BE49-F238E27FC236}">
              <a16:creationId xmlns:a16="http://schemas.microsoft.com/office/drawing/2014/main" id="{00000000-0008-0000-0100-0000F1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0" name="Text Box 1757">
          <a:extLst>
            <a:ext uri="{FF2B5EF4-FFF2-40B4-BE49-F238E27FC236}">
              <a16:creationId xmlns:a16="http://schemas.microsoft.com/office/drawing/2014/main" id="{00000000-0008-0000-0100-0000F2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1" name="Text Box 1758">
          <a:extLst>
            <a:ext uri="{FF2B5EF4-FFF2-40B4-BE49-F238E27FC236}">
              <a16:creationId xmlns:a16="http://schemas.microsoft.com/office/drawing/2014/main" id="{00000000-0008-0000-0100-0000F3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2" name="Text Box 1759">
          <a:extLst>
            <a:ext uri="{FF2B5EF4-FFF2-40B4-BE49-F238E27FC236}">
              <a16:creationId xmlns:a16="http://schemas.microsoft.com/office/drawing/2014/main" id="{00000000-0008-0000-0100-0000F4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3" name="Text Box 1755">
          <a:extLst>
            <a:ext uri="{FF2B5EF4-FFF2-40B4-BE49-F238E27FC236}">
              <a16:creationId xmlns:a16="http://schemas.microsoft.com/office/drawing/2014/main" id="{00000000-0008-0000-0100-0000F5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4" name="Text Box 1756">
          <a:extLst>
            <a:ext uri="{FF2B5EF4-FFF2-40B4-BE49-F238E27FC236}">
              <a16:creationId xmlns:a16="http://schemas.microsoft.com/office/drawing/2014/main" id="{00000000-0008-0000-0100-0000F6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5" name="Text Box 1757">
          <a:extLst>
            <a:ext uri="{FF2B5EF4-FFF2-40B4-BE49-F238E27FC236}">
              <a16:creationId xmlns:a16="http://schemas.microsoft.com/office/drawing/2014/main" id="{00000000-0008-0000-0100-0000F7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6" name="Text Box 1758">
          <a:extLst>
            <a:ext uri="{FF2B5EF4-FFF2-40B4-BE49-F238E27FC236}">
              <a16:creationId xmlns:a16="http://schemas.microsoft.com/office/drawing/2014/main" id="{00000000-0008-0000-0100-0000F8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7" name="Text Box 1759">
          <a:extLst>
            <a:ext uri="{FF2B5EF4-FFF2-40B4-BE49-F238E27FC236}">
              <a16:creationId xmlns:a16="http://schemas.microsoft.com/office/drawing/2014/main" id="{00000000-0008-0000-0100-0000F9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8" name="Text Box 1755">
          <a:extLst>
            <a:ext uri="{FF2B5EF4-FFF2-40B4-BE49-F238E27FC236}">
              <a16:creationId xmlns:a16="http://schemas.microsoft.com/office/drawing/2014/main" id="{00000000-0008-0000-0100-0000FA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79" name="Text Box 1756">
          <a:extLst>
            <a:ext uri="{FF2B5EF4-FFF2-40B4-BE49-F238E27FC236}">
              <a16:creationId xmlns:a16="http://schemas.microsoft.com/office/drawing/2014/main" id="{00000000-0008-0000-0100-0000FB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0" name="Text Box 1757">
          <a:extLst>
            <a:ext uri="{FF2B5EF4-FFF2-40B4-BE49-F238E27FC236}">
              <a16:creationId xmlns:a16="http://schemas.microsoft.com/office/drawing/2014/main" id="{00000000-0008-0000-0100-0000FC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1" name="Text Box 1758">
          <a:extLst>
            <a:ext uri="{FF2B5EF4-FFF2-40B4-BE49-F238E27FC236}">
              <a16:creationId xmlns:a16="http://schemas.microsoft.com/office/drawing/2014/main" id="{00000000-0008-0000-0100-0000FD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2" name="Text Box 1759">
          <a:extLst>
            <a:ext uri="{FF2B5EF4-FFF2-40B4-BE49-F238E27FC236}">
              <a16:creationId xmlns:a16="http://schemas.microsoft.com/office/drawing/2014/main" id="{00000000-0008-0000-0100-0000FE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3" name="Text Box 1755">
          <a:extLst>
            <a:ext uri="{FF2B5EF4-FFF2-40B4-BE49-F238E27FC236}">
              <a16:creationId xmlns:a16="http://schemas.microsoft.com/office/drawing/2014/main" id="{00000000-0008-0000-0100-0000FF0D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4" name="Text Box 1756">
          <a:extLst>
            <a:ext uri="{FF2B5EF4-FFF2-40B4-BE49-F238E27FC236}">
              <a16:creationId xmlns:a16="http://schemas.microsoft.com/office/drawing/2014/main" id="{00000000-0008-0000-0100-000000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5" name="Text Box 1757">
          <a:extLst>
            <a:ext uri="{FF2B5EF4-FFF2-40B4-BE49-F238E27FC236}">
              <a16:creationId xmlns:a16="http://schemas.microsoft.com/office/drawing/2014/main" id="{00000000-0008-0000-0100-000001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6" name="Text Box 1758">
          <a:extLst>
            <a:ext uri="{FF2B5EF4-FFF2-40B4-BE49-F238E27FC236}">
              <a16:creationId xmlns:a16="http://schemas.microsoft.com/office/drawing/2014/main" id="{00000000-0008-0000-0100-000002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7" name="Text Box 1759">
          <a:extLst>
            <a:ext uri="{FF2B5EF4-FFF2-40B4-BE49-F238E27FC236}">
              <a16:creationId xmlns:a16="http://schemas.microsoft.com/office/drawing/2014/main" id="{00000000-0008-0000-0100-000003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8" name="Text Box 1755">
          <a:extLst>
            <a:ext uri="{FF2B5EF4-FFF2-40B4-BE49-F238E27FC236}">
              <a16:creationId xmlns:a16="http://schemas.microsoft.com/office/drawing/2014/main" id="{00000000-0008-0000-0100-000004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89" name="Text Box 1756">
          <a:extLst>
            <a:ext uri="{FF2B5EF4-FFF2-40B4-BE49-F238E27FC236}">
              <a16:creationId xmlns:a16="http://schemas.microsoft.com/office/drawing/2014/main" id="{00000000-0008-0000-0100-000005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0" name="Text Box 1757">
          <a:extLst>
            <a:ext uri="{FF2B5EF4-FFF2-40B4-BE49-F238E27FC236}">
              <a16:creationId xmlns:a16="http://schemas.microsoft.com/office/drawing/2014/main" id="{00000000-0008-0000-0100-000006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1" name="Text Box 1758">
          <a:extLst>
            <a:ext uri="{FF2B5EF4-FFF2-40B4-BE49-F238E27FC236}">
              <a16:creationId xmlns:a16="http://schemas.microsoft.com/office/drawing/2014/main" id="{00000000-0008-0000-0100-000007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2" name="Text Box 1759">
          <a:extLst>
            <a:ext uri="{FF2B5EF4-FFF2-40B4-BE49-F238E27FC236}">
              <a16:creationId xmlns:a16="http://schemas.microsoft.com/office/drawing/2014/main" id="{00000000-0008-0000-0100-000008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3" name="Text Box 1755">
          <a:extLst>
            <a:ext uri="{FF2B5EF4-FFF2-40B4-BE49-F238E27FC236}">
              <a16:creationId xmlns:a16="http://schemas.microsoft.com/office/drawing/2014/main" id="{00000000-0008-0000-0100-000009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4" name="Text Box 1756">
          <a:extLst>
            <a:ext uri="{FF2B5EF4-FFF2-40B4-BE49-F238E27FC236}">
              <a16:creationId xmlns:a16="http://schemas.microsoft.com/office/drawing/2014/main" id="{00000000-0008-0000-0100-00000A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5" name="Text Box 1757">
          <a:extLst>
            <a:ext uri="{FF2B5EF4-FFF2-40B4-BE49-F238E27FC236}">
              <a16:creationId xmlns:a16="http://schemas.microsoft.com/office/drawing/2014/main" id="{00000000-0008-0000-0100-00000B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6" name="Text Box 1758">
          <a:extLst>
            <a:ext uri="{FF2B5EF4-FFF2-40B4-BE49-F238E27FC236}">
              <a16:creationId xmlns:a16="http://schemas.microsoft.com/office/drawing/2014/main" id="{00000000-0008-0000-0100-00000C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7" name="Text Box 1759">
          <a:extLst>
            <a:ext uri="{FF2B5EF4-FFF2-40B4-BE49-F238E27FC236}">
              <a16:creationId xmlns:a16="http://schemas.microsoft.com/office/drawing/2014/main" id="{00000000-0008-0000-0100-00000D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8" name="Text Box 1755">
          <a:extLst>
            <a:ext uri="{FF2B5EF4-FFF2-40B4-BE49-F238E27FC236}">
              <a16:creationId xmlns:a16="http://schemas.microsoft.com/office/drawing/2014/main" id="{00000000-0008-0000-0100-00000E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599" name="Text Box 1756">
          <a:extLst>
            <a:ext uri="{FF2B5EF4-FFF2-40B4-BE49-F238E27FC236}">
              <a16:creationId xmlns:a16="http://schemas.microsoft.com/office/drawing/2014/main" id="{00000000-0008-0000-0100-00000F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0" name="Text Box 1757">
          <a:extLst>
            <a:ext uri="{FF2B5EF4-FFF2-40B4-BE49-F238E27FC236}">
              <a16:creationId xmlns:a16="http://schemas.microsoft.com/office/drawing/2014/main" id="{00000000-0008-0000-0100-000010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1" name="Text Box 1758">
          <a:extLst>
            <a:ext uri="{FF2B5EF4-FFF2-40B4-BE49-F238E27FC236}">
              <a16:creationId xmlns:a16="http://schemas.microsoft.com/office/drawing/2014/main" id="{00000000-0008-0000-0100-000011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2" name="Text Box 1759">
          <a:extLst>
            <a:ext uri="{FF2B5EF4-FFF2-40B4-BE49-F238E27FC236}">
              <a16:creationId xmlns:a16="http://schemas.microsoft.com/office/drawing/2014/main" id="{00000000-0008-0000-0100-000012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3" name="Text Box 1755">
          <a:extLst>
            <a:ext uri="{FF2B5EF4-FFF2-40B4-BE49-F238E27FC236}">
              <a16:creationId xmlns:a16="http://schemas.microsoft.com/office/drawing/2014/main" id="{00000000-0008-0000-0100-000013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4" name="Text Box 1756">
          <a:extLst>
            <a:ext uri="{FF2B5EF4-FFF2-40B4-BE49-F238E27FC236}">
              <a16:creationId xmlns:a16="http://schemas.microsoft.com/office/drawing/2014/main" id="{00000000-0008-0000-0100-000014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5" name="Text Box 1757">
          <a:extLst>
            <a:ext uri="{FF2B5EF4-FFF2-40B4-BE49-F238E27FC236}">
              <a16:creationId xmlns:a16="http://schemas.microsoft.com/office/drawing/2014/main" id="{00000000-0008-0000-0100-000015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6" name="Text Box 1758">
          <a:extLst>
            <a:ext uri="{FF2B5EF4-FFF2-40B4-BE49-F238E27FC236}">
              <a16:creationId xmlns:a16="http://schemas.microsoft.com/office/drawing/2014/main" id="{00000000-0008-0000-0100-000016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7" name="Text Box 1759">
          <a:extLst>
            <a:ext uri="{FF2B5EF4-FFF2-40B4-BE49-F238E27FC236}">
              <a16:creationId xmlns:a16="http://schemas.microsoft.com/office/drawing/2014/main" id="{00000000-0008-0000-0100-000017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8" name="Text Box 1755">
          <a:extLst>
            <a:ext uri="{FF2B5EF4-FFF2-40B4-BE49-F238E27FC236}">
              <a16:creationId xmlns:a16="http://schemas.microsoft.com/office/drawing/2014/main" id="{00000000-0008-0000-0100-000018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09" name="Text Box 1756">
          <a:extLst>
            <a:ext uri="{FF2B5EF4-FFF2-40B4-BE49-F238E27FC236}">
              <a16:creationId xmlns:a16="http://schemas.microsoft.com/office/drawing/2014/main" id="{00000000-0008-0000-0100-000019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0" name="Text Box 1757">
          <a:extLst>
            <a:ext uri="{FF2B5EF4-FFF2-40B4-BE49-F238E27FC236}">
              <a16:creationId xmlns:a16="http://schemas.microsoft.com/office/drawing/2014/main" id="{00000000-0008-0000-0100-00001A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1" name="Text Box 1758">
          <a:extLst>
            <a:ext uri="{FF2B5EF4-FFF2-40B4-BE49-F238E27FC236}">
              <a16:creationId xmlns:a16="http://schemas.microsoft.com/office/drawing/2014/main" id="{00000000-0008-0000-0100-00001B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2" name="Text Box 1759">
          <a:extLst>
            <a:ext uri="{FF2B5EF4-FFF2-40B4-BE49-F238E27FC236}">
              <a16:creationId xmlns:a16="http://schemas.microsoft.com/office/drawing/2014/main" id="{00000000-0008-0000-0100-00001C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3" name="Text Box 1755">
          <a:extLst>
            <a:ext uri="{FF2B5EF4-FFF2-40B4-BE49-F238E27FC236}">
              <a16:creationId xmlns:a16="http://schemas.microsoft.com/office/drawing/2014/main" id="{00000000-0008-0000-0100-00001D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4" name="Text Box 1756">
          <a:extLst>
            <a:ext uri="{FF2B5EF4-FFF2-40B4-BE49-F238E27FC236}">
              <a16:creationId xmlns:a16="http://schemas.microsoft.com/office/drawing/2014/main" id="{00000000-0008-0000-0100-00001E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5" name="Text Box 1757">
          <a:extLst>
            <a:ext uri="{FF2B5EF4-FFF2-40B4-BE49-F238E27FC236}">
              <a16:creationId xmlns:a16="http://schemas.microsoft.com/office/drawing/2014/main" id="{00000000-0008-0000-0100-00001F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6" name="Text Box 1758">
          <a:extLst>
            <a:ext uri="{FF2B5EF4-FFF2-40B4-BE49-F238E27FC236}">
              <a16:creationId xmlns:a16="http://schemas.microsoft.com/office/drawing/2014/main" id="{00000000-0008-0000-0100-000020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7" name="Text Box 1759">
          <a:extLst>
            <a:ext uri="{FF2B5EF4-FFF2-40B4-BE49-F238E27FC236}">
              <a16:creationId xmlns:a16="http://schemas.microsoft.com/office/drawing/2014/main" id="{00000000-0008-0000-0100-000021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8" name="Text Box 1755">
          <a:extLst>
            <a:ext uri="{FF2B5EF4-FFF2-40B4-BE49-F238E27FC236}">
              <a16:creationId xmlns:a16="http://schemas.microsoft.com/office/drawing/2014/main" id="{00000000-0008-0000-0100-000022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19" name="Text Box 1756">
          <a:extLst>
            <a:ext uri="{FF2B5EF4-FFF2-40B4-BE49-F238E27FC236}">
              <a16:creationId xmlns:a16="http://schemas.microsoft.com/office/drawing/2014/main" id="{00000000-0008-0000-0100-000023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0" name="Text Box 1757">
          <a:extLst>
            <a:ext uri="{FF2B5EF4-FFF2-40B4-BE49-F238E27FC236}">
              <a16:creationId xmlns:a16="http://schemas.microsoft.com/office/drawing/2014/main" id="{00000000-0008-0000-0100-000024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1" name="Text Box 1758">
          <a:extLst>
            <a:ext uri="{FF2B5EF4-FFF2-40B4-BE49-F238E27FC236}">
              <a16:creationId xmlns:a16="http://schemas.microsoft.com/office/drawing/2014/main" id="{00000000-0008-0000-0100-000025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2" name="Text Box 1759">
          <a:extLst>
            <a:ext uri="{FF2B5EF4-FFF2-40B4-BE49-F238E27FC236}">
              <a16:creationId xmlns:a16="http://schemas.microsoft.com/office/drawing/2014/main" id="{00000000-0008-0000-0100-000026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3" name="Text Box 1755">
          <a:extLst>
            <a:ext uri="{FF2B5EF4-FFF2-40B4-BE49-F238E27FC236}">
              <a16:creationId xmlns:a16="http://schemas.microsoft.com/office/drawing/2014/main" id="{00000000-0008-0000-0100-000027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4" name="Text Box 1756">
          <a:extLst>
            <a:ext uri="{FF2B5EF4-FFF2-40B4-BE49-F238E27FC236}">
              <a16:creationId xmlns:a16="http://schemas.microsoft.com/office/drawing/2014/main" id="{00000000-0008-0000-0100-000028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5" name="Text Box 1757">
          <a:extLst>
            <a:ext uri="{FF2B5EF4-FFF2-40B4-BE49-F238E27FC236}">
              <a16:creationId xmlns:a16="http://schemas.microsoft.com/office/drawing/2014/main" id="{00000000-0008-0000-0100-000029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6" name="Text Box 1758">
          <a:extLst>
            <a:ext uri="{FF2B5EF4-FFF2-40B4-BE49-F238E27FC236}">
              <a16:creationId xmlns:a16="http://schemas.microsoft.com/office/drawing/2014/main" id="{00000000-0008-0000-0100-00002A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2828925</xdr:colOff>
      <xdr:row>529</xdr:row>
      <xdr:rowOff>121983</xdr:rowOff>
    </xdr:to>
    <xdr:sp macro="" textlink="">
      <xdr:nvSpPr>
        <xdr:cNvPr id="3627" name="Text Box 1759">
          <a:extLst>
            <a:ext uri="{FF2B5EF4-FFF2-40B4-BE49-F238E27FC236}">
              <a16:creationId xmlns:a16="http://schemas.microsoft.com/office/drawing/2014/main" id="{00000000-0008-0000-0100-00002B0E0000}"/>
            </a:ext>
          </a:extLst>
        </xdr:cNvPr>
        <xdr:cNvSpPr txBox="1">
          <a:spLocks noChangeArrowheads="1"/>
        </xdr:cNvSpPr>
      </xdr:nvSpPr>
      <xdr:spPr bwMode="auto">
        <a:xfrm>
          <a:off x="4057650" y="25050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28" name="Text Box 1755">
          <a:extLst>
            <a:ext uri="{FF2B5EF4-FFF2-40B4-BE49-F238E27FC236}">
              <a16:creationId xmlns:a16="http://schemas.microsoft.com/office/drawing/2014/main" id="{00000000-0008-0000-0100-00002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29" name="Text Box 1756">
          <a:extLst>
            <a:ext uri="{FF2B5EF4-FFF2-40B4-BE49-F238E27FC236}">
              <a16:creationId xmlns:a16="http://schemas.microsoft.com/office/drawing/2014/main" id="{00000000-0008-0000-0100-00002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0" name="Text Box 1757">
          <a:extLst>
            <a:ext uri="{FF2B5EF4-FFF2-40B4-BE49-F238E27FC236}">
              <a16:creationId xmlns:a16="http://schemas.microsoft.com/office/drawing/2014/main" id="{00000000-0008-0000-0100-00002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1" name="Text Box 1758">
          <a:extLst>
            <a:ext uri="{FF2B5EF4-FFF2-40B4-BE49-F238E27FC236}">
              <a16:creationId xmlns:a16="http://schemas.microsoft.com/office/drawing/2014/main" id="{00000000-0008-0000-0100-00002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2" name="Text Box 1759">
          <a:extLst>
            <a:ext uri="{FF2B5EF4-FFF2-40B4-BE49-F238E27FC236}">
              <a16:creationId xmlns:a16="http://schemas.microsoft.com/office/drawing/2014/main" id="{00000000-0008-0000-0100-00003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3" name="Text Box 1755">
          <a:extLst>
            <a:ext uri="{FF2B5EF4-FFF2-40B4-BE49-F238E27FC236}">
              <a16:creationId xmlns:a16="http://schemas.microsoft.com/office/drawing/2014/main" id="{00000000-0008-0000-0100-00003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4" name="Text Box 1756">
          <a:extLst>
            <a:ext uri="{FF2B5EF4-FFF2-40B4-BE49-F238E27FC236}">
              <a16:creationId xmlns:a16="http://schemas.microsoft.com/office/drawing/2014/main" id="{00000000-0008-0000-0100-00003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5" name="Text Box 1757">
          <a:extLst>
            <a:ext uri="{FF2B5EF4-FFF2-40B4-BE49-F238E27FC236}">
              <a16:creationId xmlns:a16="http://schemas.microsoft.com/office/drawing/2014/main" id="{00000000-0008-0000-0100-00003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6" name="Text Box 1758">
          <a:extLst>
            <a:ext uri="{FF2B5EF4-FFF2-40B4-BE49-F238E27FC236}">
              <a16:creationId xmlns:a16="http://schemas.microsoft.com/office/drawing/2014/main" id="{00000000-0008-0000-0100-00003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7" name="Text Box 1759">
          <a:extLst>
            <a:ext uri="{FF2B5EF4-FFF2-40B4-BE49-F238E27FC236}">
              <a16:creationId xmlns:a16="http://schemas.microsoft.com/office/drawing/2014/main" id="{00000000-0008-0000-0100-00003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8" name="Text Box 1755">
          <a:extLst>
            <a:ext uri="{FF2B5EF4-FFF2-40B4-BE49-F238E27FC236}">
              <a16:creationId xmlns:a16="http://schemas.microsoft.com/office/drawing/2014/main" id="{00000000-0008-0000-0100-00003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39" name="Text Box 1756">
          <a:extLst>
            <a:ext uri="{FF2B5EF4-FFF2-40B4-BE49-F238E27FC236}">
              <a16:creationId xmlns:a16="http://schemas.microsoft.com/office/drawing/2014/main" id="{00000000-0008-0000-0100-00003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0" name="Text Box 1757">
          <a:extLst>
            <a:ext uri="{FF2B5EF4-FFF2-40B4-BE49-F238E27FC236}">
              <a16:creationId xmlns:a16="http://schemas.microsoft.com/office/drawing/2014/main" id="{00000000-0008-0000-0100-00003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1" name="Text Box 1758">
          <a:extLst>
            <a:ext uri="{FF2B5EF4-FFF2-40B4-BE49-F238E27FC236}">
              <a16:creationId xmlns:a16="http://schemas.microsoft.com/office/drawing/2014/main" id="{00000000-0008-0000-0100-00003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2" name="Text Box 1759">
          <a:extLst>
            <a:ext uri="{FF2B5EF4-FFF2-40B4-BE49-F238E27FC236}">
              <a16:creationId xmlns:a16="http://schemas.microsoft.com/office/drawing/2014/main" id="{00000000-0008-0000-0100-00003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3" name="Text Box 1755">
          <a:extLst>
            <a:ext uri="{FF2B5EF4-FFF2-40B4-BE49-F238E27FC236}">
              <a16:creationId xmlns:a16="http://schemas.microsoft.com/office/drawing/2014/main" id="{00000000-0008-0000-0100-00003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4" name="Text Box 1756">
          <a:extLst>
            <a:ext uri="{FF2B5EF4-FFF2-40B4-BE49-F238E27FC236}">
              <a16:creationId xmlns:a16="http://schemas.microsoft.com/office/drawing/2014/main" id="{00000000-0008-0000-0100-00003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5" name="Text Box 1757">
          <a:extLst>
            <a:ext uri="{FF2B5EF4-FFF2-40B4-BE49-F238E27FC236}">
              <a16:creationId xmlns:a16="http://schemas.microsoft.com/office/drawing/2014/main" id="{00000000-0008-0000-0100-00003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6" name="Text Box 1758">
          <a:extLst>
            <a:ext uri="{FF2B5EF4-FFF2-40B4-BE49-F238E27FC236}">
              <a16:creationId xmlns:a16="http://schemas.microsoft.com/office/drawing/2014/main" id="{00000000-0008-0000-0100-00003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7" name="Text Box 1759">
          <a:extLst>
            <a:ext uri="{FF2B5EF4-FFF2-40B4-BE49-F238E27FC236}">
              <a16:creationId xmlns:a16="http://schemas.microsoft.com/office/drawing/2014/main" id="{00000000-0008-0000-0100-00003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8" name="Text Box 1755">
          <a:extLst>
            <a:ext uri="{FF2B5EF4-FFF2-40B4-BE49-F238E27FC236}">
              <a16:creationId xmlns:a16="http://schemas.microsoft.com/office/drawing/2014/main" id="{00000000-0008-0000-0100-00004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49" name="Text Box 1756">
          <a:extLst>
            <a:ext uri="{FF2B5EF4-FFF2-40B4-BE49-F238E27FC236}">
              <a16:creationId xmlns:a16="http://schemas.microsoft.com/office/drawing/2014/main" id="{00000000-0008-0000-0100-00004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0" name="Text Box 1757">
          <a:extLst>
            <a:ext uri="{FF2B5EF4-FFF2-40B4-BE49-F238E27FC236}">
              <a16:creationId xmlns:a16="http://schemas.microsoft.com/office/drawing/2014/main" id="{00000000-0008-0000-0100-00004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1" name="Text Box 1758">
          <a:extLst>
            <a:ext uri="{FF2B5EF4-FFF2-40B4-BE49-F238E27FC236}">
              <a16:creationId xmlns:a16="http://schemas.microsoft.com/office/drawing/2014/main" id="{00000000-0008-0000-0100-00004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2" name="Text Box 1759">
          <a:extLst>
            <a:ext uri="{FF2B5EF4-FFF2-40B4-BE49-F238E27FC236}">
              <a16:creationId xmlns:a16="http://schemas.microsoft.com/office/drawing/2014/main" id="{00000000-0008-0000-0100-00004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3" name="Text Box 1755">
          <a:extLst>
            <a:ext uri="{FF2B5EF4-FFF2-40B4-BE49-F238E27FC236}">
              <a16:creationId xmlns:a16="http://schemas.microsoft.com/office/drawing/2014/main" id="{00000000-0008-0000-0100-00004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4" name="Text Box 1756">
          <a:extLst>
            <a:ext uri="{FF2B5EF4-FFF2-40B4-BE49-F238E27FC236}">
              <a16:creationId xmlns:a16="http://schemas.microsoft.com/office/drawing/2014/main" id="{00000000-0008-0000-0100-00004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5" name="Text Box 1757">
          <a:extLst>
            <a:ext uri="{FF2B5EF4-FFF2-40B4-BE49-F238E27FC236}">
              <a16:creationId xmlns:a16="http://schemas.microsoft.com/office/drawing/2014/main" id="{00000000-0008-0000-0100-00004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6" name="Text Box 1758">
          <a:extLst>
            <a:ext uri="{FF2B5EF4-FFF2-40B4-BE49-F238E27FC236}">
              <a16:creationId xmlns:a16="http://schemas.microsoft.com/office/drawing/2014/main" id="{00000000-0008-0000-0100-00004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7" name="Text Box 1759">
          <a:extLst>
            <a:ext uri="{FF2B5EF4-FFF2-40B4-BE49-F238E27FC236}">
              <a16:creationId xmlns:a16="http://schemas.microsoft.com/office/drawing/2014/main" id="{00000000-0008-0000-0100-00004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8" name="Text Box 1755">
          <a:extLst>
            <a:ext uri="{FF2B5EF4-FFF2-40B4-BE49-F238E27FC236}">
              <a16:creationId xmlns:a16="http://schemas.microsoft.com/office/drawing/2014/main" id="{00000000-0008-0000-0100-00004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59" name="Text Box 1756">
          <a:extLst>
            <a:ext uri="{FF2B5EF4-FFF2-40B4-BE49-F238E27FC236}">
              <a16:creationId xmlns:a16="http://schemas.microsoft.com/office/drawing/2014/main" id="{00000000-0008-0000-0100-00004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0" name="Text Box 1757">
          <a:extLst>
            <a:ext uri="{FF2B5EF4-FFF2-40B4-BE49-F238E27FC236}">
              <a16:creationId xmlns:a16="http://schemas.microsoft.com/office/drawing/2014/main" id="{00000000-0008-0000-0100-00004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1" name="Text Box 1758">
          <a:extLst>
            <a:ext uri="{FF2B5EF4-FFF2-40B4-BE49-F238E27FC236}">
              <a16:creationId xmlns:a16="http://schemas.microsoft.com/office/drawing/2014/main" id="{00000000-0008-0000-0100-00004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2" name="Text Box 1759">
          <a:extLst>
            <a:ext uri="{FF2B5EF4-FFF2-40B4-BE49-F238E27FC236}">
              <a16:creationId xmlns:a16="http://schemas.microsoft.com/office/drawing/2014/main" id="{00000000-0008-0000-0100-00004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3" name="Text Box 1755">
          <a:extLst>
            <a:ext uri="{FF2B5EF4-FFF2-40B4-BE49-F238E27FC236}">
              <a16:creationId xmlns:a16="http://schemas.microsoft.com/office/drawing/2014/main" id="{00000000-0008-0000-0100-00004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4" name="Text Box 1756">
          <a:extLst>
            <a:ext uri="{FF2B5EF4-FFF2-40B4-BE49-F238E27FC236}">
              <a16:creationId xmlns:a16="http://schemas.microsoft.com/office/drawing/2014/main" id="{00000000-0008-0000-0100-00005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5" name="Text Box 1757">
          <a:extLst>
            <a:ext uri="{FF2B5EF4-FFF2-40B4-BE49-F238E27FC236}">
              <a16:creationId xmlns:a16="http://schemas.microsoft.com/office/drawing/2014/main" id="{00000000-0008-0000-0100-00005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6" name="Text Box 1758">
          <a:extLst>
            <a:ext uri="{FF2B5EF4-FFF2-40B4-BE49-F238E27FC236}">
              <a16:creationId xmlns:a16="http://schemas.microsoft.com/office/drawing/2014/main" id="{00000000-0008-0000-0100-00005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7" name="Text Box 1759">
          <a:extLst>
            <a:ext uri="{FF2B5EF4-FFF2-40B4-BE49-F238E27FC236}">
              <a16:creationId xmlns:a16="http://schemas.microsoft.com/office/drawing/2014/main" id="{00000000-0008-0000-0100-00005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8" name="Text Box 1755">
          <a:extLst>
            <a:ext uri="{FF2B5EF4-FFF2-40B4-BE49-F238E27FC236}">
              <a16:creationId xmlns:a16="http://schemas.microsoft.com/office/drawing/2014/main" id="{00000000-0008-0000-0100-00005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69" name="Text Box 1756">
          <a:extLst>
            <a:ext uri="{FF2B5EF4-FFF2-40B4-BE49-F238E27FC236}">
              <a16:creationId xmlns:a16="http://schemas.microsoft.com/office/drawing/2014/main" id="{00000000-0008-0000-0100-00005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0" name="Text Box 1757">
          <a:extLst>
            <a:ext uri="{FF2B5EF4-FFF2-40B4-BE49-F238E27FC236}">
              <a16:creationId xmlns:a16="http://schemas.microsoft.com/office/drawing/2014/main" id="{00000000-0008-0000-0100-00005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1" name="Text Box 1758">
          <a:extLst>
            <a:ext uri="{FF2B5EF4-FFF2-40B4-BE49-F238E27FC236}">
              <a16:creationId xmlns:a16="http://schemas.microsoft.com/office/drawing/2014/main" id="{00000000-0008-0000-0100-00005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2" name="Text Box 1759">
          <a:extLst>
            <a:ext uri="{FF2B5EF4-FFF2-40B4-BE49-F238E27FC236}">
              <a16:creationId xmlns:a16="http://schemas.microsoft.com/office/drawing/2014/main" id="{00000000-0008-0000-0100-00005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3" name="Text Box 1755">
          <a:extLst>
            <a:ext uri="{FF2B5EF4-FFF2-40B4-BE49-F238E27FC236}">
              <a16:creationId xmlns:a16="http://schemas.microsoft.com/office/drawing/2014/main" id="{00000000-0008-0000-0100-00005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4" name="Text Box 1756">
          <a:extLst>
            <a:ext uri="{FF2B5EF4-FFF2-40B4-BE49-F238E27FC236}">
              <a16:creationId xmlns:a16="http://schemas.microsoft.com/office/drawing/2014/main" id="{00000000-0008-0000-0100-00005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5" name="Text Box 1757">
          <a:extLst>
            <a:ext uri="{FF2B5EF4-FFF2-40B4-BE49-F238E27FC236}">
              <a16:creationId xmlns:a16="http://schemas.microsoft.com/office/drawing/2014/main" id="{00000000-0008-0000-0100-00005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6" name="Text Box 1758">
          <a:extLst>
            <a:ext uri="{FF2B5EF4-FFF2-40B4-BE49-F238E27FC236}">
              <a16:creationId xmlns:a16="http://schemas.microsoft.com/office/drawing/2014/main" id="{00000000-0008-0000-0100-00005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7" name="Text Box 1759">
          <a:extLst>
            <a:ext uri="{FF2B5EF4-FFF2-40B4-BE49-F238E27FC236}">
              <a16:creationId xmlns:a16="http://schemas.microsoft.com/office/drawing/2014/main" id="{00000000-0008-0000-0100-00005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8" name="Text Box 1755">
          <a:extLst>
            <a:ext uri="{FF2B5EF4-FFF2-40B4-BE49-F238E27FC236}">
              <a16:creationId xmlns:a16="http://schemas.microsoft.com/office/drawing/2014/main" id="{00000000-0008-0000-0100-00005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79" name="Text Box 1756">
          <a:extLst>
            <a:ext uri="{FF2B5EF4-FFF2-40B4-BE49-F238E27FC236}">
              <a16:creationId xmlns:a16="http://schemas.microsoft.com/office/drawing/2014/main" id="{00000000-0008-0000-0100-00005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0" name="Text Box 1757">
          <a:extLst>
            <a:ext uri="{FF2B5EF4-FFF2-40B4-BE49-F238E27FC236}">
              <a16:creationId xmlns:a16="http://schemas.microsoft.com/office/drawing/2014/main" id="{00000000-0008-0000-0100-00006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1" name="Text Box 1758">
          <a:extLst>
            <a:ext uri="{FF2B5EF4-FFF2-40B4-BE49-F238E27FC236}">
              <a16:creationId xmlns:a16="http://schemas.microsoft.com/office/drawing/2014/main" id="{00000000-0008-0000-0100-00006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2" name="Text Box 1759">
          <a:extLst>
            <a:ext uri="{FF2B5EF4-FFF2-40B4-BE49-F238E27FC236}">
              <a16:creationId xmlns:a16="http://schemas.microsoft.com/office/drawing/2014/main" id="{00000000-0008-0000-0100-00006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3" name="Text Box 1755">
          <a:extLst>
            <a:ext uri="{FF2B5EF4-FFF2-40B4-BE49-F238E27FC236}">
              <a16:creationId xmlns:a16="http://schemas.microsoft.com/office/drawing/2014/main" id="{00000000-0008-0000-0100-00006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4" name="Text Box 1756">
          <a:extLst>
            <a:ext uri="{FF2B5EF4-FFF2-40B4-BE49-F238E27FC236}">
              <a16:creationId xmlns:a16="http://schemas.microsoft.com/office/drawing/2014/main" id="{00000000-0008-0000-0100-00006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5" name="Text Box 1757">
          <a:extLst>
            <a:ext uri="{FF2B5EF4-FFF2-40B4-BE49-F238E27FC236}">
              <a16:creationId xmlns:a16="http://schemas.microsoft.com/office/drawing/2014/main" id="{00000000-0008-0000-0100-00006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6" name="Text Box 1758">
          <a:extLst>
            <a:ext uri="{FF2B5EF4-FFF2-40B4-BE49-F238E27FC236}">
              <a16:creationId xmlns:a16="http://schemas.microsoft.com/office/drawing/2014/main" id="{00000000-0008-0000-0100-00006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7" name="Text Box 1759">
          <a:extLst>
            <a:ext uri="{FF2B5EF4-FFF2-40B4-BE49-F238E27FC236}">
              <a16:creationId xmlns:a16="http://schemas.microsoft.com/office/drawing/2014/main" id="{00000000-0008-0000-0100-00006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8" name="Text Box 1755">
          <a:extLst>
            <a:ext uri="{FF2B5EF4-FFF2-40B4-BE49-F238E27FC236}">
              <a16:creationId xmlns:a16="http://schemas.microsoft.com/office/drawing/2014/main" id="{00000000-0008-0000-0100-00006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89" name="Text Box 1756">
          <a:extLst>
            <a:ext uri="{FF2B5EF4-FFF2-40B4-BE49-F238E27FC236}">
              <a16:creationId xmlns:a16="http://schemas.microsoft.com/office/drawing/2014/main" id="{00000000-0008-0000-0100-00006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0" name="Text Box 1757">
          <a:extLst>
            <a:ext uri="{FF2B5EF4-FFF2-40B4-BE49-F238E27FC236}">
              <a16:creationId xmlns:a16="http://schemas.microsoft.com/office/drawing/2014/main" id="{00000000-0008-0000-0100-00006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1" name="Text Box 1758">
          <a:extLst>
            <a:ext uri="{FF2B5EF4-FFF2-40B4-BE49-F238E27FC236}">
              <a16:creationId xmlns:a16="http://schemas.microsoft.com/office/drawing/2014/main" id="{00000000-0008-0000-0100-00006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2" name="Text Box 1759">
          <a:extLst>
            <a:ext uri="{FF2B5EF4-FFF2-40B4-BE49-F238E27FC236}">
              <a16:creationId xmlns:a16="http://schemas.microsoft.com/office/drawing/2014/main" id="{00000000-0008-0000-0100-00006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3" name="Text Box 1755">
          <a:extLst>
            <a:ext uri="{FF2B5EF4-FFF2-40B4-BE49-F238E27FC236}">
              <a16:creationId xmlns:a16="http://schemas.microsoft.com/office/drawing/2014/main" id="{00000000-0008-0000-0100-00006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4" name="Text Box 1756">
          <a:extLst>
            <a:ext uri="{FF2B5EF4-FFF2-40B4-BE49-F238E27FC236}">
              <a16:creationId xmlns:a16="http://schemas.microsoft.com/office/drawing/2014/main" id="{00000000-0008-0000-0100-00006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5" name="Text Box 1757">
          <a:extLst>
            <a:ext uri="{FF2B5EF4-FFF2-40B4-BE49-F238E27FC236}">
              <a16:creationId xmlns:a16="http://schemas.microsoft.com/office/drawing/2014/main" id="{00000000-0008-0000-0100-00006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6" name="Text Box 1758">
          <a:extLst>
            <a:ext uri="{FF2B5EF4-FFF2-40B4-BE49-F238E27FC236}">
              <a16:creationId xmlns:a16="http://schemas.microsoft.com/office/drawing/2014/main" id="{00000000-0008-0000-0100-00007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7" name="Text Box 1759">
          <a:extLst>
            <a:ext uri="{FF2B5EF4-FFF2-40B4-BE49-F238E27FC236}">
              <a16:creationId xmlns:a16="http://schemas.microsoft.com/office/drawing/2014/main" id="{00000000-0008-0000-0100-00007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8" name="Text Box 1755">
          <a:extLst>
            <a:ext uri="{FF2B5EF4-FFF2-40B4-BE49-F238E27FC236}">
              <a16:creationId xmlns:a16="http://schemas.microsoft.com/office/drawing/2014/main" id="{00000000-0008-0000-0100-00007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699" name="Text Box 1756">
          <a:extLst>
            <a:ext uri="{FF2B5EF4-FFF2-40B4-BE49-F238E27FC236}">
              <a16:creationId xmlns:a16="http://schemas.microsoft.com/office/drawing/2014/main" id="{00000000-0008-0000-0100-00007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0" name="Text Box 1757">
          <a:extLst>
            <a:ext uri="{FF2B5EF4-FFF2-40B4-BE49-F238E27FC236}">
              <a16:creationId xmlns:a16="http://schemas.microsoft.com/office/drawing/2014/main" id="{00000000-0008-0000-0100-00007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1" name="Text Box 1758">
          <a:extLst>
            <a:ext uri="{FF2B5EF4-FFF2-40B4-BE49-F238E27FC236}">
              <a16:creationId xmlns:a16="http://schemas.microsoft.com/office/drawing/2014/main" id="{00000000-0008-0000-0100-00007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2" name="Text Box 1759">
          <a:extLst>
            <a:ext uri="{FF2B5EF4-FFF2-40B4-BE49-F238E27FC236}">
              <a16:creationId xmlns:a16="http://schemas.microsoft.com/office/drawing/2014/main" id="{00000000-0008-0000-0100-00007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3" name="Text Box 1755">
          <a:extLst>
            <a:ext uri="{FF2B5EF4-FFF2-40B4-BE49-F238E27FC236}">
              <a16:creationId xmlns:a16="http://schemas.microsoft.com/office/drawing/2014/main" id="{00000000-0008-0000-0100-00007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4" name="Text Box 1756">
          <a:extLst>
            <a:ext uri="{FF2B5EF4-FFF2-40B4-BE49-F238E27FC236}">
              <a16:creationId xmlns:a16="http://schemas.microsoft.com/office/drawing/2014/main" id="{00000000-0008-0000-0100-00007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5" name="Text Box 1757">
          <a:extLst>
            <a:ext uri="{FF2B5EF4-FFF2-40B4-BE49-F238E27FC236}">
              <a16:creationId xmlns:a16="http://schemas.microsoft.com/office/drawing/2014/main" id="{00000000-0008-0000-0100-00007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6" name="Text Box 1758">
          <a:extLst>
            <a:ext uri="{FF2B5EF4-FFF2-40B4-BE49-F238E27FC236}">
              <a16:creationId xmlns:a16="http://schemas.microsoft.com/office/drawing/2014/main" id="{00000000-0008-0000-0100-00007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7" name="Text Box 1759">
          <a:extLst>
            <a:ext uri="{FF2B5EF4-FFF2-40B4-BE49-F238E27FC236}">
              <a16:creationId xmlns:a16="http://schemas.microsoft.com/office/drawing/2014/main" id="{00000000-0008-0000-0100-00007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8" name="Text Box 1755">
          <a:extLst>
            <a:ext uri="{FF2B5EF4-FFF2-40B4-BE49-F238E27FC236}">
              <a16:creationId xmlns:a16="http://schemas.microsoft.com/office/drawing/2014/main" id="{00000000-0008-0000-0100-00007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09" name="Text Box 1756">
          <a:extLst>
            <a:ext uri="{FF2B5EF4-FFF2-40B4-BE49-F238E27FC236}">
              <a16:creationId xmlns:a16="http://schemas.microsoft.com/office/drawing/2014/main" id="{00000000-0008-0000-0100-00007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0" name="Text Box 1757">
          <a:extLst>
            <a:ext uri="{FF2B5EF4-FFF2-40B4-BE49-F238E27FC236}">
              <a16:creationId xmlns:a16="http://schemas.microsoft.com/office/drawing/2014/main" id="{00000000-0008-0000-0100-00007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1" name="Text Box 1758">
          <a:extLst>
            <a:ext uri="{FF2B5EF4-FFF2-40B4-BE49-F238E27FC236}">
              <a16:creationId xmlns:a16="http://schemas.microsoft.com/office/drawing/2014/main" id="{00000000-0008-0000-0100-00007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2" name="Text Box 1759">
          <a:extLst>
            <a:ext uri="{FF2B5EF4-FFF2-40B4-BE49-F238E27FC236}">
              <a16:creationId xmlns:a16="http://schemas.microsoft.com/office/drawing/2014/main" id="{00000000-0008-0000-0100-00008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3" name="Text Box 1755">
          <a:extLst>
            <a:ext uri="{FF2B5EF4-FFF2-40B4-BE49-F238E27FC236}">
              <a16:creationId xmlns:a16="http://schemas.microsoft.com/office/drawing/2014/main" id="{00000000-0008-0000-0100-00008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4" name="Text Box 1756">
          <a:extLst>
            <a:ext uri="{FF2B5EF4-FFF2-40B4-BE49-F238E27FC236}">
              <a16:creationId xmlns:a16="http://schemas.microsoft.com/office/drawing/2014/main" id="{00000000-0008-0000-0100-00008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5" name="Text Box 1757">
          <a:extLst>
            <a:ext uri="{FF2B5EF4-FFF2-40B4-BE49-F238E27FC236}">
              <a16:creationId xmlns:a16="http://schemas.microsoft.com/office/drawing/2014/main" id="{00000000-0008-0000-0100-00008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6" name="Text Box 1758">
          <a:extLst>
            <a:ext uri="{FF2B5EF4-FFF2-40B4-BE49-F238E27FC236}">
              <a16:creationId xmlns:a16="http://schemas.microsoft.com/office/drawing/2014/main" id="{00000000-0008-0000-0100-00008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7" name="Text Box 1759">
          <a:extLst>
            <a:ext uri="{FF2B5EF4-FFF2-40B4-BE49-F238E27FC236}">
              <a16:creationId xmlns:a16="http://schemas.microsoft.com/office/drawing/2014/main" id="{00000000-0008-0000-0100-00008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8" name="Text Box 1755">
          <a:extLst>
            <a:ext uri="{FF2B5EF4-FFF2-40B4-BE49-F238E27FC236}">
              <a16:creationId xmlns:a16="http://schemas.microsoft.com/office/drawing/2014/main" id="{00000000-0008-0000-0100-00008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19" name="Text Box 1756">
          <a:extLst>
            <a:ext uri="{FF2B5EF4-FFF2-40B4-BE49-F238E27FC236}">
              <a16:creationId xmlns:a16="http://schemas.microsoft.com/office/drawing/2014/main" id="{00000000-0008-0000-0100-00008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0" name="Text Box 1757">
          <a:extLst>
            <a:ext uri="{FF2B5EF4-FFF2-40B4-BE49-F238E27FC236}">
              <a16:creationId xmlns:a16="http://schemas.microsoft.com/office/drawing/2014/main" id="{00000000-0008-0000-0100-00008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1" name="Text Box 1758">
          <a:extLst>
            <a:ext uri="{FF2B5EF4-FFF2-40B4-BE49-F238E27FC236}">
              <a16:creationId xmlns:a16="http://schemas.microsoft.com/office/drawing/2014/main" id="{00000000-0008-0000-0100-00008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2" name="Text Box 1759">
          <a:extLst>
            <a:ext uri="{FF2B5EF4-FFF2-40B4-BE49-F238E27FC236}">
              <a16:creationId xmlns:a16="http://schemas.microsoft.com/office/drawing/2014/main" id="{00000000-0008-0000-0100-00008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3" name="Text Box 1755">
          <a:extLst>
            <a:ext uri="{FF2B5EF4-FFF2-40B4-BE49-F238E27FC236}">
              <a16:creationId xmlns:a16="http://schemas.microsoft.com/office/drawing/2014/main" id="{00000000-0008-0000-0100-00008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4" name="Text Box 1756">
          <a:extLst>
            <a:ext uri="{FF2B5EF4-FFF2-40B4-BE49-F238E27FC236}">
              <a16:creationId xmlns:a16="http://schemas.microsoft.com/office/drawing/2014/main" id="{00000000-0008-0000-0100-00008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5" name="Text Box 1757">
          <a:extLst>
            <a:ext uri="{FF2B5EF4-FFF2-40B4-BE49-F238E27FC236}">
              <a16:creationId xmlns:a16="http://schemas.microsoft.com/office/drawing/2014/main" id="{00000000-0008-0000-0100-00008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6" name="Text Box 1758">
          <a:extLst>
            <a:ext uri="{FF2B5EF4-FFF2-40B4-BE49-F238E27FC236}">
              <a16:creationId xmlns:a16="http://schemas.microsoft.com/office/drawing/2014/main" id="{00000000-0008-0000-0100-00008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7" name="Text Box 1759">
          <a:extLst>
            <a:ext uri="{FF2B5EF4-FFF2-40B4-BE49-F238E27FC236}">
              <a16:creationId xmlns:a16="http://schemas.microsoft.com/office/drawing/2014/main" id="{00000000-0008-0000-0100-00008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8" name="Text Box 1755">
          <a:extLst>
            <a:ext uri="{FF2B5EF4-FFF2-40B4-BE49-F238E27FC236}">
              <a16:creationId xmlns:a16="http://schemas.microsoft.com/office/drawing/2014/main" id="{00000000-0008-0000-0100-00009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29" name="Text Box 1756">
          <a:extLst>
            <a:ext uri="{FF2B5EF4-FFF2-40B4-BE49-F238E27FC236}">
              <a16:creationId xmlns:a16="http://schemas.microsoft.com/office/drawing/2014/main" id="{00000000-0008-0000-0100-00009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0" name="Text Box 1757">
          <a:extLst>
            <a:ext uri="{FF2B5EF4-FFF2-40B4-BE49-F238E27FC236}">
              <a16:creationId xmlns:a16="http://schemas.microsoft.com/office/drawing/2014/main" id="{00000000-0008-0000-0100-00009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1" name="Text Box 1758">
          <a:extLst>
            <a:ext uri="{FF2B5EF4-FFF2-40B4-BE49-F238E27FC236}">
              <a16:creationId xmlns:a16="http://schemas.microsoft.com/office/drawing/2014/main" id="{00000000-0008-0000-0100-00009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2" name="Text Box 1759">
          <a:extLst>
            <a:ext uri="{FF2B5EF4-FFF2-40B4-BE49-F238E27FC236}">
              <a16:creationId xmlns:a16="http://schemas.microsoft.com/office/drawing/2014/main" id="{00000000-0008-0000-0100-00009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3" name="Text Box 1755">
          <a:extLst>
            <a:ext uri="{FF2B5EF4-FFF2-40B4-BE49-F238E27FC236}">
              <a16:creationId xmlns:a16="http://schemas.microsoft.com/office/drawing/2014/main" id="{00000000-0008-0000-0100-00009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4" name="Text Box 1756">
          <a:extLst>
            <a:ext uri="{FF2B5EF4-FFF2-40B4-BE49-F238E27FC236}">
              <a16:creationId xmlns:a16="http://schemas.microsoft.com/office/drawing/2014/main" id="{00000000-0008-0000-0100-00009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5" name="Text Box 1757">
          <a:extLst>
            <a:ext uri="{FF2B5EF4-FFF2-40B4-BE49-F238E27FC236}">
              <a16:creationId xmlns:a16="http://schemas.microsoft.com/office/drawing/2014/main" id="{00000000-0008-0000-0100-00009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6" name="Text Box 1758">
          <a:extLst>
            <a:ext uri="{FF2B5EF4-FFF2-40B4-BE49-F238E27FC236}">
              <a16:creationId xmlns:a16="http://schemas.microsoft.com/office/drawing/2014/main" id="{00000000-0008-0000-0100-00009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7" name="Text Box 1759">
          <a:extLst>
            <a:ext uri="{FF2B5EF4-FFF2-40B4-BE49-F238E27FC236}">
              <a16:creationId xmlns:a16="http://schemas.microsoft.com/office/drawing/2014/main" id="{00000000-0008-0000-0100-00009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8" name="Text Box 1755">
          <a:extLst>
            <a:ext uri="{FF2B5EF4-FFF2-40B4-BE49-F238E27FC236}">
              <a16:creationId xmlns:a16="http://schemas.microsoft.com/office/drawing/2014/main" id="{00000000-0008-0000-0100-00009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39" name="Text Box 1756">
          <a:extLst>
            <a:ext uri="{FF2B5EF4-FFF2-40B4-BE49-F238E27FC236}">
              <a16:creationId xmlns:a16="http://schemas.microsoft.com/office/drawing/2014/main" id="{00000000-0008-0000-0100-00009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0" name="Text Box 1757">
          <a:extLst>
            <a:ext uri="{FF2B5EF4-FFF2-40B4-BE49-F238E27FC236}">
              <a16:creationId xmlns:a16="http://schemas.microsoft.com/office/drawing/2014/main" id="{00000000-0008-0000-0100-00009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1" name="Text Box 1758">
          <a:extLst>
            <a:ext uri="{FF2B5EF4-FFF2-40B4-BE49-F238E27FC236}">
              <a16:creationId xmlns:a16="http://schemas.microsoft.com/office/drawing/2014/main" id="{00000000-0008-0000-0100-00009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2" name="Text Box 1759">
          <a:extLst>
            <a:ext uri="{FF2B5EF4-FFF2-40B4-BE49-F238E27FC236}">
              <a16:creationId xmlns:a16="http://schemas.microsoft.com/office/drawing/2014/main" id="{00000000-0008-0000-0100-00009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3" name="Text Box 1755">
          <a:extLst>
            <a:ext uri="{FF2B5EF4-FFF2-40B4-BE49-F238E27FC236}">
              <a16:creationId xmlns:a16="http://schemas.microsoft.com/office/drawing/2014/main" id="{00000000-0008-0000-0100-00009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4" name="Text Box 1756">
          <a:extLst>
            <a:ext uri="{FF2B5EF4-FFF2-40B4-BE49-F238E27FC236}">
              <a16:creationId xmlns:a16="http://schemas.microsoft.com/office/drawing/2014/main" id="{00000000-0008-0000-0100-0000A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5" name="Text Box 1757">
          <a:extLst>
            <a:ext uri="{FF2B5EF4-FFF2-40B4-BE49-F238E27FC236}">
              <a16:creationId xmlns:a16="http://schemas.microsoft.com/office/drawing/2014/main" id="{00000000-0008-0000-0100-0000A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6" name="Text Box 1758">
          <a:extLst>
            <a:ext uri="{FF2B5EF4-FFF2-40B4-BE49-F238E27FC236}">
              <a16:creationId xmlns:a16="http://schemas.microsoft.com/office/drawing/2014/main" id="{00000000-0008-0000-0100-0000A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7" name="Text Box 1759">
          <a:extLst>
            <a:ext uri="{FF2B5EF4-FFF2-40B4-BE49-F238E27FC236}">
              <a16:creationId xmlns:a16="http://schemas.microsoft.com/office/drawing/2014/main" id="{00000000-0008-0000-0100-0000A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8" name="Text Box 1755">
          <a:extLst>
            <a:ext uri="{FF2B5EF4-FFF2-40B4-BE49-F238E27FC236}">
              <a16:creationId xmlns:a16="http://schemas.microsoft.com/office/drawing/2014/main" id="{00000000-0008-0000-0100-0000A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49" name="Text Box 1756">
          <a:extLst>
            <a:ext uri="{FF2B5EF4-FFF2-40B4-BE49-F238E27FC236}">
              <a16:creationId xmlns:a16="http://schemas.microsoft.com/office/drawing/2014/main" id="{00000000-0008-0000-0100-0000A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0" name="Text Box 1757">
          <a:extLst>
            <a:ext uri="{FF2B5EF4-FFF2-40B4-BE49-F238E27FC236}">
              <a16:creationId xmlns:a16="http://schemas.microsoft.com/office/drawing/2014/main" id="{00000000-0008-0000-0100-0000A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1" name="Text Box 1758">
          <a:extLst>
            <a:ext uri="{FF2B5EF4-FFF2-40B4-BE49-F238E27FC236}">
              <a16:creationId xmlns:a16="http://schemas.microsoft.com/office/drawing/2014/main" id="{00000000-0008-0000-0100-0000A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2" name="Text Box 1759">
          <a:extLst>
            <a:ext uri="{FF2B5EF4-FFF2-40B4-BE49-F238E27FC236}">
              <a16:creationId xmlns:a16="http://schemas.microsoft.com/office/drawing/2014/main" id="{00000000-0008-0000-0100-0000A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3" name="Text Box 1755">
          <a:extLst>
            <a:ext uri="{FF2B5EF4-FFF2-40B4-BE49-F238E27FC236}">
              <a16:creationId xmlns:a16="http://schemas.microsoft.com/office/drawing/2014/main" id="{00000000-0008-0000-0100-0000A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4" name="Text Box 1756">
          <a:extLst>
            <a:ext uri="{FF2B5EF4-FFF2-40B4-BE49-F238E27FC236}">
              <a16:creationId xmlns:a16="http://schemas.microsoft.com/office/drawing/2014/main" id="{00000000-0008-0000-0100-0000A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5" name="Text Box 1757">
          <a:extLst>
            <a:ext uri="{FF2B5EF4-FFF2-40B4-BE49-F238E27FC236}">
              <a16:creationId xmlns:a16="http://schemas.microsoft.com/office/drawing/2014/main" id="{00000000-0008-0000-0100-0000A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6" name="Text Box 1758">
          <a:extLst>
            <a:ext uri="{FF2B5EF4-FFF2-40B4-BE49-F238E27FC236}">
              <a16:creationId xmlns:a16="http://schemas.microsoft.com/office/drawing/2014/main" id="{00000000-0008-0000-0100-0000A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7" name="Text Box 1759">
          <a:extLst>
            <a:ext uri="{FF2B5EF4-FFF2-40B4-BE49-F238E27FC236}">
              <a16:creationId xmlns:a16="http://schemas.microsoft.com/office/drawing/2014/main" id="{00000000-0008-0000-0100-0000A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8" name="Text Box 1755">
          <a:extLst>
            <a:ext uri="{FF2B5EF4-FFF2-40B4-BE49-F238E27FC236}">
              <a16:creationId xmlns:a16="http://schemas.microsoft.com/office/drawing/2014/main" id="{00000000-0008-0000-0100-0000A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59" name="Text Box 1756">
          <a:extLst>
            <a:ext uri="{FF2B5EF4-FFF2-40B4-BE49-F238E27FC236}">
              <a16:creationId xmlns:a16="http://schemas.microsoft.com/office/drawing/2014/main" id="{00000000-0008-0000-0100-0000A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0" name="Text Box 1757">
          <a:extLst>
            <a:ext uri="{FF2B5EF4-FFF2-40B4-BE49-F238E27FC236}">
              <a16:creationId xmlns:a16="http://schemas.microsoft.com/office/drawing/2014/main" id="{00000000-0008-0000-0100-0000B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1" name="Text Box 1758">
          <a:extLst>
            <a:ext uri="{FF2B5EF4-FFF2-40B4-BE49-F238E27FC236}">
              <a16:creationId xmlns:a16="http://schemas.microsoft.com/office/drawing/2014/main" id="{00000000-0008-0000-0100-0000B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2" name="Text Box 1759">
          <a:extLst>
            <a:ext uri="{FF2B5EF4-FFF2-40B4-BE49-F238E27FC236}">
              <a16:creationId xmlns:a16="http://schemas.microsoft.com/office/drawing/2014/main" id="{00000000-0008-0000-0100-0000B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3" name="Text Box 1755">
          <a:extLst>
            <a:ext uri="{FF2B5EF4-FFF2-40B4-BE49-F238E27FC236}">
              <a16:creationId xmlns:a16="http://schemas.microsoft.com/office/drawing/2014/main" id="{00000000-0008-0000-0100-0000B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4" name="Text Box 1756">
          <a:extLst>
            <a:ext uri="{FF2B5EF4-FFF2-40B4-BE49-F238E27FC236}">
              <a16:creationId xmlns:a16="http://schemas.microsoft.com/office/drawing/2014/main" id="{00000000-0008-0000-0100-0000B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5" name="Text Box 1757">
          <a:extLst>
            <a:ext uri="{FF2B5EF4-FFF2-40B4-BE49-F238E27FC236}">
              <a16:creationId xmlns:a16="http://schemas.microsoft.com/office/drawing/2014/main" id="{00000000-0008-0000-0100-0000B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6" name="Text Box 1758">
          <a:extLst>
            <a:ext uri="{FF2B5EF4-FFF2-40B4-BE49-F238E27FC236}">
              <a16:creationId xmlns:a16="http://schemas.microsoft.com/office/drawing/2014/main" id="{00000000-0008-0000-0100-0000B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67" name="Text Box 1759">
          <a:extLst>
            <a:ext uri="{FF2B5EF4-FFF2-40B4-BE49-F238E27FC236}">
              <a16:creationId xmlns:a16="http://schemas.microsoft.com/office/drawing/2014/main" id="{00000000-0008-0000-0100-0000B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68" name="Text Box 1755">
          <a:extLst>
            <a:ext uri="{FF2B5EF4-FFF2-40B4-BE49-F238E27FC236}">
              <a16:creationId xmlns:a16="http://schemas.microsoft.com/office/drawing/2014/main" id="{00000000-0008-0000-0100-0000B8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69" name="Text Box 1756">
          <a:extLst>
            <a:ext uri="{FF2B5EF4-FFF2-40B4-BE49-F238E27FC236}">
              <a16:creationId xmlns:a16="http://schemas.microsoft.com/office/drawing/2014/main" id="{00000000-0008-0000-0100-0000B9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70" name="Text Box 1757">
          <a:extLst>
            <a:ext uri="{FF2B5EF4-FFF2-40B4-BE49-F238E27FC236}">
              <a16:creationId xmlns:a16="http://schemas.microsoft.com/office/drawing/2014/main" id="{00000000-0008-0000-0100-0000BA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71" name="Text Box 1758">
          <a:extLst>
            <a:ext uri="{FF2B5EF4-FFF2-40B4-BE49-F238E27FC236}">
              <a16:creationId xmlns:a16="http://schemas.microsoft.com/office/drawing/2014/main" id="{00000000-0008-0000-0100-0000BB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72" name="Text Box 1759">
          <a:extLst>
            <a:ext uri="{FF2B5EF4-FFF2-40B4-BE49-F238E27FC236}">
              <a16:creationId xmlns:a16="http://schemas.microsoft.com/office/drawing/2014/main" id="{00000000-0008-0000-0100-0000BC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3" name="Text Box 1755">
          <a:extLst>
            <a:ext uri="{FF2B5EF4-FFF2-40B4-BE49-F238E27FC236}">
              <a16:creationId xmlns:a16="http://schemas.microsoft.com/office/drawing/2014/main" id="{00000000-0008-0000-0100-0000B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4" name="Text Box 1756">
          <a:extLst>
            <a:ext uri="{FF2B5EF4-FFF2-40B4-BE49-F238E27FC236}">
              <a16:creationId xmlns:a16="http://schemas.microsoft.com/office/drawing/2014/main" id="{00000000-0008-0000-0100-0000B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5" name="Text Box 1757">
          <a:extLst>
            <a:ext uri="{FF2B5EF4-FFF2-40B4-BE49-F238E27FC236}">
              <a16:creationId xmlns:a16="http://schemas.microsoft.com/office/drawing/2014/main" id="{00000000-0008-0000-0100-0000B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6" name="Text Box 1758">
          <a:extLst>
            <a:ext uri="{FF2B5EF4-FFF2-40B4-BE49-F238E27FC236}">
              <a16:creationId xmlns:a16="http://schemas.microsoft.com/office/drawing/2014/main" id="{00000000-0008-0000-0100-0000C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7" name="Text Box 1759">
          <a:extLst>
            <a:ext uri="{FF2B5EF4-FFF2-40B4-BE49-F238E27FC236}">
              <a16:creationId xmlns:a16="http://schemas.microsoft.com/office/drawing/2014/main" id="{00000000-0008-0000-0100-0000C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8" name="Text Box 1755">
          <a:extLst>
            <a:ext uri="{FF2B5EF4-FFF2-40B4-BE49-F238E27FC236}">
              <a16:creationId xmlns:a16="http://schemas.microsoft.com/office/drawing/2014/main" id="{00000000-0008-0000-0100-0000C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79" name="Text Box 1756">
          <a:extLst>
            <a:ext uri="{FF2B5EF4-FFF2-40B4-BE49-F238E27FC236}">
              <a16:creationId xmlns:a16="http://schemas.microsoft.com/office/drawing/2014/main" id="{00000000-0008-0000-0100-0000C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80" name="Text Box 1757">
          <a:extLst>
            <a:ext uri="{FF2B5EF4-FFF2-40B4-BE49-F238E27FC236}">
              <a16:creationId xmlns:a16="http://schemas.microsoft.com/office/drawing/2014/main" id="{00000000-0008-0000-0100-0000C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81" name="Text Box 1758">
          <a:extLst>
            <a:ext uri="{FF2B5EF4-FFF2-40B4-BE49-F238E27FC236}">
              <a16:creationId xmlns:a16="http://schemas.microsoft.com/office/drawing/2014/main" id="{00000000-0008-0000-0100-0000C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82" name="Text Box 1759">
          <a:extLst>
            <a:ext uri="{FF2B5EF4-FFF2-40B4-BE49-F238E27FC236}">
              <a16:creationId xmlns:a16="http://schemas.microsoft.com/office/drawing/2014/main" id="{00000000-0008-0000-0100-0000C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83" name="Text Box 1755">
          <a:extLst>
            <a:ext uri="{FF2B5EF4-FFF2-40B4-BE49-F238E27FC236}">
              <a16:creationId xmlns:a16="http://schemas.microsoft.com/office/drawing/2014/main" id="{00000000-0008-0000-0100-0000C7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84" name="Text Box 1756">
          <a:extLst>
            <a:ext uri="{FF2B5EF4-FFF2-40B4-BE49-F238E27FC236}">
              <a16:creationId xmlns:a16="http://schemas.microsoft.com/office/drawing/2014/main" id="{00000000-0008-0000-0100-0000C8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85" name="Text Box 1757">
          <a:extLst>
            <a:ext uri="{FF2B5EF4-FFF2-40B4-BE49-F238E27FC236}">
              <a16:creationId xmlns:a16="http://schemas.microsoft.com/office/drawing/2014/main" id="{00000000-0008-0000-0100-0000C9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86" name="Text Box 1758">
          <a:extLst>
            <a:ext uri="{FF2B5EF4-FFF2-40B4-BE49-F238E27FC236}">
              <a16:creationId xmlns:a16="http://schemas.microsoft.com/office/drawing/2014/main" id="{00000000-0008-0000-0100-0000CA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121983</xdr:rowOff>
    </xdr:to>
    <xdr:sp macro="" textlink="">
      <xdr:nvSpPr>
        <xdr:cNvPr id="3787" name="Text Box 1759">
          <a:extLst>
            <a:ext uri="{FF2B5EF4-FFF2-40B4-BE49-F238E27FC236}">
              <a16:creationId xmlns:a16="http://schemas.microsoft.com/office/drawing/2014/main" id="{00000000-0008-0000-0100-0000CB0E0000}"/>
            </a:ext>
          </a:extLst>
        </xdr:cNvPr>
        <xdr:cNvSpPr txBox="1">
          <a:spLocks noChangeArrowheads="1"/>
        </xdr:cNvSpPr>
      </xdr:nvSpPr>
      <xdr:spPr bwMode="auto">
        <a:xfrm>
          <a:off x="4057650" y="25050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88" name="Text Box 1755">
          <a:extLst>
            <a:ext uri="{FF2B5EF4-FFF2-40B4-BE49-F238E27FC236}">
              <a16:creationId xmlns:a16="http://schemas.microsoft.com/office/drawing/2014/main" id="{00000000-0008-0000-0100-0000C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89" name="Text Box 1756">
          <a:extLst>
            <a:ext uri="{FF2B5EF4-FFF2-40B4-BE49-F238E27FC236}">
              <a16:creationId xmlns:a16="http://schemas.microsoft.com/office/drawing/2014/main" id="{00000000-0008-0000-0100-0000C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0" name="Text Box 1757">
          <a:extLst>
            <a:ext uri="{FF2B5EF4-FFF2-40B4-BE49-F238E27FC236}">
              <a16:creationId xmlns:a16="http://schemas.microsoft.com/office/drawing/2014/main" id="{00000000-0008-0000-0100-0000C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1" name="Text Box 1758">
          <a:extLst>
            <a:ext uri="{FF2B5EF4-FFF2-40B4-BE49-F238E27FC236}">
              <a16:creationId xmlns:a16="http://schemas.microsoft.com/office/drawing/2014/main" id="{00000000-0008-0000-0100-0000C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2" name="Text Box 1759">
          <a:extLst>
            <a:ext uri="{FF2B5EF4-FFF2-40B4-BE49-F238E27FC236}">
              <a16:creationId xmlns:a16="http://schemas.microsoft.com/office/drawing/2014/main" id="{00000000-0008-0000-0100-0000D0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3" name="Text Box 1755">
          <a:extLst>
            <a:ext uri="{FF2B5EF4-FFF2-40B4-BE49-F238E27FC236}">
              <a16:creationId xmlns:a16="http://schemas.microsoft.com/office/drawing/2014/main" id="{00000000-0008-0000-0100-0000D1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4" name="Text Box 1756">
          <a:extLst>
            <a:ext uri="{FF2B5EF4-FFF2-40B4-BE49-F238E27FC236}">
              <a16:creationId xmlns:a16="http://schemas.microsoft.com/office/drawing/2014/main" id="{00000000-0008-0000-0100-0000D2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5" name="Text Box 1757">
          <a:extLst>
            <a:ext uri="{FF2B5EF4-FFF2-40B4-BE49-F238E27FC236}">
              <a16:creationId xmlns:a16="http://schemas.microsoft.com/office/drawing/2014/main" id="{00000000-0008-0000-0100-0000D3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6" name="Text Box 1758">
          <a:extLst>
            <a:ext uri="{FF2B5EF4-FFF2-40B4-BE49-F238E27FC236}">
              <a16:creationId xmlns:a16="http://schemas.microsoft.com/office/drawing/2014/main" id="{00000000-0008-0000-0100-0000D4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7" name="Text Box 1759">
          <a:extLst>
            <a:ext uri="{FF2B5EF4-FFF2-40B4-BE49-F238E27FC236}">
              <a16:creationId xmlns:a16="http://schemas.microsoft.com/office/drawing/2014/main" id="{00000000-0008-0000-0100-0000D5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8" name="Text Box 1755">
          <a:extLst>
            <a:ext uri="{FF2B5EF4-FFF2-40B4-BE49-F238E27FC236}">
              <a16:creationId xmlns:a16="http://schemas.microsoft.com/office/drawing/2014/main" id="{00000000-0008-0000-0100-0000D6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799" name="Text Box 1756">
          <a:extLst>
            <a:ext uri="{FF2B5EF4-FFF2-40B4-BE49-F238E27FC236}">
              <a16:creationId xmlns:a16="http://schemas.microsoft.com/office/drawing/2014/main" id="{00000000-0008-0000-0100-0000D7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0" name="Text Box 1757">
          <a:extLst>
            <a:ext uri="{FF2B5EF4-FFF2-40B4-BE49-F238E27FC236}">
              <a16:creationId xmlns:a16="http://schemas.microsoft.com/office/drawing/2014/main" id="{00000000-0008-0000-0100-0000D8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1" name="Text Box 1758">
          <a:extLst>
            <a:ext uri="{FF2B5EF4-FFF2-40B4-BE49-F238E27FC236}">
              <a16:creationId xmlns:a16="http://schemas.microsoft.com/office/drawing/2014/main" id="{00000000-0008-0000-0100-0000D9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2" name="Text Box 1759">
          <a:extLst>
            <a:ext uri="{FF2B5EF4-FFF2-40B4-BE49-F238E27FC236}">
              <a16:creationId xmlns:a16="http://schemas.microsoft.com/office/drawing/2014/main" id="{00000000-0008-0000-0100-0000DA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3" name="Text Box 1755">
          <a:extLst>
            <a:ext uri="{FF2B5EF4-FFF2-40B4-BE49-F238E27FC236}">
              <a16:creationId xmlns:a16="http://schemas.microsoft.com/office/drawing/2014/main" id="{00000000-0008-0000-0100-0000DB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4" name="Text Box 1756">
          <a:extLst>
            <a:ext uri="{FF2B5EF4-FFF2-40B4-BE49-F238E27FC236}">
              <a16:creationId xmlns:a16="http://schemas.microsoft.com/office/drawing/2014/main" id="{00000000-0008-0000-0100-0000DC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5" name="Text Box 1757">
          <a:extLst>
            <a:ext uri="{FF2B5EF4-FFF2-40B4-BE49-F238E27FC236}">
              <a16:creationId xmlns:a16="http://schemas.microsoft.com/office/drawing/2014/main" id="{00000000-0008-0000-0100-0000DD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6" name="Text Box 1758">
          <a:extLst>
            <a:ext uri="{FF2B5EF4-FFF2-40B4-BE49-F238E27FC236}">
              <a16:creationId xmlns:a16="http://schemas.microsoft.com/office/drawing/2014/main" id="{00000000-0008-0000-0100-0000DE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528</xdr:row>
      <xdr:rowOff>0</xdr:rowOff>
    </xdr:from>
    <xdr:to>
      <xdr:col>2</xdr:col>
      <xdr:colOff>2762250</xdr:colOff>
      <xdr:row>529</xdr:row>
      <xdr:rowOff>112458</xdr:rowOff>
    </xdr:to>
    <xdr:sp macro="" textlink="">
      <xdr:nvSpPr>
        <xdr:cNvPr id="3807" name="Text Box 1759">
          <a:extLst>
            <a:ext uri="{FF2B5EF4-FFF2-40B4-BE49-F238E27FC236}">
              <a16:creationId xmlns:a16="http://schemas.microsoft.com/office/drawing/2014/main" id="{00000000-0008-0000-0100-0000DF0E0000}"/>
            </a:ext>
          </a:extLst>
        </xdr:cNvPr>
        <xdr:cNvSpPr txBox="1">
          <a:spLocks noChangeArrowheads="1"/>
        </xdr:cNvSpPr>
      </xdr:nvSpPr>
      <xdr:spPr bwMode="auto">
        <a:xfrm>
          <a:off x="4057650" y="2505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08" name="Text Box 1755">
          <a:extLst>
            <a:ext uri="{FF2B5EF4-FFF2-40B4-BE49-F238E27FC236}">
              <a16:creationId xmlns:a16="http://schemas.microsoft.com/office/drawing/2014/main" id="{00000000-0008-0000-0100-0000E0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09" name="Text Box 1756">
          <a:extLst>
            <a:ext uri="{FF2B5EF4-FFF2-40B4-BE49-F238E27FC236}">
              <a16:creationId xmlns:a16="http://schemas.microsoft.com/office/drawing/2014/main" id="{00000000-0008-0000-0100-0000E1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0" name="Text Box 1757">
          <a:extLst>
            <a:ext uri="{FF2B5EF4-FFF2-40B4-BE49-F238E27FC236}">
              <a16:creationId xmlns:a16="http://schemas.microsoft.com/office/drawing/2014/main" id="{00000000-0008-0000-0100-0000E2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1" name="Text Box 1758">
          <a:extLst>
            <a:ext uri="{FF2B5EF4-FFF2-40B4-BE49-F238E27FC236}">
              <a16:creationId xmlns:a16="http://schemas.microsoft.com/office/drawing/2014/main" id="{00000000-0008-0000-0100-0000E3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2" name="Text Box 1759">
          <a:extLst>
            <a:ext uri="{FF2B5EF4-FFF2-40B4-BE49-F238E27FC236}">
              <a16:creationId xmlns:a16="http://schemas.microsoft.com/office/drawing/2014/main" id="{00000000-0008-0000-0100-0000E4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3" name="Text Box 1755">
          <a:extLst>
            <a:ext uri="{FF2B5EF4-FFF2-40B4-BE49-F238E27FC236}">
              <a16:creationId xmlns:a16="http://schemas.microsoft.com/office/drawing/2014/main" id="{00000000-0008-0000-0100-0000E5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4" name="Text Box 1756">
          <a:extLst>
            <a:ext uri="{FF2B5EF4-FFF2-40B4-BE49-F238E27FC236}">
              <a16:creationId xmlns:a16="http://schemas.microsoft.com/office/drawing/2014/main" id="{00000000-0008-0000-0100-0000E6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5" name="Text Box 1757">
          <a:extLst>
            <a:ext uri="{FF2B5EF4-FFF2-40B4-BE49-F238E27FC236}">
              <a16:creationId xmlns:a16="http://schemas.microsoft.com/office/drawing/2014/main" id="{00000000-0008-0000-0100-0000E7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6" name="Text Box 1758">
          <a:extLst>
            <a:ext uri="{FF2B5EF4-FFF2-40B4-BE49-F238E27FC236}">
              <a16:creationId xmlns:a16="http://schemas.microsoft.com/office/drawing/2014/main" id="{00000000-0008-0000-0100-0000E8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7" name="Text Box 1759">
          <a:extLst>
            <a:ext uri="{FF2B5EF4-FFF2-40B4-BE49-F238E27FC236}">
              <a16:creationId xmlns:a16="http://schemas.microsoft.com/office/drawing/2014/main" id="{00000000-0008-0000-0100-0000E9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8" name="Text Box 1755">
          <a:extLst>
            <a:ext uri="{FF2B5EF4-FFF2-40B4-BE49-F238E27FC236}">
              <a16:creationId xmlns:a16="http://schemas.microsoft.com/office/drawing/2014/main" id="{00000000-0008-0000-0100-0000EA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19" name="Text Box 1756">
          <a:extLst>
            <a:ext uri="{FF2B5EF4-FFF2-40B4-BE49-F238E27FC236}">
              <a16:creationId xmlns:a16="http://schemas.microsoft.com/office/drawing/2014/main" id="{00000000-0008-0000-0100-0000EB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0" name="Text Box 1757">
          <a:extLst>
            <a:ext uri="{FF2B5EF4-FFF2-40B4-BE49-F238E27FC236}">
              <a16:creationId xmlns:a16="http://schemas.microsoft.com/office/drawing/2014/main" id="{00000000-0008-0000-0100-0000EC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1" name="Text Box 1758">
          <a:extLst>
            <a:ext uri="{FF2B5EF4-FFF2-40B4-BE49-F238E27FC236}">
              <a16:creationId xmlns:a16="http://schemas.microsoft.com/office/drawing/2014/main" id="{00000000-0008-0000-0100-0000ED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2" name="Text Box 1759">
          <a:extLst>
            <a:ext uri="{FF2B5EF4-FFF2-40B4-BE49-F238E27FC236}">
              <a16:creationId xmlns:a16="http://schemas.microsoft.com/office/drawing/2014/main" id="{00000000-0008-0000-0100-0000EE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3" name="Text Box 1755">
          <a:extLst>
            <a:ext uri="{FF2B5EF4-FFF2-40B4-BE49-F238E27FC236}">
              <a16:creationId xmlns:a16="http://schemas.microsoft.com/office/drawing/2014/main" id="{00000000-0008-0000-0100-0000EF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4" name="Text Box 1756">
          <a:extLst>
            <a:ext uri="{FF2B5EF4-FFF2-40B4-BE49-F238E27FC236}">
              <a16:creationId xmlns:a16="http://schemas.microsoft.com/office/drawing/2014/main" id="{00000000-0008-0000-0100-0000F0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5" name="Text Box 1757">
          <a:extLst>
            <a:ext uri="{FF2B5EF4-FFF2-40B4-BE49-F238E27FC236}">
              <a16:creationId xmlns:a16="http://schemas.microsoft.com/office/drawing/2014/main" id="{00000000-0008-0000-0100-0000F1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6" name="Text Box 1758">
          <a:extLst>
            <a:ext uri="{FF2B5EF4-FFF2-40B4-BE49-F238E27FC236}">
              <a16:creationId xmlns:a16="http://schemas.microsoft.com/office/drawing/2014/main" id="{00000000-0008-0000-0100-0000F2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7" name="Text Box 1759">
          <a:extLst>
            <a:ext uri="{FF2B5EF4-FFF2-40B4-BE49-F238E27FC236}">
              <a16:creationId xmlns:a16="http://schemas.microsoft.com/office/drawing/2014/main" id="{00000000-0008-0000-0100-0000F3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8" name="Text Box 1755">
          <a:extLst>
            <a:ext uri="{FF2B5EF4-FFF2-40B4-BE49-F238E27FC236}">
              <a16:creationId xmlns:a16="http://schemas.microsoft.com/office/drawing/2014/main" id="{00000000-0008-0000-0100-0000F4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29" name="Text Box 1756">
          <a:extLst>
            <a:ext uri="{FF2B5EF4-FFF2-40B4-BE49-F238E27FC236}">
              <a16:creationId xmlns:a16="http://schemas.microsoft.com/office/drawing/2014/main" id="{00000000-0008-0000-0100-0000F5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0" name="Text Box 1757">
          <a:extLst>
            <a:ext uri="{FF2B5EF4-FFF2-40B4-BE49-F238E27FC236}">
              <a16:creationId xmlns:a16="http://schemas.microsoft.com/office/drawing/2014/main" id="{00000000-0008-0000-0100-0000F6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1" name="Text Box 1758">
          <a:extLst>
            <a:ext uri="{FF2B5EF4-FFF2-40B4-BE49-F238E27FC236}">
              <a16:creationId xmlns:a16="http://schemas.microsoft.com/office/drawing/2014/main" id="{00000000-0008-0000-0100-0000F7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2" name="Text Box 1759">
          <a:extLst>
            <a:ext uri="{FF2B5EF4-FFF2-40B4-BE49-F238E27FC236}">
              <a16:creationId xmlns:a16="http://schemas.microsoft.com/office/drawing/2014/main" id="{00000000-0008-0000-0100-0000F8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3" name="Text Box 1755">
          <a:extLst>
            <a:ext uri="{FF2B5EF4-FFF2-40B4-BE49-F238E27FC236}">
              <a16:creationId xmlns:a16="http://schemas.microsoft.com/office/drawing/2014/main" id="{00000000-0008-0000-0100-0000F9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4" name="Text Box 1756">
          <a:extLst>
            <a:ext uri="{FF2B5EF4-FFF2-40B4-BE49-F238E27FC236}">
              <a16:creationId xmlns:a16="http://schemas.microsoft.com/office/drawing/2014/main" id="{00000000-0008-0000-0100-0000FA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5" name="Text Box 1757">
          <a:extLst>
            <a:ext uri="{FF2B5EF4-FFF2-40B4-BE49-F238E27FC236}">
              <a16:creationId xmlns:a16="http://schemas.microsoft.com/office/drawing/2014/main" id="{00000000-0008-0000-0100-0000FB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6" name="Text Box 1758">
          <a:extLst>
            <a:ext uri="{FF2B5EF4-FFF2-40B4-BE49-F238E27FC236}">
              <a16:creationId xmlns:a16="http://schemas.microsoft.com/office/drawing/2014/main" id="{00000000-0008-0000-0100-0000FC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7" name="Text Box 1759">
          <a:extLst>
            <a:ext uri="{FF2B5EF4-FFF2-40B4-BE49-F238E27FC236}">
              <a16:creationId xmlns:a16="http://schemas.microsoft.com/office/drawing/2014/main" id="{00000000-0008-0000-0100-0000FD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8" name="Text Box 1755">
          <a:extLst>
            <a:ext uri="{FF2B5EF4-FFF2-40B4-BE49-F238E27FC236}">
              <a16:creationId xmlns:a16="http://schemas.microsoft.com/office/drawing/2014/main" id="{00000000-0008-0000-0100-0000FE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39" name="Text Box 1756">
          <a:extLst>
            <a:ext uri="{FF2B5EF4-FFF2-40B4-BE49-F238E27FC236}">
              <a16:creationId xmlns:a16="http://schemas.microsoft.com/office/drawing/2014/main" id="{00000000-0008-0000-0100-0000FF0E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0" name="Text Box 1757">
          <a:extLst>
            <a:ext uri="{FF2B5EF4-FFF2-40B4-BE49-F238E27FC236}">
              <a16:creationId xmlns:a16="http://schemas.microsoft.com/office/drawing/2014/main" id="{00000000-0008-0000-0100-000000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1" name="Text Box 1758">
          <a:extLst>
            <a:ext uri="{FF2B5EF4-FFF2-40B4-BE49-F238E27FC236}">
              <a16:creationId xmlns:a16="http://schemas.microsoft.com/office/drawing/2014/main" id="{00000000-0008-0000-0100-000001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2" name="Text Box 1759">
          <a:extLst>
            <a:ext uri="{FF2B5EF4-FFF2-40B4-BE49-F238E27FC236}">
              <a16:creationId xmlns:a16="http://schemas.microsoft.com/office/drawing/2014/main" id="{00000000-0008-0000-0100-000002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3" name="Text Box 1755">
          <a:extLst>
            <a:ext uri="{FF2B5EF4-FFF2-40B4-BE49-F238E27FC236}">
              <a16:creationId xmlns:a16="http://schemas.microsoft.com/office/drawing/2014/main" id="{00000000-0008-0000-0100-000003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4" name="Text Box 1756">
          <a:extLst>
            <a:ext uri="{FF2B5EF4-FFF2-40B4-BE49-F238E27FC236}">
              <a16:creationId xmlns:a16="http://schemas.microsoft.com/office/drawing/2014/main" id="{00000000-0008-0000-0100-000004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5" name="Text Box 1757">
          <a:extLst>
            <a:ext uri="{FF2B5EF4-FFF2-40B4-BE49-F238E27FC236}">
              <a16:creationId xmlns:a16="http://schemas.microsoft.com/office/drawing/2014/main" id="{00000000-0008-0000-0100-000005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6" name="Text Box 1758">
          <a:extLst>
            <a:ext uri="{FF2B5EF4-FFF2-40B4-BE49-F238E27FC236}">
              <a16:creationId xmlns:a16="http://schemas.microsoft.com/office/drawing/2014/main" id="{00000000-0008-0000-0100-000006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102932</xdr:rowOff>
    </xdr:to>
    <xdr:sp macro="" textlink="">
      <xdr:nvSpPr>
        <xdr:cNvPr id="3847" name="Text Box 1759">
          <a:extLst>
            <a:ext uri="{FF2B5EF4-FFF2-40B4-BE49-F238E27FC236}">
              <a16:creationId xmlns:a16="http://schemas.microsoft.com/office/drawing/2014/main" id="{00000000-0008-0000-0100-0000070F0000}"/>
            </a:ext>
          </a:extLst>
        </xdr:cNvPr>
        <xdr:cNvSpPr txBox="1">
          <a:spLocks noChangeArrowheads="1"/>
        </xdr:cNvSpPr>
      </xdr:nvSpPr>
      <xdr:spPr bwMode="auto">
        <a:xfrm>
          <a:off x="4057650" y="2752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48" name="Text Box 1755">
          <a:extLst>
            <a:ext uri="{FF2B5EF4-FFF2-40B4-BE49-F238E27FC236}">
              <a16:creationId xmlns:a16="http://schemas.microsoft.com/office/drawing/2014/main" id="{00000000-0008-0000-0100-000008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49" name="Text Box 1756">
          <a:extLst>
            <a:ext uri="{FF2B5EF4-FFF2-40B4-BE49-F238E27FC236}">
              <a16:creationId xmlns:a16="http://schemas.microsoft.com/office/drawing/2014/main" id="{00000000-0008-0000-0100-000009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0" name="Text Box 1757">
          <a:extLst>
            <a:ext uri="{FF2B5EF4-FFF2-40B4-BE49-F238E27FC236}">
              <a16:creationId xmlns:a16="http://schemas.microsoft.com/office/drawing/2014/main" id="{00000000-0008-0000-0100-00000A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1" name="Text Box 1758">
          <a:extLst>
            <a:ext uri="{FF2B5EF4-FFF2-40B4-BE49-F238E27FC236}">
              <a16:creationId xmlns:a16="http://schemas.microsoft.com/office/drawing/2014/main" id="{00000000-0008-0000-0100-00000B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2" name="Text Box 1759">
          <a:extLst>
            <a:ext uri="{FF2B5EF4-FFF2-40B4-BE49-F238E27FC236}">
              <a16:creationId xmlns:a16="http://schemas.microsoft.com/office/drawing/2014/main" id="{00000000-0008-0000-0100-00000C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3" name="Text Box 1755">
          <a:extLst>
            <a:ext uri="{FF2B5EF4-FFF2-40B4-BE49-F238E27FC236}">
              <a16:creationId xmlns:a16="http://schemas.microsoft.com/office/drawing/2014/main" id="{00000000-0008-0000-0100-00000D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4" name="Text Box 1756">
          <a:extLst>
            <a:ext uri="{FF2B5EF4-FFF2-40B4-BE49-F238E27FC236}">
              <a16:creationId xmlns:a16="http://schemas.microsoft.com/office/drawing/2014/main" id="{00000000-0008-0000-0100-00000E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5" name="Text Box 1757">
          <a:extLst>
            <a:ext uri="{FF2B5EF4-FFF2-40B4-BE49-F238E27FC236}">
              <a16:creationId xmlns:a16="http://schemas.microsoft.com/office/drawing/2014/main" id="{00000000-0008-0000-0100-00000F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6" name="Text Box 1758">
          <a:extLst>
            <a:ext uri="{FF2B5EF4-FFF2-40B4-BE49-F238E27FC236}">
              <a16:creationId xmlns:a16="http://schemas.microsoft.com/office/drawing/2014/main" id="{00000000-0008-0000-0100-000010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7" name="Text Box 1759">
          <a:extLst>
            <a:ext uri="{FF2B5EF4-FFF2-40B4-BE49-F238E27FC236}">
              <a16:creationId xmlns:a16="http://schemas.microsoft.com/office/drawing/2014/main" id="{00000000-0008-0000-0100-000011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8" name="Text Box 1755">
          <a:extLst>
            <a:ext uri="{FF2B5EF4-FFF2-40B4-BE49-F238E27FC236}">
              <a16:creationId xmlns:a16="http://schemas.microsoft.com/office/drawing/2014/main" id="{00000000-0008-0000-0100-000012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59" name="Text Box 1756">
          <a:extLst>
            <a:ext uri="{FF2B5EF4-FFF2-40B4-BE49-F238E27FC236}">
              <a16:creationId xmlns:a16="http://schemas.microsoft.com/office/drawing/2014/main" id="{00000000-0008-0000-0100-000013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0" name="Text Box 1757">
          <a:extLst>
            <a:ext uri="{FF2B5EF4-FFF2-40B4-BE49-F238E27FC236}">
              <a16:creationId xmlns:a16="http://schemas.microsoft.com/office/drawing/2014/main" id="{00000000-0008-0000-0100-000014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1" name="Text Box 1758">
          <a:extLst>
            <a:ext uri="{FF2B5EF4-FFF2-40B4-BE49-F238E27FC236}">
              <a16:creationId xmlns:a16="http://schemas.microsoft.com/office/drawing/2014/main" id="{00000000-0008-0000-0100-000015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2" name="Text Box 1759">
          <a:extLst>
            <a:ext uri="{FF2B5EF4-FFF2-40B4-BE49-F238E27FC236}">
              <a16:creationId xmlns:a16="http://schemas.microsoft.com/office/drawing/2014/main" id="{00000000-0008-0000-0100-000016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3" name="Text Box 1755">
          <a:extLst>
            <a:ext uri="{FF2B5EF4-FFF2-40B4-BE49-F238E27FC236}">
              <a16:creationId xmlns:a16="http://schemas.microsoft.com/office/drawing/2014/main" id="{00000000-0008-0000-0100-000017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4" name="Text Box 1756">
          <a:extLst>
            <a:ext uri="{FF2B5EF4-FFF2-40B4-BE49-F238E27FC236}">
              <a16:creationId xmlns:a16="http://schemas.microsoft.com/office/drawing/2014/main" id="{00000000-0008-0000-0100-000018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5" name="Text Box 1757">
          <a:extLst>
            <a:ext uri="{FF2B5EF4-FFF2-40B4-BE49-F238E27FC236}">
              <a16:creationId xmlns:a16="http://schemas.microsoft.com/office/drawing/2014/main" id="{00000000-0008-0000-0100-000019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6" name="Text Box 1758">
          <a:extLst>
            <a:ext uri="{FF2B5EF4-FFF2-40B4-BE49-F238E27FC236}">
              <a16:creationId xmlns:a16="http://schemas.microsoft.com/office/drawing/2014/main" id="{00000000-0008-0000-0100-00001A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102932</xdr:rowOff>
    </xdr:to>
    <xdr:sp macro="" textlink="">
      <xdr:nvSpPr>
        <xdr:cNvPr id="3867" name="Text Box 1759">
          <a:extLst>
            <a:ext uri="{FF2B5EF4-FFF2-40B4-BE49-F238E27FC236}">
              <a16:creationId xmlns:a16="http://schemas.microsoft.com/office/drawing/2014/main" id="{00000000-0008-0000-0100-00001B0F0000}"/>
            </a:ext>
          </a:extLst>
        </xdr:cNvPr>
        <xdr:cNvSpPr txBox="1">
          <a:spLocks noChangeArrowheads="1"/>
        </xdr:cNvSpPr>
      </xdr:nvSpPr>
      <xdr:spPr bwMode="auto">
        <a:xfrm>
          <a:off x="4057650" y="2752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68" name="Text Box 1755">
          <a:extLst>
            <a:ext uri="{FF2B5EF4-FFF2-40B4-BE49-F238E27FC236}">
              <a16:creationId xmlns:a16="http://schemas.microsoft.com/office/drawing/2014/main" id="{00000000-0008-0000-0100-00001C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69" name="Text Box 1756">
          <a:extLst>
            <a:ext uri="{FF2B5EF4-FFF2-40B4-BE49-F238E27FC236}">
              <a16:creationId xmlns:a16="http://schemas.microsoft.com/office/drawing/2014/main" id="{00000000-0008-0000-0100-00001D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0" name="Text Box 1757">
          <a:extLst>
            <a:ext uri="{FF2B5EF4-FFF2-40B4-BE49-F238E27FC236}">
              <a16:creationId xmlns:a16="http://schemas.microsoft.com/office/drawing/2014/main" id="{00000000-0008-0000-0100-00001E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1" name="Text Box 1758">
          <a:extLst>
            <a:ext uri="{FF2B5EF4-FFF2-40B4-BE49-F238E27FC236}">
              <a16:creationId xmlns:a16="http://schemas.microsoft.com/office/drawing/2014/main" id="{00000000-0008-0000-0100-00001F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2" name="Text Box 1759">
          <a:extLst>
            <a:ext uri="{FF2B5EF4-FFF2-40B4-BE49-F238E27FC236}">
              <a16:creationId xmlns:a16="http://schemas.microsoft.com/office/drawing/2014/main" id="{00000000-0008-0000-0100-000020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3" name="Text Box 1755">
          <a:extLst>
            <a:ext uri="{FF2B5EF4-FFF2-40B4-BE49-F238E27FC236}">
              <a16:creationId xmlns:a16="http://schemas.microsoft.com/office/drawing/2014/main" id="{00000000-0008-0000-0100-000021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4" name="Text Box 1756">
          <a:extLst>
            <a:ext uri="{FF2B5EF4-FFF2-40B4-BE49-F238E27FC236}">
              <a16:creationId xmlns:a16="http://schemas.microsoft.com/office/drawing/2014/main" id="{00000000-0008-0000-0100-000022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5" name="Text Box 1757">
          <a:extLst>
            <a:ext uri="{FF2B5EF4-FFF2-40B4-BE49-F238E27FC236}">
              <a16:creationId xmlns:a16="http://schemas.microsoft.com/office/drawing/2014/main" id="{00000000-0008-0000-0100-000023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6" name="Text Box 1758">
          <a:extLst>
            <a:ext uri="{FF2B5EF4-FFF2-40B4-BE49-F238E27FC236}">
              <a16:creationId xmlns:a16="http://schemas.microsoft.com/office/drawing/2014/main" id="{00000000-0008-0000-0100-000024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7" name="Text Box 1759">
          <a:extLst>
            <a:ext uri="{FF2B5EF4-FFF2-40B4-BE49-F238E27FC236}">
              <a16:creationId xmlns:a16="http://schemas.microsoft.com/office/drawing/2014/main" id="{00000000-0008-0000-0100-000025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8" name="Text Box 1755">
          <a:extLst>
            <a:ext uri="{FF2B5EF4-FFF2-40B4-BE49-F238E27FC236}">
              <a16:creationId xmlns:a16="http://schemas.microsoft.com/office/drawing/2014/main" id="{00000000-0008-0000-0100-000026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79" name="Text Box 1756">
          <a:extLst>
            <a:ext uri="{FF2B5EF4-FFF2-40B4-BE49-F238E27FC236}">
              <a16:creationId xmlns:a16="http://schemas.microsoft.com/office/drawing/2014/main" id="{00000000-0008-0000-0100-000027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0" name="Text Box 1757">
          <a:extLst>
            <a:ext uri="{FF2B5EF4-FFF2-40B4-BE49-F238E27FC236}">
              <a16:creationId xmlns:a16="http://schemas.microsoft.com/office/drawing/2014/main" id="{00000000-0008-0000-0100-000028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1" name="Text Box 1758">
          <a:extLst>
            <a:ext uri="{FF2B5EF4-FFF2-40B4-BE49-F238E27FC236}">
              <a16:creationId xmlns:a16="http://schemas.microsoft.com/office/drawing/2014/main" id="{00000000-0008-0000-0100-000029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2" name="Text Box 1759">
          <a:extLst>
            <a:ext uri="{FF2B5EF4-FFF2-40B4-BE49-F238E27FC236}">
              <a16:creationId xmlns:a16="http://schemas.microsoft.com/office/drawing/2014/main" id="{00000000-0008-0000-0100-00002A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3" name="Text Box 1755">
          <a:extLst>
            <a:ext uri="{FF2B5EF4-FFF2-40B4-BE49-F238E27FC236}">
              <a16:creationId xmlns:a16="http://schemas.microsoft.com/office/drawing/2014/main" id="{00000000-0008-0000-0100-00002B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4" name="Text Box 1756">
          <a:extLst>
            <a:ext uri="{FF2B5EF4-FFF2-40B4-BE49-F238E27FC236}">
              <a16:creationId xmlns:a16="http://schemas.microsoft.com/office/drawing/2014/main" id="{00000000-0008-0000-0100-00002C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5" name="Text Box 1757">
          <a:extLst>
            <a:ext uri="{FF2B5EF4-FFF2-40B4-BE49-F238E27FC236}">
              <a16:creationId xmlns:a16="http://schemas.microsoft.com/office/drawing/2014/main" id="{00000000-0008-0000-0100-00002D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6" name="Text Box 1758">
          <a:extLst>
            <a:ext uri="{FF2B5EF4-FFF2-40B4-BE49-F238E27FC236}">
              <a16:creationId xmlns:a16="http://schemas.microsoft.com/office/drawing/2014/main" id="{00000000-0008-0000-0100-00002E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7" name="Text Box 1759">
          <a:extLst>
            <a:ext uri="{FF2B5EF4-FFF2-40B4-BE49-F238E27FC236}">
              <a16:creationId xmlns:a16="http://schemas.microsoft.com/office/drawing/2014/main" id="{00000000-0008-0000-0100-00002F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8" name="Text Box 1755">
          <a:extLst>
            <a:ext uri="{FF2B5EF4-FFF2-40B4-BE49-F238E27FC236}">
              <a16:creationId xmlns:a16="http://schemas.microsoft.com/office/drawing/2014/main" id="{00000000-0008-0000-0100-000030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89" name="Text Box 1756">
          <a:extLst>
            <a:ext uri="{FF2B5EF4-FFF2-40B4-BE49-F238E27FC236}">
              <a16:creationId xmlns:a16="http://schemas.microsoft.com/office/drawing/2014/main" id="{00000000-0008-0000-0100-000031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0" name="Text Box 1757">
          <a:extLst>
            <a:ext uri="{FF2B5EF4-FFF2-40B4-BE49-F238E27FC236}">
              <a16:creationId xmlns:a16="http://schemas.microsoft.com/office/drawing/2014/main" id="{00000000-0008-0000-0100-000032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1" name="Text Box 1758">
          <a:extLst>
            <a:ext uri="{FF2B5EF4-FFF2-40B4-BE49-F238E27FC236}">
              <a16:creationId xmlns:a16="http://schemas.microsoft.com/office/drawing/2014/main" id="{00000000-0008-0000-0100-000033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2" name="Text Box 1759">
          <a:extLst>
            <a:ext uri="{FF2B5EF4-FFF2-40B4-BE49-F238E27FC236}">
              <a16:creationId xmlns:a16="http://schemas.microsoft.com/office/drawing/2014/main" id="{00000000-0008-0000-0100-000034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3" name="Text Box 1755">
          <a:extLst>
            <a:ext uri="{FF2B5EF4-FFF2-40B4-BE49-F238E27FC236}">
              <a16:creationId xmlns:a16="http://schemas.microsoft.com/office/drawing/2014/main" id="{00000000-0008-0000-0100-000035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4" name="Text Box 1756">
          <a:extLst>
            <a:ext uri="{FF2B5EF4-FFF2-40B4-BE49-F238E27FC236}">
              <a16:creationId xmlns:a16="http://schemas.microsoft.com/office/drawing/2014/main" id="{00000000-0008-0000-0100-000036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5" name="Text Box 1757">
          <a:extLst>
            <a:ext uri="{FF2B5EF4-FFF2-40B4-BE49-F238E27FC236}">
              <a16:creationId xmlns:a16="http://schemas.microsoft.com/office/drawing/2014/main" id="{00000000-0008-0000-0100-000037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6" name="Text Box 1758">
          <a:extLst>
            <a:ext uri="{FF2B5EF4-FFF2-40B4-BE49-F238E27FC236}">
              <a16:creationId xmlns:a16="http://schemas.microsoft.com/office/drawing/2014/main" id="{00000000-0008-0000-0100-000038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7" name="Text Box 1759">
          <a:extLst>
            <a:ext uri="{FF2B5EF4-FFF2-40B4-BE49-F238E27FC236}">
              <a16:creationId xmlns:a16="http://schemas.microsoft.com/office/drawing/2014/main" id="{00000000-0008-0000-0100-000039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8" name="Text Box 1755">
          <a:extLst>
            <a:ext uri="{FF2B5EF4-FFF2-40B4-BE49-F238E27FC236}">
              <a16:creationId xmlns:a16="http://schemas.microsoft.com/office/drawing/2014/main" id="{00000000-0008-0000-0100-00003A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899" name="Text Box 1756">
          <a:extLst>
            <a:ext uri="{FF2B5EF4-FFF2-40B4-BE49-F238E27FC236}">
              <a16:creationId xmlns:a16="http://schemas.microsoft.com/office/drawing/2014/main" id="{00000000-0008-0000-0100-00003B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0" name="Text Box 1757">
          <a:extLst>
            <a:ext uri="{FF2B5EF4-FFF2-40B4-BE49-F238E27FC236}">
              <a16:creationId xmlns:a16="http://schemas.microsoft.com/office/drawing/2014/main" id="{00000000-0008-0000-0100-00003C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1" name="Text Box 1758">
          <a:extLst>
            <a:ext uri="{FF2B5EF4-FFF2-40B4-BE49-F238E27FC236}">
              <a16:creationId xmlns:a16="http://schemas.microsoft.com/office/drawing/2014/main" id="{00000000-0008-0000-0100-00003D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2" name="Text Box 1759">
          <a:extLst>
            <a:ext uri="{FF2B5EF4-FFF2-40B4-BE49-F238E27FC236}">
              <a16:creationId xmlns:a16="http://schemas.microsoft.com/office/drawing/2014/main" id="{00000000-0008-0000-0100-00003E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3" name="Text Box 1755">
          <a:extLst>
            <a:ext uri="{FF2B5EF4-FFF2-40B4-BE49-F238E27FC236}">
              <a16:creationId xmlns:a16="http://schemas.microsoft.com/office/drawing/2014/main" id="{00000000-0008-0000-0100-00003F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4" name="Text Box 1756">
          <a:extLst>
            <a:ext uri="{FF2B5EF4-FFF2-40B4-BE49-F238E27FC236}">
              <a16:creationId xmlns:a16="http://schemas.microsoft.com/office/drawing/2014/main" id="{00000000-0008-0000-0100-000040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5" name="Text Box 1757">
          <a:extLst>
            <a:ext uri="{FF2B5EF4-FFF2-40B4-BE49-F238E27FC236}">
              <a16:creationId xmlns:a16="http://schemas.microsoft.com/office/drawing/2014/main" id="{00000000-0008-0000-0100-000041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6" name="Text Box 1758">
          <a:extLst>
            <a:ext uri="{FF2B5EF4-FFF2-40B4-BE49-F238E27FC236}">
              <a16:creationId xmlns:a16="http://schemas.microsoft.com/office/drawing/2014/main" id="{00000000-0008-0000-0100-000042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7" name="Text Box 1759">
          <a:extLst>
            <a:ext uri="{FF2B5EF4-FFF2-40B4-BE49-F238E27FC236}">
              <a16:creationId xmlns:a16="http://schemas.microsoft.com/office/drawing/2014/main" id="{00000000-0008-0000-0100-000043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8" name="Text Box 1755">
          <a:extLst>
            <a:ext uri="{FF2B5EF4-FFF2-40B4-BE49-F238E27FC236}">
              <a16:creationId xmlns:a16="http://schemas.microsoft.com/office/drawing/2014/main" id="{00000000-0008-0000-0100-000044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09" name="Text Box 1756">
          <a:extLst>
            <a:ext uri="{FF2B5EF4-FFF2-40B4-BE49-F238E27FC236}">
              <a16:creationId xmlns:a16="http://schemas.microsoft.com/office/drawing/2014/main" id="{00000000-0008-0000-0100-000045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0" name="Text Box 1757">
          <a:extLst>
            <a:ext uri="{FF2B5EF4-FFF2-40B4-BE49-F238E27FC236}">
              <a16:creationId xmlns:a16="http://schemas.microsoft.com/office/drawing/2014/main" id="{00000000-0008-0000-0100-000046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1" name="Text Box 1758">
          <a:extLst>
            <a:ext uri="{FF2B5EF4-FFF2-40B4-BE49-F238E27FC236}">
              <a16:creationId xmlns:a16="http://schemas.microsoft.com/office/drawing/2014/main" id="{00000000-0008-0000-0100-000047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2" name="Text Box 1759">
          <a:extLst>
            <a:ext uri="{FF2B5EF4-FFF2-40B4-BE49-F238E27FC236}">
              <a16:creationId xmlns:a16="http://schemas.microsoft.com/office/drawing/2014/main" id="{00000000-0008-0000-0100-000048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3" name="Text Box 1755">
          <a:extLst>
            <a:ext uri="{FF2B5EF4-FFF2-40B4-BE49-F238E27FC236}">
              <a16:creationId xmlns:a16="http://schemas.microsoft.com/office/drawing/2014/main" id="{00000000-0008-0000-0100-000049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4" name="Text Box 1756">
          <a:extLst>
            <a:ext uri="{FF2B5EF4-FFF2-40B4-BE49-F238E27FC236}">
              <a16:creationId xmlns:a16="http://schemas.microsoft.com/office/drawing/2014/main" id="{00000000-0008-0000-0100-00004A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5" name="Text Box 1757">
          <a:extLst>
            <a:ext uri="{FF2B5EF4-FFF2-40B4-BE49-F238E27FC236}">
              <a16:creationId xmlns:a16="http://schemas.microsoft.com/office/drawing/2014/main" id="{00000000-0008-0000-0100-00004B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6" name="Text Box 1758">
          <a:extLst>
            <a:ext uri="{FF2B5EF4-FFF2-40B4-BE49-F238E27FC236}">
              <a16:creationId xmlns:a16="http://schemas.microsoft.com/office/drawing/2014/main" id="{00000000-0008-0000-0100-00004C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7" name="Text Box 1759">
          <a:extLst>
            <a:ext uri="{FF2B5EF4-FFF2-40B4-BE49-F238E27FC236}">
              <a16:creationId xmlns:a16="http://schemas.microsoft.com/office/drawing/2014/main" id="{00000000-0008-0000-0100-00004D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8" name="Text Box 1755">
          <a:extLst>
            <a:ext uri="{FF2B5EF4-FFF2-40B4-BE49-F238E27FC236}">
              <a16:creationId xmlns:a16="http://schemas.microsoft.com/office/drawing/2014/main" id="{00000000-0008-0000-0100-00004E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19" name="Text Box 1756">
          <a:extLst>
            <a:ext uri="{FF2B5EF4-FFF2-40B4-BE49-F238E27FC236}">
              <a16:creationId xmlns:a16="http://schemas.microsoft.com/office/drawing/2014/main" id="{00000000-0008-0000-0100-00004F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0" name="Text Box 1757">
          <a:extLst>
            <a:ext uri="{FF2B5EF4-FFF2-40B4-BE49-F238E27FC236}">
              <a16:creationId xmlns:a16="http://schemas.microsoft.com/office/drawing/2014/main" id="{00000000-0008-0000-0100-000050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1" name="Text Box 1758">
          <a:extLst>
            <a:ext uri="{FF2B5EF4-FFF2-40B4-BE49-F238E27FC236}">
              <a16:creationId xmlns:a16="http://schemas.microsoft.com/office/drawing/2014/main" id="{00000000-0008-0000-0100-000051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2" name="Text Box 1759">
          <a:extLst>
            <a:ext uri="{FF2B5EF4-FFF2-40B4-BE49-F238E27FC236}">
              <a16:creationId xmlns:a16="http://schemas.microsoft.com/office/drawing/2014/main" id="{00000000-0008-0000-0100-000052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3" name="Text Box 1755">
          <a:extLst>
            <a:ext uri="{FF2B5EF4-FFF2-40B4-BE49-F238E27FC236}">
              <a16:creationId xmlns:a16="http://schemas.microsoft.com/office/drawing/2014/main" id="{00000000-0008-0000-0100-000053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4" name="Text Box 1756">
          <a:extLst>
            <a:ext uri="{FF2B5EF4-FFF2-40B4-BE49-F238E27FC236}">
              <a16:creationId xmlns:a16="http://schemas.microsoft.com/office/drawing/2014/main" id="{00000000-0008-0000-0100-000054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5" name="Text Box 1757">
          <a:extLst>
            <a:ext uri="{FF2B5EF4-FFF2-40B4-BE49-F238E27FC236}">
              <a16:creationId xmlns:a16="http://schemas.microsoft.com/office/drawing/2014/main" id="{00000000-0008-0000-0100-000055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6" name="Text Box 1758">
          <a:extLst>
            <a:ext uri="{FF2B5EF4-FFF2-40B4-BE49-F238E27FC236}">
              <a16:creationId xmlns:a16="http://schemas.microsoft.com/office/drawing/2014/main" id="{00000000-0008-0000-0100-000056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2828925</xdr:colOff>
      <xdr:row>565</xdr:row>
      <xdr:rowOff>121982</xdr:rowOff>
    </xdr:to>
    <xdr:sp macro="" textlink="">
      <xdr:nvSpPr>
        <xdr:cNvPr id="3927" name="Text Box 1759">
          <a:extLst>
            <a:ext uri="{FF2B5EF4-FFF2-40B4-BE49-F238E27FC236}">
              <a16:creationId xmlns:a16="http://schemas.microsoft.com/office/drawing/2014/main" id="{00000000-0008-0000-0100-0000570F0000}"/>
            </a:ext>
          </a:extLst>
        </xdr:cNvPr>
        <xdr:cNvSpPr txBox="1">
          <a:spLocks noChangeArrowheads="1"/>
        </xdr:cNvSpPr>
      </xdr:nvSpPr>
      <xdr:spPr bwMode="auto">
        <a:xfrm>
          <a:off x="4057650" y="2752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28" name="Text Box 1755">
          <a:extLst>
            <a:ext uri="{FF2B5EF4-FFF2-40B4-BE49-F238E27FC236}">
              <a16:creationId xmlns:a16="http://schemas.microsoft.com/office/drawing/2014/main" id="{00000000-0008-0000-0100-00005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29" name="Text Box 1756">
          <a:extLst>
            <a:ext uri="{FF2B5EF4-FFF2-40B4-BE49-F238E27FC236}">
              <a16:creationId xmlns:a16="http://schemas.microsoft.com/office/drawing/2014/main" id="{00000000-0008-0000-0100-00005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0" name="Text Box 1757">
          <a:extLst>
            <a:ext uri="{FF2B5EF4-FFF2-40B4-BE49-F238E27FC236}">
              <a16:creationId xmlns:a16="http://schemas.microsoft.com/office/drawing/2014/main" id="{00000000-0008-0000-0100-00005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1" name="Text Box 1758">
          <a:extLst>
            <a:ext uri="{FF2B5EF4-FFF2-40B4-BE49-F238E27FC236}">
              <a16:creationId xmlns:a16="http://schemas.microsoft.com/office/drawing/2014/main" id="{00000000-0008-0000-0100-00005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2" name="Text Box 1759">
          <a:extLst>
            <a:ext uri="{FF2B5EF4-FFF2-40B4-BE49-F238E27FC236}">
              <a16:creationId xmlns:a16="http://schemas.microsoft.com/office/drawing/2014/main" id="{00000000-0008-0000-0100-00005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3" name="Text Box 1755">
          <a:extLst>
            <a:ext uri="{FF2B5EF4-FFF2-40B4-BE49-F238E27FC236}">
              <a16:creationId xmlns:a16="http://schemas.microsoft.com/office/drawing/2014/main" id="{00000000-0008-0000-0100-00005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4" name="Text Box 1756">
          <a:extLst>
            <a:ext uri="{FF2B5EF4-FFF2-40B4-BE49-F238E27FC236}">
              <a16:creationId xmlns:a16="http://schemas.microsoft.com/office/drawing/2014/main" id="{00000000-0008-0000-0100-00005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5" name="Text Box 1757">
          <a:extLst>
            <a:ext uri="{FF2B5EF4-FFF2-40B4-BE49-F238E27FC236}">
              <a16:creationId xmlns:a16="http://schemas.microsoft.com/office/drawing/2014/main" id="{00000000-0008-0000-0100-00005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6" name="Text Box 1758">
          <a:extLst>
            <a:ext uri="{FF2B5EF4-FFF2-40B4-BE49-F238E27FC236}">
              <a16:creationId xmlns:a16="http://schemas.microsoft.com/office/drawing/2014/main" id="{00000000-0008-0000-0100-00006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7" name="Text Box 1759">
          <a:extLst>
            <a:ext uri="{FF2B5EF4-FFF2-40B4-BE49-F238E27FC236}">
              <a16:creationId xmlns:a16="http://schemas.microsoft.com/office/drawing/2014/main" id="{00000000-0008-0000-0100-00006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8" name="Text Box 1755">
          <a:extLst>
            <a:ext uri="{FF2B5EF4-FFF2-40B4-BE49-F238E27FC236}">
              <a16:creationId xmlns:a16="http://schemas.microsoft.com/office/drawing/2014/main" id="{00000000-0008-0000-0100-00006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39" name="Text Box 1756">
          <a:extLst>
            <a:ext uri="{FF2B5EF4-FFF2-40B4-BE49-F238E27FC236}">
              <a16:creationId xmlns:a16="http://schemas.microsoft.com/office/drawing/2014/main" id="{00000000-0008-0000-0100-00006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0" name="Text Box 1757">
          <a:extLst>
            <a:ext uri="{FF2B5EF4-FFF2-40B4-BE49-F238E27FC236}">
              <a16:creationId xmlns:a16="http://schemas.microsoft.com/office/drawing/2014/main" id="{00000000-0008-0000-0100-00006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1" name="Text Box 1758">
          <a:extLst>
            <a:ext uri="{FF2B5EF4-FFF2-40B4-BE49-F238E27FC236}">
              <a16:creationId xmlns:a16="http://schemas.microsoft.com/office/drawing/2014/main" id="{00000000-0008-0000-0100-00006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2" name="Text Box 1759">
          <a:extLst>
            <a:ext uri="{FF2B5EF4-FFF2-40B4-BE49-F238E27FC236}">
              <a16:creationId xmlns:a16="http://schemas.microsoft.com/office/drawing/2014/main" id="{00000000-0008-0000-0100-00006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3" name="Text Box 1755">
          <a:extLst>
            <a:ext uri="{FF2B5EF4-FFF2-40B4-BE49-F238E27FC236}">
              <a16:creationId xmlns:a16="http://schemas.microsoft.com/office/drawing/2014/main" id="{00000000-0008-0000-0100-00006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4" name="Text Box 1756">
          <a:extLst>
            <a:ext uri="{FF2B5EF4-FFF2-40B4-BE49-F238E27FC236}">
              <a16:creationId xmlns:a16="http://schemas.microsoft.com/office/drawing/2014/main" id="{00000000-0008-0000-0100-00006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5" name="Text Box 1757">
          <a:extLst>
            <a:ext uri="{FF2B5EF4-FFF2-40B4-BE49-F238E27FC236}">
              <a16:creationId xmlns:a16="http://schemas.microsoft.com/office/drawing/2014/main" id="{00000000-0008-0000-0100-00006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6" name="Text Box 1758">
          <a:extLst>
            <a:ext uri="{FF2B5EF4-FFF2-40B4-BE49-F238E27FC236}">
              <a16:creationId xmlns:a16="http://schemas.microsoft.com/office/drawing/2014/main" id="{00000000-0008-0000-0100-00006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7" name="Text Box 1759">
          <a:extLst>
            <a:ext uri="{FF2B5EF4-FFF2-40B4-BE49-F238E27FC236}">
              <a16:creationId xmlns:a16="http://schemas.microsoft.com/office/drawing/2014/main" id="{00000000-0008-0000-0100-00006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8" name="Text Box 1755">
          <a:extLst>
            <a:ext uri="{FF2B5EF4-FFF2-40B4-BE49-F238E27FC236}">
              <a16:creationId xmlns:a16="http://schemas.microsoft.com/office/drawing/2014/main" id="{00000000-0008-0000-0100-00006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49" name="Text Box 1756">
          <a:extLst>
            <a:ext uri="{FF2B5EF4-FFF2-40B4-BE49-F238E27FC236}">
              <a16:creationId xmlns:a16="http://schemas.microsoft.com/office/drawing/2014/main" id="{00000000-0008-0000-0100-00006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0" name="Text Box 1757">
          <a:extLst>
            <a:ext uri="{FF2B5EF4-FFF2-40B4-BE49-F238E27FC236}">
              <a16:creationId xmlns:a16="http://schemas.microsoft.com/office/drawing/2014/main" id="{00000000-0008-0000-0100-00006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1" name="Text Box 1758">
          <a:extLst>
            <a:ext uri="{FF2B5EF4-FFF2-40B4-BE49-F238E27FC236}">
              <a16:creationId xmlns:a16="http://schemas.microsoft.com/office/drawing/2014/main" id="{00000000-0008-0000-0100-00006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2" name="Text Box 1759">
          <a:extLst>
            <a:ext uri="{FF2B5EF4-FFF2-40B4-BE49-F238E27FC236}">
              <a16:creationId xmlns:a16="http://schemas.microsoft.com/office/drawing/2014/main" id="{00000000-0008-0000-0100-00007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3" name="Text Box 1755">
          <a:extLst>
            <a:ext uri="{FF2B5EF4-FFF2-40B4-BE49-F238E27FC236}">
              <a16:creationId xmlns:a16="http://schemas.microsoft.com/office/drawing/2014/main" id="{00000000-0008-0000-0100-00007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4" name="Text Box 1756">
          <a:extLst>
            <a:ext uri="{FF2B5EF4-FFF2-40B4-BE49-F238E27FC236}">
              <a16:creationId xmlns:a16="http://schemas.microsoft.com/office/drawing/2014/main" id="{00000000-0008-0000-0100-00007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5" name="Text Box 1757">
          <a:extLst>
            <a:ext uri="{FF2B5EF4-FFF2-40B4-BE49-F238E27FC236}">
              <a16:creationId xmlns:a16="http://schemas.microsoft.com/office/drawing/2014/main" id="{00000000-0008-0000-0100-00007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6" name="Text Box 1758">
          <a:extLst>
            <a:ext uri="{FF2B5EF4-FFF2-40B4-BE49-F238E27FC236}">
              <a16:creationId xmlns:a16="http://schemas.microsoft.com/office/drawing/2014/main" id="{00000000-0008-0000-0100-00007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7" name="Text Box 1759">
          <a:extLst>
            <a:ext uri="{FF2B5EF4-FFF2-40B4-BE49-F238E27FC236}">
              <a16:creationId xmlns:a16="http://schemas.microsoft.com/office/drawing/2014/main" id="{00000000-0008-0000-0100-00007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8" name="Text Box 1755">
          <a:extLst>
            <a:ext uri="{FF2B5EF4-FFF2-40B4-BE49-F238E27FC236}">
              <a16:creationId xmlns:a16="http://schemas.microsoft.com/office/drawing/2014/main" id="{00000000-0008-0000-0100-00007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59" name="Text Box 1756">
          <a:extLst>
            <a:ext uri="{FF2B5EF4-FFF2-40B4-BE49-F238E27FC236}">
              <a16:creationId xmlns:a16="http://schemas.microsoft.com/office/drawing/2014/main" id="{00000000-0008-0000-0100-00007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0" name="Text Box 1757">
          <a:extLst>
            <a:ext uri="{FF2B5EF4-FFF2-40B4-BE49-F238E27FC236}">
              <a16:creationId xmlns:a16="http://schemas.microsoft.com/office/drawing/2014/main" id="{00000000-0008-0000-0100-00007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1" name="Text Box 1758">
          <a:extLst>
            <a:ext uri="{FF2B5EF4-FFF2-40B4-BE49-F238E27FC236}">
              <a16:creationId xmlns:a16="http://schemas.microsoft.com/office/drawing/2014/main" id="{00000000-0008-0000-0100-00007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2" name="Text Box 1759">
          <a:extLst>
            <a:ext uri="{FF2B5EF4-FFF2-40B4-BE49-F238E27FC236}">
              <a16:creationId xmlns:a16="http://schemas.microsoft.com/office/drawing/2014/main" id="{00000000-0008-0000-0100-00007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3" name="Text Box 1755">
          <a:extLst>
            <a:ext uri="{FF2B5EF4-FFF2-40B4-BE49-F238E27FC236}">
              <a16:creationId xmlns:a16="http://schemas.microsoft.com/office/drawing/2014/main" id="{00000000-0008-0000-0100-00007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4" name="Text Box 1756">
          <a:extLst>
            <a:ext uri="{FF2B5EF4-FFF2-40B4-BE49-F238E27FC236}">
              <a16:creationId xmlns:a16="http://schemas.microsoft.com/office/drawing/2014/main" id="{00000000-0008-0000-0100-00007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5" name="Text Box 1757">
          <a:extLst>
            <a:ext uri="{FF2B5EF4-FFF2-40B4-BE49-F238E27FC236}">
              <a16:creationId xmlns:a16="http://schemas.microsoft.com/office/drawing/2014/main" id="{00000000-0008-0000-0100-00007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6" name="Text Box 1758">
          <a:extLst>
            <a:ext uri="{FF2B5EF4-FFF2-40B4-BE49-F238E27FC236}">
              <a16:creationId xmlns:a16="http://schemas.microsoft.com/office/drawing/2014/main" id="{00000000-0008-0000-0100-00007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7" name="Text Box 1759">
          <a:extLst>
            <a:ext uri="{FF2B5EF4-FFF2-40B4-BE49-F238E27FC236}">
              <a16:creationId xmlns:a16="http://schemas.microsoft.com/office/drawing/2014/main" id="{00000000-0008-0000-0100-00007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8" name="Text Box 1755">
          <a:extLst>
            <a:ext uri="{FF2B5EF4-FFF2-40B4-BE49-F238E27FC236}">
              <a16:creationId xmlns:a16="http://schemas.microsoft.com/office/drawing/2014/main" id="{00000000-0008-0000-0100-00008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69" name="Text Box 1756">
          <a:extLst>
            <a:ext uri="{FF2B5EF4-FFF2-40B4-BE49-F238E27FC236}">
              <a16:creationId xmlns:a16="http://schemas.microsoft.com/office/drawing/2014/main" id="{00000000-0008-0000-0100-00008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0" name="Text Box 1757">
          <a:extLst>
            <a:ext uri="{FF2B5EF4-FFF2-40B4-BE49-F238E27FC236}">
              <a16:creationId xmlns:a16="http://schemas.microsoft.com/office/drawing/2014/main" id="{00000000-0008-0000-0100-00008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1" name="Text Box 1758">
          <a:extLst>
            <a:ext uri="{FF2B5EF4-FFF2-40B4-BE49-F238E27FC236}">
              <a16:creationId xmlns:a16="http://schemas.microsoft.com/office/drawing/2014/main" id="{00000000-0008-0000-0100-00008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2" name="Text Box 1759">
          <a:extLst>
            <a:ext uri="{FF2B5EF4-FFF2-40B4-BE49-F238E27FC236}">
              <a16:creationId xmlns:a16="http://schemas.microsoft.com/office/drawing/2014/main" id="{00000000-0008-0000-0100-00008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3" name="Text Box 1755">
          <a:extLst>
            <a:ext uri="{FF2B5EF4-FFF2-40B4-BE49-F238E27FC236}">
              <a16:creationId xmlns:a16="http://schemas.microsoft.com/office/drawing/2014/main" id="{00000000-0008-0000-0100-00008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4" name="Text Box 1756">
          <a:extLst>
            <a:ext uri="{FF2B5EF4-FFF2-40B4-BE49-F238E27FC236}">
              <a16:creationId xmlns:a16="http://schemas.microsoft.com/office/drawing/2014/main" id="{00000000-0008-0000-0100-00008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5" name="Text Box 1757">
          <a:extLst>
            <a:ext uri="{FF2B5EF4-FFF2-40B4-BE49-F238E27FC236}">
              <a16:creationId xmlns:a16="http://schemas.microsoft.com/office/drawing/2014/main" id="{00000000-0008-0000-0100-00008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6" name="Text Box 1758">
          <a:extLst>
            <a:ext uri="{FF2B5EF4-FFF2-40B4-BE49-F238E27FC236}">
              <a16:creationId xmlns:a16="http://schemas.microsoft.com/office/drawing/2014/main" id="{00000000-0008-0000-0100-00008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7" name="Text Box 1759">
          <a:extLst>
            <a:ext uri="{FF2B5EF4-FFF2-40B4-BE49-F238E27FC236}">
              <a16:creationId xmlns:a16="http://schemas.microsoft.com/office/drawing/2014/main" id="{00000000-0008-0000-0100-00008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8" name="Text Box 1755">
          <a:extLst>
            <a:ext uri="{FF2B5EF4-FFF2-40B4-BE49-F238E27FC236}">
              <a16:creationId xmlns:a16="http://schemas.microsoft.com/office/drawing/2014/main" id="{00000000-0008-0000-0100-00008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79" name="Text Box 1756">
          <a:extLst>
            <a:ext uri="{FF2B5EF4-FFF2-40B4-BE49-F238E27FC236}">
              <a16:creationId xmlns:a16="http://schemas.microsoft.com/office/drawing/2014/main" id="{00000000-0008-0000-0100-00008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0" name="Text Box 1757">
          <a:extLst>
            <a:ext uri="{FF2B5EF4-FFF2-40B4-BE49-F238E27FC236}">
              <a16:creationId xmlns:a16="http://schemas.microsoft.com/office/drawing/2014/main" id="{00000000-0008-0000-0100-00008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1" name="Text Box 1758">
          <a:extLst>
            <a:ext uri="{FF2B5EF4-FFF2-40B4-BE49-F238E27FC236}">
              <a16:creationId xmlns:a16="http://schemas.microsoft.com/office/drawing/2014/main" id="{00000000-0008-0000-0100-00008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2" name="Text Box 1759">
          <a:extLst>
            <a:ext uri="{FF2B5EF4-FFF2-40B4-BE49-F238E27FC236}">
              <a16:creationId xmlns:a16="http://schemas.microsoft.com/office/drawing/2014/main" id="{00000000-0008-0000-0100-00008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3" name="Text Box 1755">
          <a:extLst>
            <a:ext uri="{FF2B5EF4-FFF2-40B4-BE49-F238E27FC236}">
              <a16:creationId xmlns:a16="http://schemas.microsoft.com/office/drawing/2014/main" id="{00000000-0008-0000-0100-00008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4" name="Text Box 1756">
          <a:extLst>
            <a:ext uri="{FF2B5EF4-FFF2-40B4-BE49-F238E27FC236}">
              <a16:creationId xmlns:a16="http://schemas.microsoft.com/office/drawing/2014/main" id="{00000000-0008-0000-0100-00009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5" name="Text Box 1757">
          <a:extLst>
            <a:ext uri="{FF2B5EF4-FFF2-40B4-BE49-F238E27FC236}">
              <a16:creationId xmlns:a16="http://schemas.microsoft.com/office/drawing/2014/main" id="{00000000-0008-0000-0100-00009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6" name="Text Box 1758">
          <a:extLst>
            <a:ext uri="{FF2B5EF4-FFF2-40B4-BE49-F238E27FC236}">
              <a16:creationId xmlns:a16="http://schemas.microsoft.com/office/drawing/2014/main" id="{00000000-0008-0000-0100-00009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7" name="Text Box 1759">
          <a:extLst>
            <a:ext uri="{FF2B5EF4-FFF2-40B4-BE49-F238E27FC236}">
              <a16:creationId xmlns:a16="http://schemas.microsoft.com/office/drawing/2014/main" id="{00000000-0008-0000-0100-00009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8" name="Text Box 1755">
          <a:extLst>
            <a:ext uri="{FF2B5EF4-FFF2-40B4-BE49-F238E27FC236}">
              <a16:creationId xmlns:a16="http://schemas.microsoft.com/office/drawing/2014/main" id="{00000000-0008-0000-0100-00009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89" name="Text Box 1756">
          <a:extLst>
            <a:ext uri="{FF2B5EF4-FFF2-40B4-BE49-F238E27FC236}">
              <a16:creationId xmlns:a16="http://schemas.microsoft.com/office/drawing/2014/main" id="{00000000-0008-0000-0100-00009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0" name="Text Box 1757">
          <a:extLst>
            <a:ext uri="{FF2B5EF4-FFF2-40B4-BE49-F238E27FC236}">
              <a16:creationId xmlns:a16="http://schemas.microsoft.com/office/drawing/2014/main" id="{00000000-0008-0000-0100-00009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1" name="Text Box 1758">
          <a:extLst>
            <a:ext uri="{FF2B5EF4-FFF2-40B4-BE49-F238E27FC236}">
              <a16:creationId xmlns:a16="http://schemas.microsoft.com/office/drawing/2014/main" id="{00000000-0008-0000-0100-00009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2" name="Text Box 1759">
          <a:extLst>
            <a:ext uri="{FF2B5EF4-FFF2-40B4-BE49-F238E27FC236}">
              <a16:creationId xmlns:a16="http://schemas.microsoft.com/office/drawing/2014/main" id="{00000000-0008-0000-0100-00009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3" name="Text Box 1755">
          <a:extLst>
            <a:ext uri="{FF2B5EF4-FFF2-40B4-BE49-F238E27FC236}">
              <a16:creationId xmlns:a16="http://schemas.microsoft.com/office/drawing/2014/main" id="{00000000-0008-0000-0100-00009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4" name="Text Box 1756">
          <a:extLst>
            <a:ext uri="{FF2B5EF4-FFF2-40B4-BE49-F238E27FC236}">
              <a16:creationId xmlns:a16="http://schemas.microsoft.com/office/drawing/2014/main" id="{00000000-0008-0000-0100-00009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5" name="Text Box 1757">
          <a:extLst>
            <a:ext uri="{FF2B5EF4-FFF2-40B4-BE49-F238E27FC236}">
              <a16:creationId xmlns:a16="http://schemas.microsoft.com/office/drawing/2014/main" id="{00000000-0008-0000-0100-00009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6" name="Text Box 1758">
          <a:extLst>
            <a:ext uri="{FF2B5EF4-FFF2-40B4-BE49-F238E27FC236}">
              <a16:creationId xmlns:a16="http://schemas.microsoft.com/office/drawing/2014/main" id="{00000000-0008-0000-0100-00009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7" name="Text Box 1759">
          <a:extLst>
            <a:ext uri="{FF2B5EF4-FFF2-40B4-BE49-F238E27FC236}">
              <a16:creationId xmlns:a16="http://schemas.microsoft.com/office/drawing/2014/main" id="{00000000-0008-0000-0100-00009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8" name="Text Box 1755">
          <a:extLst>
            <a:ext uri="{FF2B5EF4-FFF2-40B4-BE49-F238E27FC236}">
              <a16:creationId xmlns:a16="http://schemas.microsoft.com/office/drawing/2014/main" id="{00000000-0008-0000-0100-00009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3999" name="Text Box 1756">
          <a:extLst>
            <a:ext uri="{FF2B5EF4-FFF2-40B4-BE49-F238E27FC236}">
              <a16:creationId xmlns:a16="http://schemas.microsoft.com/office/drawing/2014/main" id="{00000000-0008-0000-0100-00009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0" name="Text Box 1757">
          <a:extLst>
            <a:ext uri="{FF2B5EF4-FFF2-40B4-BE49-F238E27FC236}">
              <a16:creationId xmlns:a16="http://schemas.microsoft.com/office/drawing/2014/main" id="{00000000-0008-0000-0100-0000A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1" name="Text Box 1758">
          <a:extLst>
            <a:ext uri="{FF2B5EF4-FFF2-40B4-BE49-F238E27FC236}">
              <a16:creationId xmlns:a16="http://schemas.microsoft.com/office/drawing/2014/main" id="{00000000-0008-0000-0100-0000A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2" name="Text Box 1759">
          <a:extLst>
            <a:ext uri="{FF2B5EF4-FFF2-40B4-BE49-F238E27FC236}">
              <a16:creationId xmlns:a16="http://schemas.microsoft.com/office/drawing/2014/main" id="{00000000-0008-0000-0100-0000A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3" name="Text Box 1755">
          <a:extLst>
            <a:ext uri="{FF2B5EF4-FFF2-40B4-BE49-F238E27FC236}">
              <a16:creationId xmlns:a16="http://schemas.microsoft.com/office/drawing/2014/main" id="{00000000-0008-0000-0100-0000A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4" name="Text Box 1756">
          <a:extLst>
            <a:ext uri="{FF2B5EF4-FFF2-40B4-BE49-F238E27FC236}">
              <a16:creationId xmlns:a16="http://schemas.microsoft.com/office/drawing/2014/main" id="{00000000-0008-0000-0100-0000A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5" name="Text Box 1757">
          <a:extLst>
            <a:ext uri="{FF2B5EF4-FFF2-40B4-BE49-F238E27FC236}">
              <a16:creationId xmlns:a16="http://schemas.microsoft.com/office/drawing/2014/main" id="{00000000-0008-0000-0100-0000A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6" name="Text Box 1758">
          <a:extLst>
            <a:ext uri="{FF2B5EF4-FFF2-40B4-BE49-F238E27FC236}">
              <a16:creationId xmlns:a16="http://schemas.microsoft.com/office/drawing/2014/main" id="{00000000-0008-0000-0100-0000A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7" name="Text Box 1759">
          <a:extLst>
            <a:ext uri="{FF2B5EF4-FFF2-40B4-BE49-F238E27FC236}">
              <a16:creationId xmlns:a16="http://schemas.microsoft.com/office/drawing/2014/main" id="{00000000-0008-0000-0100-0000A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8" name="Text Box 1755">
          <a:extLst>
            <a:ext uri="{FF2B5EF4-FFF2-40B4-BE49-F238E27FC236}">
              <a16:creationId xmlns:a16="http://schemas.microsoft.com/office/drawing/2014/main" id="{00000000-0008-0000-0100-0000A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09" name="Text Box 1756">
          <a:extLst>
            <a:ext uri="{FF2B5EF4-FFF2-40B4-BE49-F238E27FC236}">
              <a16:creationId xmlns:a16="http://schemas.microsoft.com/office/drawing/2014/main" id="{00000000-0008-0000-0100-0000A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0" name="Text Box 1757">
          <a:extLst>
            <a:ext uri="{FF2B5EF4-FFF2-40B4-BE49-F238E27FC236}">
              <a16:creationId xmlns:a16="http://schemas.microsoft.com/office/drawing/2014/main" id="{00000000-0008-0000-0100-0000A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1" name="Text Box 1758">
          <a:extLst>
            <a:ext uri="{FF2B5EF4-FFF2-40B4-BE49-F238E27FC236}">
              <a16:creationId xmlns:a16="http://schemas.microsoft.com/office/drawing/2014/main" id="{00000000-0008-0000-0100-0000A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2" name="Text Box 1759">
          <a:extLst>
            <a:ext uri="{FF2B5EF4-FFF2-40B4-BE49-F238E27FC236}">
              <a16:creationId xmlns:a16="http://schemas.microsoft.com/office/drawing/2014/main" id="{00000000-0008-0000-0100-0000A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3" name="Text Box 1755">
          <a:extLst>
            <a:ext uri="{FF2B5EF4-FFF2-40B4-BE49-F238E27FC236}">
              <a16:creationId xmlns:a16="http://schemas.microsoft.com/office/drawing/2014/main" id="{00000000-0008-0000-0100-0000A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4" name="Text Box 1756">
          <a:extLst>
            <a:ext uri="{FF2B5EF4-FFF2-40B4-BE49-F238E27FC236}">
              <a16:creationId xmlns:a16="http://schemas.microsoft.com/office/drawing/2014/main" id="{00000000-0008-0000-0100-0000A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5" name="Text Box 1757">
          <a:extLst>
            <a:ext uri="{FF2B5EF4-FFF2-40B4-BE49-F238E27FC236}">
              <a16:creationId xmlns:a16="http://schemas.microsoft.com/office/drawing/2014/main" id="{00000000-0008-0000-0100-0000A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6" name="Text Box 1758">
          <a:extLst>
            <a:ext uri="{FF2B5EF4-FFF2-40B4-BE49-F238E27FC236}">
              <a16:creationId xmlns:a16="http://schemas.microsoft.com/office/drawing/2014/main" id="{00000000-0008-0000-0100-0000B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7" name="Text Box 1759">
          <a:extLst>
            <a:ext uri="{FF2B5EF4-FFF2-40B4-BE49-F238E27FC236}">
              <a16:creationId xmlns:a16="http://schemas.microsoft.com/office/drawing/2014/main" id="{00000000-0008-0000-0100-0000B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8" name="Text Box 1755">
          <a:extLst>
            <a:ext uri="{FF2B5EF4-FFF2-40B4-BE49-F238E27FC236}">
              <a16:creationId xmlns:a16="http://schemas.microsoft.com/office/drawing/2014/main" id="{00000000-0008-0000-0100-0000B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19" name="Text Box 1756">
          <a:extLst>
            <a:ext uri="{FF2B5EF4-FFF2-40B4-BE49-F238E27FC236}">
              <a16:creationId xmlns:a16="http://schemas.microsoft.com/office/drawing/2014/main" id="{00000000-0008-0000-0100-0000B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0" name="Text Box 1757">
          <a:extLst>
            <a:ext uri="{FF2B5EF4-FFF2-40B4-BE49-F238E27FC236}">
              <a16:creationId xmlns:a16="http://schemas.microsoft.com/office/drawing/2014/main" id="{00000000-0008-0000-0100-0000B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1" name="Text Box 1758">
          <a:extLst>
            <a:ext uri="{FF2B5EF4-FFF2-40B4-BE49-F238E27FC236}">
              <a16:creationId xmlns:a16="http://schemas.microsoft.com/office/drawing/2014/main" id="{00000000-0008-0000-0100-0000B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2" name="Text Box 1759">
          <a:extLst>
            <a:ext uri="{FF2B5EF4-FFF2-40B4-BE49-F238E27FC236}">
              <a16:creationId xmlns:a16="http://schemas.microsoft.com/office/drawing/2014/main" id="{00000000-0008-0000-0100-0000B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3" name="Text Box 1755">
          <a:extLst>
            <a:ext uri="{FF2B5EF4-FFF2-40B4-BE49-F238E27FC236}">
              <a16:creationId xmlns:a16="http://schemas.microsoft.com/office/drawing/2014/main" id="{00000000-0008-0000-0100-0000B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4" name="Text Box 1756">
          <a:extLst>
            <a:ext uri="{FF2B5EF4-FFF2-40B4-BE49-F238E27FC236}">
              <a16:creationId xmlns:a16="http://schemas.microsoft.com/office/drawing/2014/main" id="{00000000-0008-0000-0100-0000B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5" name="Text Box 1757">
          <a:extLst>
            <a:ext uri="{FF2B5EF4-FFF2-40B4-BE49-F238E27FC236}">
              <a16:creationId xmlns:a16="http://schemas.microsoft.com/office/drawing/2014/main" id="{00000000-0008-0000-0100-0000B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6" name="Text Box 1758">
          <a:extLst>
            <a:ext uri="{FF2B5EF4-FFF2-40B4-BE49-F238E27FC236}">
              <a16:creationId xmlns:a16="http://schemas.microsoft.com/office/drawing/2014/main" id="{00000000-0008-0000-0100-0000B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7" name="Text Box 1759">
          <a:extLst>
            <a:ext uri="{FF2B5EF4-FFF2-40B4-BE49-F238E27FC236}">
              <a16:creationId xmlns:a16="http://schemas.microsoft.com/office/drawing/2014/main" id="{00000000-0008-0000-0100-0000B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8" name="Text Box 1755">
          <a:extLst>
            <a:ext uri="{FF2B5EF4-FFF2-40B4-BE49-F238E27FC236}">
              <a16:creationId xmlns:a16="http://schemas.microsoft.com/office/drawing/2014/main" id="{00000000-0008-0000-0100-0000B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29" name="Text Box 1756">
          <a:extLst>
            <a:ext uri="{FF2B5EF4-FFF2-40B4-BE49-F238E27FC236}">
              <a16:creationId xmlns:a16="http://schemas.microsoft.com/office/drawing/2014/main" id="{00000000-0008-0000-0100-0000B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0" name="Text Box 1757">
          <a:extLst>
            <a:ext uri="{FF2B5EF4-FFF2-40B4-BE49-F238E27FC236}">
              <a16:creationId xmlns:a16="http://schemas.microsoft.com/office/drawing/2014/main" id="{00000000-0008-0000-0100-0000B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1" name="Text Box 1758">
          <a:extLst>
            <a:ext uri="{FF2B5EF4-FFF2-40B4-BE49-F238E27FC236}">
              <a16:creationId xmlns:a16="http://schemas.microsoft.com/office/drawing/2014/main" id="{00000000-0008-0000-0100-0000B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2" name="Text Box 1759">
          <a:extLst>
            <a:ext uri="{FF2B5EF4-FFF2-40B4-BE49-F238E27FC236}">
              <a16:creationId xmlns:a16="http://schemas.microsoft.com/office/drawing/2014/main" id="{00000000-0008-0000-0100-0000C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3" name="Text Box 1755">
          <a:extLst>
            <a:ext uri="{FF2B5EF4-FFF2-40B4-BE49-F238E27FC236}">
              <a16:creationId xmlns:a16="http://schemas.microsoft.com/office/drawing/2014/main" id="{00000000-0008-0000-0100-0000C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4" name="Text Box 1756">
          <a:extLst>
            <a:ext uri="{FF2B5EF4-FFF2-40B4-BE49-F238E27FC236}">
              <a16:creationId xmlns:a16="http://schemas.microsoft.com/office/drawing/2014/main" id="{00000000-0008-0000-0100-0000C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5" name="Text Box 1757">
          <a:extLst>
            <a:ext uri="{FF2B5EF4-FFF2-40B4-BE49-F238E27FC236}">
              <a16:creationId xmlns:a16="http://schemas.microsoft.com/office/drawing/2014/main" id="{00000000-0008-0000-0100-0000C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6" name="Text Box 1758">
          <a:extLst>
            <a:ext uri="{FF2B5EF4-FFF2-40B4-BE49-F238E27FC236}">
              <a16:creationId xmlns:a16="http://schemas.microsoft.com/office/drawing/2014/main" id="{00000000-0008-0000-0100-0000C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7" name="Text Box 1759">
          <a:extLst>
            <a:ext uri="{FF2B5EF4-FFF2-40B4-BE49-F238E27FC236}">
              <a16:creationId xmlns:a16="http://schemas.microsoft.com/office/drawing/2014/main" id="{00000000-0008-0000-0100-0000C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8" name="Text Box 1755">
          <a:extLst>
            <a:ext uri="{FF2B5EF4-FFF2-40B4-BE49-F238E27FC236}">
              <a16:creationId xmlns:a16="http://schemas.microsoft.com/office/drawing/2014/main" id="{00000000-0008-0000-0100-0000C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39" name="Text Box 1756">
          <a:extLst>
            <a:ext uri="{FF2B5EF4-FFF2-40B4-BE49-F238E27FC236}">
              <a16:creationId xmlns:a16="http://schemas.microsoft.com/office/drawing/2014/main" id="{00000000-0008-0000-0100-0000C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0" name="Text Box 1757">
          <a:extLst>
            <a:ext uri="{FF2B5EF4-FFF2-40B4-BE49-F238E27FC236}">
              <a16:creationId xmlns:a16="http://schemas.microsoft.com/office/drawing/2014/main" id="{00000000-0008-0000-0100-0000C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1" name="Text Box 1758">
          <a:extLst>
            <a:ext uri="{FF2B5EF4-FFF2-40B4-BE49-F238E27FC236}">
              <a16:creationId xmlns:a16="http://schemas.microsoft.com/office/drawing/2014/main" id="{00000000-0008-0000-0100-0000C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2" name="Text Box 1759">
          <a:extLst>
            <a:ext uri="{FF2B5EF4-FFF2-40B4-BE49-F238E27FC236}">
              <a16:creationId xmlns:a16="http://schemas.microsoft.com/office/drawing/2014/main" id="{00000000-0008-0000-0100-0000C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3" name="Text Box 1755">
          <a:extLst>
            <a:ext uri="{FF2B5EF4-FFF2-40B4-BE49-F238E27FC236}">
              <a16:creationId xmlns:a16="http://schemas.microsoft.com/office/drawing/2014/main" id="{00000000-0008-0000-0100-0000C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4" name="Text Box 1756">
          <a:extLst>
            <a:ext uri="{FF2B5EF4-FFF2-40B4-BE49-F238E27FC236}">
              <a16:creationId xmlns:a16="http://schemas.microsoft.com/office/drawing/2014/main" id="{00000000-0008-0000-0100-0000C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5" name="Text Box 1757">
          <a:extLst>
            <a:ext uri="{FF2B5EF4-FFF2-40B4-BE49-F238E27FC236}">
              <a16:creationId xmlns:a16="http://schemas.microsoft.com/office/drawing/2014/main" id="{00000000-0008-0000-0100-0000C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6" name="Text Box 1758">
          <a:extLst>
            <a:ext uri="{FF2B5EF4-FFF2-40B4-BE49-F238E27FC236}">
              <a16:creationId xmlns:a16="http://schemas.microsoft.com/office/drawing/2014/main" id="{00000000-0008-0000-0100-0000C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7" name="Text Box 1759">
          <a:extLst>
            <a:ext uri="{FF2B5EF4-FFF2-40B4-BE49-F238E27FC236}">
              <a16:creationId xmlns:a16="http://schemas.microsoft.com/office/drawing/2014/main" id="{00000000-0008-0000-0100-0000C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8" name="Text Box 1755">
          <a:extLst>
            <a:ext uri="{FF2B5EF4-FFF2-40B4-BE49-F238E27FC236}">
              <a16:creationId xmlns:a16="http://schemas.microsoft.com/office/drawing/2014/main" id="{00000000-0008-0000-0100-0000D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49" name="Text Box 1756">
          <a:extLst>
            <a:ext uri="{FF2B5EF4-FFF2-40B4-BE49-F238E27FC236}">
              <a16:creationId xmlns:a16="http://schemas.microsoft.com/office/drawing/2014/main" id="{00000000-0008-0000-0100-0000D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0" name="Text Box 1757">
          <a:extLst>
            <a:ext uri="{FF2B5EF4-FFF2-40B4-BE49-F238E27FC236}">
              <a16:creationId xmlns:a16="http://schemas.microsoft.com/office/drawing/2014/main" id="{00000000-0008-0000-0100-0000D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1" name="Text Box 1758">
          <a:extLst>
            <a:ext uri="{FF2B5EF4-FFF2-40B4-BE49-F238E27FC236}">
              <a16:creationId xmlns:a16="http://schemas.microsoft.com/office/drawing/2014/main" id="{00000000-0008-0000-0100-0000D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2" name="Text Box 1759">
          <a:extLst>
            <a:ext uri="{FF2B5EF4-FFF2-40B4-BE49-F238E27FC236}">
              <a16:creationId xmlns:a16="http://schemas.microsoft.com/office/drawing/2014/main" id="{00000000-0008-0000-0100-0000D4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3" name="Text Box 1755">
          <a:extLst>
            <a:ext uri="{FF2B5EF4-FFF2-40B4-BE49-F238E27FC236}">
              <a16:creationId xmlns:a16="http://schemas.microsoft.com/office/drawing/2014/main" id="{00000000-0008-0000-0100-0000D5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4" name="Text Box 1756">
          <a:extLst>
            <a:ext uri="{FF2B5EF4-FFF2-40B4-BE49-F238E27FC236}">
              <a16:creationId xmlns:a16="http://schemas.microsoft.com/office/drawing/2014/main" id="{00000000-0008-0000-0100-0000D6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5" name="Text Box 1757">
          <a:extLst>
            <a:ext uri="{FF2B5EF4-FFF2-40B4-BE49-F238E27FC236}">
              <a16:creationId xmlns:a16="http://schemas.microsoft.com/office/drawing/2014/main" id="{00000000-0008-0000-0100-0000D7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6" name="Text Box 1758">
          <a:extLst>
            <a:ext uri="{FF2B5EF4-FFF2-40B4-BE49-F238E27FC236}">
              <a16:creationId xmlns:a16="http://schemas.microsoft.com/office/drawing/2014/main" id="{00000000-0008-0000-0100-0000D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7" name="Text Box 1759">
          <a:extLst>
            <a:ext uri="{FF2B5EF4-FFF2-40B4-BE49-F238E27FC236}">
              <a16:creationId xmlns:a16="http://schemas.microsoft.com/office/drawing/2014/main" id="{00000000-0008-0000-0100-0000D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8" name="Text Box 1755">
          <a:extLst>
            <a:ext uri="{FF2B5EF4-FFF2-40B4-BE49-F238E27FC236}">
              <a16:creationId xmlns:a16="http://schemas.microsoft.com/office/drawing/2014/main" id="{00000000-0008-0000-0100-0000D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59" name="Text Box 1756">
          <a:extLst>
            <a:ext uri="{FF2B5EF4-FFF2-40B4-BE49-F238E27FC236}">
              <a16:creationId xmlns:a16="http://schemas.microsoft.com/office/drawing/2014/main" id="{00000000-0008-0000-0100-0000D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0" name="Text Box 1757">
          <a:extLst>
            <a:ext uri="{FF2B5EF4-FFF2-40B4-BE49-F238E27FC236}">
              <a16:creationId xmlns:a16="http://schemas.microsoft.com/office/drawing/2014/main" id="{00000000-0008-0000-0100-0000D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1" name="Text Box 1758">
          <a:extLst>
            <a:ext uri="{FF2B5EF4-FFF2-40B4-BE49-F238E27FC236}">
              <a16:creationId xmlns:a16="http://schemas.microsoft.com/office/drawing/2014/main" id="{00000000-0008-0000-0100-0000D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2" name="Text Box 1759">
          <a:extLst>
            <a:ext uri="{FF2B5EF4-FFF2-40B4-BE49-F238E27FC236}">
              <a16:creationId xmlns:a16="http://schemas.microsoft.com/office/drawing/2014/main" id="{00000000-0008-0000-0100-0000D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3" name="Text Box 1755">
          <a:extLst>
            <a:ext uri="{FF2B5EF4-FFF2-40B4-BE49-F238E27FC236}">
              <a16:creationId xmlns:a16="http://schemas.microsoft.com/office/drawing/2014/main" id="{00000000-0008-0000-0100-0000D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4" name="Text Box 1756">
          <a:extLst>
            <a:ext uri="{FF2B5EF4-FFF2-40B4-BE49-F238E27FC236}">
              <a16:creationId xmlns:a16="http://schemas.microsoft.com/office/drawing/2014/main" id="{00000000-0008-0000-0100-0000E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5" name="Text Box 1757">
          <a:extLst>
            <a:ext uri="{FF2B5EF4-FFF2-40B4-BE49-F238E27FC236}">
              <a16:creationId xmlns:a16="http://schemas.microsoft.com/office/drawing/2014/main" id="{00000000-0008-0000-0100-0000E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6" name="Text Box 1758">
          <a:extLst>
            <a:ext uri="{FF2B5EF4-FFF2-40B4-BE49-F238E27FC236}">
              <a16:creationId xmlns:a16="http://schemas.microsoft.com/office/drawing/2014/main" id="{00000000-0008-0000-0100-0000E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67" name="Text Box 1759">
          <a:extLst>
            <a:ext uri="{FF2B5EF4-FFF2-40B4-BE49-F238E27FC236}">
              <a16:creationId xmlns:a16="http://schemas.microsoft.com/office/drawing/2014/main" id="{00000000-0008-0000-0100-0000E3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68" name="Text Box 1755">
          <a:extLst>
            <a:ext uri="{FF2B5EF4-FFF2-40B4-BE49-F238E27FC236}">
              <a16:creationId xmlns:a16="http://schemas.microsoft.com/office/drawing/2014/main" id="{00000000-0008-0000-0100-0000E4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69" name="Text Box 1756">
          <a:extLst>
            <a:ext uri="{FF2B5EF4-FFF2-40B4-BE49-F238E27FC236}">
              <a16:creationId xmlns:a16="http://schemas.microsoft.com/office/drawing/2014/main" id="{00000000-0008-0000-0100-0000E5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70" name="Text Box 1757">
          <a:extLst>
            <a:ext uri="{FF2B5EF4-FFF2-40B4-BE49-F238E27FC236}">
              <a16:creationId xmlns:a16="http://schemas.microsoft.com/office/drawing/2014/main" id="{00000000-0008-0000-0100-0000E6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71" name="Text Box 1758">
          <a:extLst>
            <a:ext uri="{FF2B5EF4-FFF2-40B4-BE49-F238E27FC236}">
              <a16:creationId xmlns:a16="http://schemas.microsoft.com/office/drawing/2014/main" id="{00000000-0008-0000-0100-0000E7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72" name="Text Box 1759">
          <a:extLst>
            <a:ext uri="{FF2B5EF4-FFF2-40B4-BE49-F238E27FC236}">
              <a16:creationId xmlns:a16="http://schemas.microsoft.com/office/drawing/2014/main" id="{00000000-0008-0000-0100-0000E8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3" name="Text Box 1755">
          <a:extLst>
            <a:ext uri="{FF2B5EF4-FFF2-40B4-BE49-F238E27FC236}">
              <a16:creationId xmlns:a16="http://schemas.microsoft.com/office/drawing/2014/main" id="{00000000-0008-0000-0100-0000E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4" name="Text Box 1756">
          <a:extLst>
            <a:ext uri="{FF2B5EF4-FFF2-40B4-BE49-F238E27FC236}">
              <a16:creationId xmlns:a16="http://schemas.microsoft.com/office/drawing/2014/main" id="{00000000-0008-0000-0100-0000E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5" name="Text Box 1757">
          <a:extLst>
            <a:ext uri="{FF2B5EF4-FFF2-40B4-BE49-F238E27FC236}">
              <a16:creationId xmlns:a16="http://schemas.microsoft.com/office/drawing/2014/main" id="{00000000-0008-0000-0100-0000E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6" name="Text Box 1758">
          <a:extLst>
            <a:ext uri="{FF2B5EF4-FFF2-40B4-BE49-F238E27FC236}">
              <a16:creationId xmlns:a16="http://schemas.microsoft.com/office/drawing/2014/main" id="{00000000-0008-0000-0100-0000E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7" name="Text Box 1759">
          <a:extLst>
            <a:ext uri="{FF2B5EF4-FFF2-40B4-BE49-F238E27FC236}">
              <a16:creationId xmlns:a16="http://schemas.microsoft.com/office/drawing/2014/main" id="{00000000-0008-0000-0100-0000E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8" name="Text Box 1755">
          <a:extLst>
            <a:ext uri="{FF2B5EF4-FFF2-40B4-BE49-F238E27FC236}">
              <a16:creationId xmlns:a16="http://schemas.microsoft.com/office/drawing/2014/main" id="{00000000-0008-0000-0100-0000E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79" name="Text Box 1756">
          <a:extLst>
            <a:ext uri="{FF2B5EF4-FFF2-40B4-BE49-F238E27FC236}">
              <a16:creationId xmlns:a16="http://schemas.microsoft.com/office/drawing/2014/main" id="{00000000-0008-0000-0100-0000E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80" name="Text Box 1757">
          <a:extLst>
            <a:ext uri="{FF2B5EF4-FFF2-40B4-BE49-F238E27FC236}">
              <a16:creationId xmlns:a16="http://schemas.microsoft.com/office/drawing/2014/main" id="{00000000-0008-0000-0100-0000F0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81" name="Text Box 1758">
          <a:extLst>
            <a:ext uri="{FF2B5EF4-FFF2-40B4-BE49-F238E27FC236}">
              <a16:creationId xmlns:a16="http://schemas.microsoft.com/office/drawing/2014/main" id="{00000000-0008-0000-0100-0000F1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82" name="Text Box 1759">
          <a:extLst>
            <a:ext uri="{FF2B5EF4-FFF2-40B4-BE49-F238E27FC236}">
              <a16:creationId xmlns:a16="http://schemas.microsoft.com/office/drawing/2014/main" id="{00000000-0008-0000-0100-0000F2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83" name="Text Box 1755">
          <a:extLst>
            <a:ext uri="{FF2B5EF4-FFF2-40B4-BE49-F238E27FC236}">
              <a16:creationId xmlns:a16="http://schemas.microsoft.com/office/drawing/2014/main" id="{00000000-0008-0000-0100-0000F3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84" name="Text Box 1756">
          <a:extLst>
            <a:ext uri="{FF2B5EF4-FFF2-40B4-BE49-F238E27FC236}">
              <a16:creationId xmlns:a16="http://schemas.microsoft.com/office/drawing/2014/main" id="{00000000-0008-0000-0100-0000F4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85" name="Text Box 1757">
          <a:extLst>
            <a:ext uri="{FF2B5EF4-FFF2-40B4-BE49-F238E27FC236}">
              <a16:creationId xmlns:a16="http://schemas.microsoft.com/office/drawing/2014/main" id="{00000000-0008-0000-0100-0000F5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86" name="Text Box 1758">
          <a:extLst>
            <a:ext uri="{FF2B5EF4-FFF2-40B4-BE49-F238E27FC236}">
              <a16:creationId xmlns:a16="http://schemas.microsoft.com/office/drawing/2014/main" id="{00000000-0008-0000-0100-0000F6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121982</xdr:rowOff>
    </xdr:to>
    <xdr:sp macro="" textlink="">
      <xdr:nvSpPr>
        <xdr:cNvPr id="4087" name="Text Box 1759">
          <a:extLst>
            <a:ext uri="{FF2B5EF4-FFF2-40B4-BE49-F238E27FC236}">
              <a16:creationId xmlns:a16="http://schemas.microsoft.com/office/drawing/2014/main" id="{00000000-0008-0000-0100-0000F70F0000}"/>
            </a:ext>
          </a:extLst>
        </xdr:cNvPr>
        <xdr:cNvSpPr txBox="1">
          <a:spLocks noChangeArrowheads="1"/>
        </xdr:cNvSpPr>
      </xdr:nvSpPr>
      <xdr:spPr bwMode="auto">
        <a:xfrm>
          <a:off x="4057650" y="2752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88" name="Text Box 1755">
          <a:extLst>
            <a:ext uri="{FF2B5EF4-FFF2-40B4-BE49-F238E27FC236}">
              <a16:creationId xmlns:a16="http://schemas.microsoft.com/office/drawing/2014/main" id="{00000000-0008-0000-0100-0000F8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89" name="Text Box 1756">
          <a:extLst>
            <a:ext uri="{FF2B5EF4-FFF2-40B4-BE49-F238E27FC236}">
              <a16:creationId xmlns:a16="http://schemas.microsoft.com/office/drawing/2014/main" id="{00000000-0008-0000-0100-0000F9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0" name="Text Box 1757">
          <a:extLst>
            <a:ext uri="{FF2B5EF4-FFF2-40B4-BE49-F238E27FC236}">
              <a16:creationId xmlns:a16="http://schemas.microsoft.com/office/drawing/2014/main" id="{00000000-0008-0000-0100-0000FA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1" name="Text Box 1758">
          <a:extLst>
            <a:ext uri="{FF2B5EF4-FFF2-40B4-BE49-F238E27FC236}">
              <a16:creationId xmlns:a16="http://schemas.microsoft.com/office/drawing/2014/main" id="{00000000-0008-0000-0100-0000FB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2" name="Text Box 1759">
          <a:extLst>
            <a:ext uri="{FF2B5EF4-FFF2-40B4-BE49-F238E27FC236}">
              <a16:creationId xmlns:a16="http://schemas.microsoft.com/office/drawing/2014/main" id="{00000000-0008-0000-0100-0000FC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3" name="Text Box 1755">
          <a:extLst>
            <a:ext uri="{FF2B5EF4-FFF2-40B4-BE49-F238E27FC236}">
              <a16:creationId xmlns:a16="http://schemas.microsoft.com/office/drawing/2014/main" id="{00000000-0008-0000-0100-0000FD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4" name="Text Box 1756">
          <a:extLst>
            <a:ext uri="{FF2B5EF4-FFF2-40B4-BE49-F238E27FC236}">
              <a16:creationId xmlns:a16="http://schemas.microsoft.com/office/drawing/2014/main" id="{00000000-0008-0000-0100-0000FE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5" name="Text Box 1757">
          <a:extLst>
            <a:ext uri="{FF2B5EF4-FFF2-40B4-BE49-F238E27FC236}">
              <a16:creationId xmlns:a16="http://schemas.microsoft.com/office/drawing/2014/main" id="{00000000-0008-0000-0100-0000FF0F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6" name="Text Box 1758">
          <a:extLst>
            <a:ext uri="{FF2B5EF4-FFF2-40B4-BE49-F238E27FC236}">
              <a16:creationId xmlns:a16="http://schemas.microsoft.com/office/drawing/2014/main" id="{00000000-0008-0000-0100-000000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7" name="Text Box 1759">
          <a:extLst>
            <a:ext uri="{FF2B5EF4-FFF2-40B4-BE49-F238E27FC236}">
              <a16:creationId xmlns:a16="http://schemas.microsoft.com/office/drawing/2014/main" id="{00000000-0008-0000-0100-000001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8" name="Text Box 1755">
          <a:extLst>
            <a:ext uri="{FF2B5EF4-FFF2-40B4-BE49-F238E27FC236}">
              <a16:creationId xmlns:a16="http://schemas.microsoft.com/office/drawing/2014/main" id="{00000000-0008-0000-0100-000002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099" name="Text Box 1756">
          <a:extLst>
            <a:ext uri="{FF2B5EF4-FFF2-40B4-BE49-F238E27FC236}">
              <a16:creationId xmlns:a16="http://schemas.microsoft.com/office/drawing/2014/main" id="{00000000-0008-0000-0100-000003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0" name="Text Box 1757">
          <a:extLst>
            <a:ext uri="{FF2B5EF4-FFF2-40B4-BE49-F238E27FC236}">
              <a16:creationId xmlns:a16="http://schemas.microsoft.com/office/drawing/2014/main" id="{00000000-0008-0000-0100-000004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1" name="Text Box 1758">
          <a:extLst>
            <a:ext uri="{FF2B5EF4-FFF2-40B4-BE49-F238E27FC236}">
              <a16:creationId xmlns:a16="http://schemas.microsoft.com/office/drawing/2014/main" id="{00000000-0008-0000-0100-000005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2" name="Text Box 1759">
          <a:extLst>
            <a:ext uri="{FF2B5EF4-FFF2-40B4-BE49-F238E27FC236}">
              <a16:creationId xmlns:a16="http://schemas.microsoft.com/office/drawing/2014/main" id="{00000000-0008-0000-0100-000006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3" name="Text Box 1755">
          <a:extLst>
            <a:ext uri="{FF2B5EF4-FFF2-40B4-BE49-F238E27FC236}">
              <a16:creationId xmlns:a16="http://schemas.microsoft.com/office/drawing/2014/main" id="{00000000-0008-0000-0100-000007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4" name="Text Box 1756">
          <a:extLst>
            <a:ext uri="{FF2B5EF4-FFF2-40B4-BE49-F238E27FC236}">
              <a16:creationId xmlns:a16="http://schemas.microsoft.com/office/drawing/2014/main" id="{00000000-0008-0000-0100-000008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5" name="Text Box 1757">
          <a:extLst>
            <a:ext uri="{FF2B5EF4-FFF2-40B4-BE49-F238E27FC236}">
              <a16:creationId xmlns:a16="http://schemas.microsoft.com/office/drawing/2014/main" id="{00000000-0008-0000-0100-000009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6" name="Text Box 1758">
          <a:extLst>
            <a:ext uri="{FF2B5EF4-FFF2-40B4-BE49-F238E27FC236}">
              <a16:creationId xmlns:a16="http://schemas.microsoft.com/office/drawing/2014/main" id="{00000000-0008-0000-0100-00000A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7" name="Text Box 1759">
          <a:extLst>
            <a:ext uri="{FF2B5EF4-FFF2-40B4-BE49-F238E27FC236}">
              <a16:creationId xmlns:a16="http://schemas.microsoft.com/office/drawing/2014/main" id="{00000000-0008-0000-0100-00000B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8" name="Text Box 1755">
          <a:extLst>
            <a:ext uri="{FF2B5EF4-FFF2-40B4-BE49-F238E27FC236}">
              <a16:creationId xmlns:a16="http://schemas.microsoft.com/office/drawing/2014/main" id="{00000000-0008-0000-0100-00000C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09" name="Text Box 1756">
          <a:extLst>
            <a:ext uri="{FF2B5EF4-FFF2-40B4-BE49-F238E27FC236}">
              <a16:creationId xmlns:a16="http://schemas.microsoft.com/office/drawing/2014/main" id="{00000000-0008-0000-0100-00000D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0" name="Text Box 1757">
          <a:extLst>
            <a:ext uri="{FF2B5EF4-FFF2-40B4-BE49-F238E27FC236}">
              <a16:creationId xmlns:a16="http://schemas.microsoft.com/office/drawing/2014/main" id="{00000000-0008-0000-0100-00000E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1" name="Text Box 1758">
          <a:extLst>
            <a:ext uri="{FF2B5EF4-FFF2-40B4-BE49-F238E27FC236}">
              <a16:creationId xmlns:a16="http://schemas.microsoft.com/office/drawing/2014/main" id="{00000000-0008-0000-0100-00000F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2" name="Text Box 1759">
          <a:extLst>
            <a:ext uri="{FF2B5EF4-FFF2-40B4-BE49-F238E27FC236}">
              <a16:creationId xmlns:a16="http://schemas.microsoft.com/office/drawing/2014/main" id="{00000000-0008-0000-0100-000010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3" name="Text Box 1755">
          <a:extLst>
            <a:ext uri="{FF2B5EF4-FFF2-40B4-BE49-F238E27FC236}">
              <a16:creationId xmlns:a16="http://schemas.microsoft.com/office/drawing/2014/main" id="{00000000-0008-0000-0100-000011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4" name="Text Box 1756">
          <a:extLst>
            <a:ext uri="{FF2B5EF4-FFF2-40B4-BE49-F238E27FC236}">
              <a16:creationId xmlns:a16="http://schemas.microsoft.com/office/drawing/2014/main" id="{00000000-0008-0000-0100-000012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5" name="Text Box 1757">
          <a:extLst>
            <a:ext uri="{FF2B5EF4-FFF2-40B4-BE49-F238E27FC236}">
              <a16:creationId xmlns:a16="http://schemas.microsoft.com/office/drawing/2014/main" id="{00000000-0008-0000-0100-000013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6" name="Text Box 1758">
          <a:extLst>
            <a:ext uri="{FF2B5EF4-FFF2-40B4-BE49-F238E27FC236}">
              <a16:creationId xmlns:a16="http://schemas.microsoft.com/office/drawing/2014/main" id="{00000000-0008-0000-0100-000014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7" name="Text Box 1759">
          <a:extLst>
            <a:ext uri="{FF2B5EF4-FFF2-40B4-BE49-F238E27FC236}">
              <a16:creationId xmlns:a16="http://schemas.microsoft.com/office/drawing/2014/main" id="{00000000-0008-0000-0100-000015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8" name="Text Box 1755">
          <a:extLst>
            <a:ext uri="{FF2B5EF4-FFF2-40B4-BE49-F238E27FC236}">
              <a16:creationId xmlns:a16="http://schemas.microsoft.com/office/drawing/2014/main" id="{00000000-0008-0000-0100-000016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19" name="Text Box 1756">
          <a:extLst>
            <a:ext uri="{FF2B5EF4-FFF2-40B4-BE49-F238E27FC236}">
              <a16:creationId xmlns:a16="http://schemas.microsoft.com/office/drawing/2014/main" id="{00000000-0008-0000-0100-000017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0" name="Text Box 1757">
          <a:extLst>
            <a:ext uri="{FF2B5EF4-FFF2-40B4-BE49-F238E27FC236}">
              <a16:creationId xmlns:a16="http://schemas.microsoft.com/office/drawing/2014/main" id="{00000000-0008-0000-0100-000018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1" name="Text Box 1758">
          <a:extLst>
            <a:ext uri="{FF2B5EF4-FFF2-40B4-BE49-F238E27FC236}">
              <a16:creationId xmlns:a16="http://schemas.microsoft.com/office/drawing/2014/main" id="{00000000-0008-0000-0100-000019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2" name="Text Box 1759">
          <a:extLst>
            <a:ext uri="{FF2B5EF4-FFF2-40B4-BE49-F238E27FC236}">
              <a16:creationId xmlns:a16="http://schemas.microsoft.com/office/drawing/2014/main" id="{00000000-0008-0000-0100-00001A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3" name="Text Box 1755">
          <a:extLst>
            <a:ext uri="{FF2B5EF4-FFF2-40B4-BE49-F238E27FC236}">
              <a16:creationId xmlns:a16="http://schemas.microsoft.com/office/drawing/2014/main" id="{00000000-0008-0000-0100-00001B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4" name="Text Box 1756">
          <a:extLst>
            <a:ext uri="{FF2B5EF4-FFF2-40B4-BE49-F238E27FC236}">
              <a16:creationId xmlns:a16="http://schemas.microsoft.com/office/drawing/2014/main" id="{00000000-0008-0000-0100-00001C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5" name="Text Box 1757">
          <a:extLst>
            <a:ext uri="{FF2B5EF4-FFF2-40B4-BE49-F238E27FC236}">
              <a16:creationId xmlns:a16="http://schemas.microsoft.com/office/drawing/2014/main" id="{00000000-0008-0000-0100-00001D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6" name="Text Box 1758">
          <a:extLst>
            <a:ext uri="{FF2B5EF4-FFF2-40B4-BE49-F238E27FC236}">
              <a16:creationId xmlns:a16="http://schemas.microsoft.com/office/drawing/2014/main" id="{00000000-0008-0000-0100-00001E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564</xdr:row>
      <xdr:rowOff>0</xdr:rowOff>
    </xdr:from>
    <xdr:to>
      <xdr:col>2</xdr:col>
      <xdr:colOff>2762250</xdr:colOff>
      <xdr:row>565</xdr:row>
      <xdr:rowOff>112457</xdr:rowOff>
    </xdr:to>
    <xdr:sp macro="" textlink="">
      <xdr:nvSpPr>
        <xdr:cNvPr id="4127" name="Text Box 1759">
          <a:extLst>
            <a:ext uri="{FF2B5EF4-FFF2-40B4-BE49-F238E27FC236}">
              <a16:creationId xmlns:a16="http://schemas.microsoft.com/office/drawing/2014/main" id="{00000000-0008-0000-0100-00001F100000}"/>
            </a:ext>
          </a:extLst>
        </xdr:cNvPr>
        <xdr:cNvSpPr txBox="1">
          <a:spLocks noChangeArrowheads="1"/>
        </xdr:cNvSpPr>
      </xdr:nvSpPr>
      <xdr:spPr bwMode="auto">
        <a:xfrm>
          <a:off x="4057650" y="2752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28" name="Text Box 1755">
          <a:extLst>
            <a:ext uri="{FF2B5EF4-FFF2-40B4-BE49-F238E27FC236}">
              <a16:creationId xmlns:a16="http://schemas.microsoft.com/office/drawing/2014/main" id="{00000000-0008-0000-0100-000020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29" name="Text Box 1756">
          <a:extLst>
            <a:ext uri="{FF2B5EF4-FFF2-40B4-BE49-F238E27FC236}">
              <a16:creationId xmlns:a16="http://schemas.microsoft.com/office/drawing/2014/main" id="{00000000-0008-0000-0100-000021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0" name="Text Box 1757">
          <a:extLst>
            <a:ext uri="{FF2B5EF4-FFF2-40B4-BE49-F238E27FC236}">
              <a16:creationId xmlns:a16="http://schemas.microsoft.com/office/drawing/2014/main" id="{00000000-0008-0000-0100-000022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1" name="Text Box 1758">
          <a:extLst>
            <a:ext uri="{FF2B5EF4-FFF2-40B4-BE49-F238E27FC236}">
              <a16:creationId xmlns:a16="http://schemas.microsoft.com/office/drawing/2014/main" id="{00000000-0008-0000-0100-000023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2" name="Text Box 1759">
          <a:extLst>
            <a:ext uri="{FF2B5EF4-FFF2-40B4-BE49-F238E27FC236}">
              <a16:creationId xmlns:a16="http://schemas.microsoft.com/office/drawing/2014/main" id="{00000000-0008-0000-0100-000024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3" name="Text Box 1755">
          <a:extLst>
            <a:ext uri="{FF2B5EF4-FFF2-40B4-BE49-F238E27FC236}">
              <a16:creationId xmlns:a16="http://schemas.microsoft.com/office/drawing/2014/main" id="{00000000-0008-0000-0100-000025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4" name="Text Box 1756">
          <a:extLst>
            <a:ext uri="{FF2B5EF4-FFF2-40B4-BE49-F238E27FC236}">
              <a16:creationId xmlns:a16="http://schemas.microsoft.com/office/drawing/2014/main" id="{00000000-0008-0000-0100-000026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5" name="Text Box 1757">
          <a:extLst>
            <a:ext uri="{FF2B5EF4-FFF2-40B4-BE49-F238E27FC236}">
              <a16:creationId xmlns:a16="http://schemas.microsoft.com/office/drawing/2014/main" id="{00000000-0008-0000-0100-000027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6" name="Text Box 1758">
          <a:extLst>
            <a:ext uri="{FF2B5EF4-FFF2-40B4-BE49-F238E27FC236}">
              <a16:creationId xmlns:a16="http://schemas.microsoft.com/office/drawing/2014/main" id="{00000000-0008-0000-0100-000028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7" name="Text Box 1759">
          <a:extLst>
            <a:ext uri="{FF2B5EF4-FFF2-40B4-BE49-F238E27FC236}">
              <a16:creationId xmlns:a16="http://schemas.microsoft.com/office/drawing/2014/main" id="{00000000-0008-0000-0100-000029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8" name="Text Box 1755">
          <a:extLst>
            <a:ext uri="{FF2B5EF4-FFF2-40B4-BE49-F238E27FC236}">
              <a16:creationId xmlns:a16="http://schemas.microsoft.com/office/drawing/2014/main" id="{00000000-0008-0000-0100-00002A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39" name="Text Box 1756">
          <a:extLst>
            <a:ext uri="{FF2B5EF4-FFF2-40B4-BE49-F238E27FC236}">
              <a16:creationId xmlns:a16="http://schemas.microsoft.com/office/drawing/2014/main" id="{00000000-0008-0000-0100-00002B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0" name="Text Box 1757">
          <a:extLst>
            <a:ext uri="{FF2B5EF4-FFF2-40B4-BE49-F238E27FC236}">
              <a16:creationId xmlns:a16="http://schemas.microsoft.com/office/drawing/2014/main" id="{00000000-0008-0000-0100-00002C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1" name="Text Box 1758">
          <a:extLst>
            <a:ext uri="{FF2B5EF4-FFF2-40B4-BE49-F238E27FC236}">
              <a16:creationId xmlns:a16="http://schemas.microsoft.com/office/drawing/2014/main" id="{00000000-0008-0000-0100-00002D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2" name="Text Box 1759">
          <a:extLst>
            <a:ext uri="{FF2B5EF4-FFF2-40B4-BE49-F238E27FC236}">
              <a16:creationId xmlns:a16="http://schemas.microsoft.com/office/drawing/2014/main" id="{00000000-0008-0000-0100-00002E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3" name="Text Box 1755">
          <a:extLst>
            <a:ext uri="{FF2B5EF4-FFF2-40B4-BE49-F238E27FC236}">
              <a16:creationId xmlns:a16="http://schemas.microsoft.com/office/drawing/2014/main" id="{00000000-0008-0000-0100-00002F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4" name="Text Box 1756">
          <a:extLst>
            <a:ext uri="{FF2B5EF4-FFF2-40B4-BE49-F238E27FC236}">
              <a16:creationId xmlns:a16="http://schemas.microsoft.com/office/drawing/2014/main" id="{00000000-0008-0000-0100-000030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5" name="Text Box 1757">
          <a:extLst>
            <a:ext uri="{FF2B5EF4-FFF2-40B4-BE49-F238E27FC236}">
              <a16:creationId xmlns:a16="http://schemas.microsoft.com/office/drawing/2014/main" id="{00000000-0008-0000-0100-000031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6" name="Text Box 1758">
          <a:extLst>
            <a:ext uri="{FF2B5EF4-FFF2-40B4-BE49-F238E27FC236}">
              <a16:creationId xmlns:a16="http://schemas.microsoft.com/office/drawing/2014/main" id="{00000000-0008-0000-0100-000032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7" name="Text Box 1759">
          <a:extLst>
            <a:ext uri="{FF2B5EF4-FFF2-40B4-BE49-F238E27FC236}">
              <a16:creationId xmlns:a16="http://schemas.microsoft.com/office/drawing/2014/main" id="{00000000-0008-0000-0100-000033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8" name="Text Box 1755">
          <a:extLst>
            <a:ext uri="{FF2B5EF4-FFF2-40B4-BE49-F238E27FC236}">
              <a16:creationId xmlns:a16="http://schemas.microsoft.com/office/drawing/2014/main" id="{00000000-0008-0000-0100-000034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49" name="Text Box 1756">
          <a:extLst>
            <a:ext uri="{FF2B5EF4-FFF2-40B4-BE49-F238E27FC236}">
              <a16:creationId xmlns:a16="http://schemas.microsoft.com/office/drawing/2014/main" id="{00000000-0008-0000-0100-000035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0" name="Text Box 1757">
          <a:extLst>
            <a:ext uri="{FF2B5EF4-FFF2-40B4-BE49-F238E27FC236}">
              <a16:creationId xmlns:a16="http://schemas.microsoft.com/office/drawing/2014/main" id="{00000000-0008-0000-0100-000036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1" name="Text Box 1758">
          <a:extLst>
            <a:ext uri="{FF2B5EF4-FFF2-40B4-BE49-F238E27FC236}">
              <a16:creationId xmlns:a16="http://schemas.microsoft.com/office/drawing/2014/main" id="{00000000-0008-0000-0100-000037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2" name="Text Box 1759">
          <a:extLst>
            <a:ext uri="{FF2B5EF4-FFF2-40B4-BE49-F238E27FC236}">
              <a16:creationId xmlns:a16="http://schemas.microsoft.com/office/drawing/2014/main" id="{00000000-0008-0000-0100-000038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3" name="Text Box 1755">
          <a:extLst>
            <a:ext uri="{FF2B5EF4-FFF2-40B4-BE49-F238E27FC236}">
              <a16:creationId xmlns:a16="http://schemas.microsoft.com/office/drawing/2014/main" id="{00000000-0008-0000-0100-000039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4" name="Text Box 1756">
          <a:extLst>
            <a:ext uri="{FF2B5EF4-FFF2-40B4-BE49-F238E27FC236}">
              <a16:creationId xmlns:a16="http://schemas.microsoft.com/office/drawing/2014/main" id="{00000000-0008-0000-0100-00003A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5" name="Text Box 1757">
          <a:extLst>
            <a:ext uri="{FF2B5EF4-FFF2-40B4-BE49-F238E27FC236}">
              <a16:creationId xmlns:a16="http://schemas.microsoft.com/office/drawing/2014/main" id="{00000000-0008-0000-0100-00003B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6" name="Text Box 1758">
          <a:extLst>
            <a:ext uri="{FF2B5EF4-FFF2-40B4-BE49-F238E27FC236}">
              <a16:creationId xmlns:a16="http://schemas.microsoft.com/office/drawing/2014/main" id="{00000000-0008-0000-0100-00003C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7" name="Text Box 1759">
          <a:extLst>
            <a:ext uri="{FF2B5EF4-FFF2-40B4-BE49-F238E27FC236}">
              <a16:creationId xmlns:a16="http://schemas.microsoft.com/office/drawing/2014/main" id="{00000000-0008-0000-0100-00003D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8" name="Text Box 1755">
          <a:extLst>
            <a:ext uri="{FF2B5EF4-FFF2-40B4-BE49-F238E27FC236}">
              <a16:creationId xmlns:a16="http://schemas.microsoft.com/office/drawing/2014/main" id="{00000000-0008-0000-0100-00003E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59" name="Text Box 1756">
          <a:extLst>
            <a:ext uri="{FF2B5EF4-FFF2-40B4-BE49-F238E27FC236}">
              <a16:creationId xmlns:a16="http://schemas.microsoft.com/office/drawing/2014/main" id="{00000000-0008-0000-0100-00003F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0" name="Text Box 1757">
          <a:extLst>
            <a:ext uri="{FF2B5EF4-FFF2-40B4-BE49-F238E27FC236}">
              <a16:creationId xmlns:a16="http://schemas.microsoft.com/office/drawing/2014/main" id="{00000000-0008-0000-0100-000040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1" name="Text Box 1758">
          <a:extLst>
            <a:ext uri="{FF2B5EF4-FFF2-40B4-BE49-F238E27FC236}">
              <a16:creationId xmlns:a16="http://schemas.microsoft.com/office/drawing/2014/main" id="{00000000-0008-0000-0100-000041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2" name="Text Box 1759">
          <a:extLst>
            <a:ext uri="{FF2B5EF4-FFF2-40B4-BE49-F238E27FC236}">
              <a16:creationId xmlns:a16="http://schemas.microsoft.com/office/drawing/2014/main" id="{00000000-0008-0000-0100-000042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3" name="Text Box 1755">
          <a:extLst>
            <a:ext uri="{FF2B5EF4-FFF2-40B4-BE49-F238E27FC236}">
              <a16:creationId xmlns:a16="http://schemas.microsoft.com/office/drawing/2014/main" id="{00000000-0008-0000-0100-000043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4" name="Text Box 1756">
          <a:extLst>
            <a:ext uri="{FF2B5EF4-FFF2-40B4-BE49-F238E27FC236}">
              <a16:creationId xmlns:a16="http://schemas.microsoft.com/office/drawing/2014/main" id="{00000000-0008-0000-0100-000044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5" name="Text Box 1757">
          <a:extLst>
            <a:ext uri="{FF2B5EF4-FFF2-40B4-BE49-F238E27FC236}">
              <a16:creationId xmlns:a16="http://schemas.microsoft.com/office/drawing/2014/main" id="{00000000-0008-0000-0100-000045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6" name="Text Box 1758">
          <a:extLst>
            <a:ext uri="{FF2B5EF4-FFF2-40B4-BE49-F238E27FC236}">
              <a16:creationId xmlns:a16="http://schemas.microsoft.com/office/drawing/2014/main" id="{00000000-0008-0000-0100-000046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102931</xdr:rowOff>
    </xdr:to>
    <xdr:sp macro="" textlink="">
      <xdr:nvSpPr>
        <xdr:cNvPr id="4167" name="Text Box 1759">
          <a:extLst>
            <a:ext uri="{FF2B5EF4-FFF2-40B4-BE49-F238E27FC236}">
              <a16:creationId xmlns:a16="http://schemas.microsoft.com/office/drawing/2014/main" id="{00000000-0008-0000-0100-000047100000}"/>
            </a:ext>
          </a:extLst>
        </xdr:cNvPr>
        <xdr:cNvSpPr txBox="1">
          <a:spLocks noChangeArrowheads="1"/>
        </xdr:cNvSpPr>
      </xdr:nvSpPr>
      <xdr:spPr bwMode="auto">
        <a:xfrm>
          <a:off x="4057650" y="30575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68" name="Text Box 1755">
          <a:extLst>
            <a:ext uri="{FF2B5EF4-FFF2-40B4-BE49-F238E27FC236}">
              <a16:creationId xmlns:a16="http://schemas.microsoft.com/office/drawing/2014/main" id="{00000000-0008-0000-0100-000048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69" name="Text Box 1756">
          <a:extLst>
            <a:ext uri="{FF2B5EF4-FFF2-40B4-BE49-F238E27FC236}">
              <a16:creationId xmlns:a16="http://schemas.microsoft.com/office/drawing/2014/main" id="{00000000-0008-0000-0100-000049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0" name="Text Box 1757">
          <a:extLst>
            <a:ext uri="{FF2B5EF4-FFF2-40B4-BE49-F238E27FC236}">
              <a16:creationId xmlns:a16="http://schemas.microsoft.com/office/drawing/2014/main" id="{00000000-0008-0000-0100-00004A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1" name="Text Box 1758">
          <a:extLst>
            <a:ext uri="{FF2B5EF4-FFF2-40B4-BE49-F238E27FC236}">
              <a16:creationId xmlns:a16="http://schemas.microsoft.com/office/drawing/2014/main" id="{00000000-0008-0000-0100-00004B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2" name="Text Box 1759">
          <a:extLst>
            <a:ext uri="{FF2B5EF4-FFF2-40B4-BE49-F238E27FC236}">
              <a16:creationId xmlns:a16="http://schemas.microsoft.com/office/drawing/2014/main" id="{00000000-0008-0000-0100-00004C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3" name="Text Box 1755">
          <a:extLst>
            <a:ext uri="{FF2B5EF4-FFF2-40B4-BE49-F238E27FC236}">
              <a16:creationId xmlns:a16="http://schemas.microsoft.com/office/drawing/2014/main" id="{00000000-0008-0000-0100-00004D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4" name="Text Box 1756">
          <a:extLst>
            <a:ext uri="{FF2B5EF4-FFF2-40B4-BE49-F238E27FC236}">
              <a16:creationId xmlns:a16="http://schemas.microsoft.com/office/drawing/2014/main" id="{00000000-0008-0000-0100-00004E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5" name="Text Box 1757">
          <a:extLst>
            <a:ext uri="{FF2B5EF4-FFF2-40B4-BE49-F238E27FC236}">
              <a16:creationId xmlns:a16="http://schemas.microsoft.com/office/drawing/2014/main" id="{00000000-0008-0000-0100-00004F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6" name="Text Box 1758">
          <a:extLst>
            <a:ext uri="{FF2B5EF4-FFF2-40B4-BE49-F238E27FC236}">
              <a16:creationId xmlns:a16="http://schemas.microsoft.com/office/drawing/2014/main" id="{00000000-0008-0000-0100-000050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7" name="Text Box 1759">
          <a:extLst>
            <a:ext uri="{FF2B5EF4-FFF2-40B4-BE49-F238E27FC236}">
              <a16:creationId xmlns:a16="http://schemas.microsoft.com/office/drawing/2014/main" id="{00000000-0008-0000-0100-000051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8" name="Text Box 1755">
          <a:extLst>
            <a:ext uri="{FF2B5EF4-FFF2-40B4-BE49-F238E27FC236}">
              <a16:creationId xmlns:a16="http://schemas.microsoft.com/office/drawing/2014/main" id="{00000000-0008-0000-0100-000052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79" name="Text Box 1756">
          <a:extLst>
            <a:ext uri="{FF2B5EF4-FFF2-40B4-BE49-F238E27FC236}">
              <a16:creationId xmlns:a16="http://schemas.microsoft.com/office/drawing/2014/main" id="{00000000-0008-0000-0100-000053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0" name="Text Box 1757">
          <a:extLst>
            <a:ext uri="{FF2B5EF4-FFF2-40B4-BE49-F238E27FC236}">
              <a16:creationId xmlns:a16="http://schemas.microsoft.com/office/drawing/2014/main" id="{00000000-0008-0000-0100-000054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1" name="Text Box 1758">
          <a:extLst>
            <a:ext uri="{FF2B5EF4-FFF2-40B4-BE49-F238E27FC236}">
              <a16:creationId xmlns:a16="http://schemas.microsoft.com/office/drawing/2014/main" id="{00000000-0008-0000-0100-000055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2" name="Text Box 1759">
          <a:extLst>
            <a:ext uri="{FF2B5EF4-FFF2-40B4-BE49-F238E27FC236}">
              <a16:creationId xmlns:a16="http://schemas.microsoft.com/office/drawing/2014/main" id="{00000000-0008-0000-0100-000056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3" name="Text Box 1755">
          <a:extLst>
            <a:ext uri="{FF2B5EF4-FFF2-40B4-BE49-F238E27FC236}">
              <a16:creationId xmlns:a16="http://schemas.microsoft.com/office/drawing/2014/main" id="{00000000-0008-0000-0100-000057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4" name="Text Box 1756">
          <a:extLst>
            <a:ext uri="{FF2B5EF4-FFF2-40B4-BE49-F238E27FC236}">
              <a16:creationId xmlns:a16="http://schemas.microsoft.com/office/drawing/2014/main" id="{00000000-0008-0000-0100-000058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5" name="Text Box 1757">
          <a:extLst>
            <a:ext uri="{FF2B5EF4-FFF2-40B4-BE49-F238E27FC236}">
              <a16:creationId xmlns:a16="http://schemas.microsoft.com/office/drawing/2014/main" id="{00000000-0008-0000-0100-000059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6" name="Text Box 1758">
          <a:extLst>
            <a:ext uri="{FF2B5EF4-FFF2-40B4-BE49-F238E27FC236}">
              <a16:creationId xmlns:a16="http://schemas.microsoft.com/office/drawing/2014/main" id="{00000000-0008-0000-0100-00005A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102931</xdr:rowOff>
    </xdr:to>
    <xdr:sp macro="" textlink="">
      <xdr:nvSpPr>
        <xdr:cNvPr id="4187" name="Text Box 1759">
          <a:extLst>
            <a:ext uri="{FF2B5EF4-FFF2-40B4-BE49-F238E27FC236}">
              <a16:creationId xmlns:a16="http://schemas.microsoft.com/office/drawing/2014/main" id="{00000000-0008-0000-0100-00005B100000}"/>
            </a:ext>
          </a:extLst>
        </xdr:cNvPr>
        <xdr:cNvSpPr txBox="1">
          <a:spLocks noChangeArrowheads="1"/>
        </xdr:cNvSpPr>
      </xdr:nvSpPr>
      <xdr:spPr bwMode="auto">
        <a:xfrm>
          <a:off x="4057650" y="30575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88" name="Text Box 1755">
          <a:extLst>
            <a:ext uri="{FF2B5EF4-FFF2-40B4-BE49-F238E27FC236}">
              <a16:creationId xmlns:a16="http://schemas.microsoft.com/office/drawing/2014/main" id="{00000000-0008-0000-0100-00005C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89" name="Text Box 1756">
          <a:extLst>
            <a:ext uri="{FF2B5EF4-FFF2-40B4-BE49-F238E27FC236}">
              <a16:creationId xmlns:a16="http://schemas.microsoft.com/office/drawing/2014/main" id="{00000000-0008-0000-0100-00005D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0" name="Text Box 1757">
          <a:extLst>
            <a:ext uri="{FF2B5EF4-FFF2-40B4-BE49-F238E27FC236}">
              <a16:creationId xmlns:a16="http://schemas.microsoft.com/office/drawing/2014/main" id="{00000000-0008-0000-0100-00005E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1" name="Text Box 1758">
          <a:extLst>
            <a:ext uri="{FF2B5EF4-FFF2-40B4-BE49-F238E27FC236}">
              <a16:creationId xmlns:a16="http://schemas.microsoft.com/office/drawing/2014/main" id="{00000000-0008-0000-0100-00005F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2" name="Text Box 1759">
          <a:extLst>
            <a:ext uri="{FF2B5EF4-FFF2-40B4-BE49-F238E27FC236}">
              <a16:creationId xmlns:a16="http://schemas.microsoft.com/office/drawing/2014/main" id="{00000000-0008-0000-0100-000060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3" name="Text Box 1755">
          <a:extLst>
            <a:ext uri="{FF2B5EF4-FFF2-40B4-BE49-F238E27FC236}">
              <a16:creationId xmlns:a16="http://schemas.microsoft.com/office/drawing/2014/main" id="{00000000-0008-0000-0100-000061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4" name="Text Box 1756">
          <a:extLst>
            <a:ext uri="{FF2B5EF4-FFF2-40B4-BE49-F238E27FC236}">
              <a16:creationId xmlns:a16="http://schemas.microsoft.com/office/drawing/2014/main" id="{00000000-0008-0000-0100-000062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5" name="Text Box 1757">
          <a:extLst>
            <a:ext uri="{FF2B5EF4-FFF2-40B4-BE49-F238E27FC236}">
              <a16:creationId xmlns:a16="http://schemas.microsoft.com/office/drawing/2014/main" id="{00000000-0008-0000-0100-000063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6" name="Text Box 1758">
          <a:extLst>
            <a:ext uri="{FF2B5EF4-FFF2-40B4-BE49-F238E27FC236}">
              <a16:creationId xmlns:a16="http://schemas.microsoft.com/office/drawing/2014/main" id="{00000000-0008-0000-0100-000064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7" name="Text Box 1759">
          <a:extLst>
            <a:ext uri="{FF2B5EF4-FFF2-40B4-BE49-F238E27FC236}">
              <a16:creationId xmlns:a16="http://schemas.microsoft.com/office/drawing/2014/main" id="{00000000-0008-0000-0100-000065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8" name="Text Box 1755">
          <a:extLst>
            <a:ext uri="{FF2B5EF4-FFF2-40B4-BE49-F238E27FC236}">
              <a16:creationId xmlns:a16="http://schemas.microsoft.com/office/drawing/2014/main" id="{00000000-0008-0000-0100-000066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199" name="Text Box 1756">
          <a:extLst>
            <a:ext uri="{FF2B5EF4-FFF2-40B4-BE49-F238E27FC236}">
              <a16:creationId xmlns:a16="http://schemas.microsoft.com/office/drawing/2014/main" id="{00000000-0008-0000-0100-000067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0" name="Text Box 1757">
          <a:extLst>
            <a:ext uri="{FF2B5EF4-FFF2-40B4-BE49-F238E27FC236}">
              <a16:creationId xmlns:a16="http://schemas.microsoft.com/office/drawing/2014/main" id="{00000000-0008-0000-0100-000068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1" name="Text Box 1758">
          <a:extLst>
            <a:ext uri="{FF2B5EF4-FFF2-40B4-BE49-F238E27FC236}">
              <a16:creationId xmlns:a16="http://schemas.microsoft.com/office/drawing/2014/main" id="{00000000-0008-0000-0100-000069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2" name="Text Box 1759">
          <a:extLst>
            <a:ext uri="{FF2B5EF4-FFF2-40B4-BE49-F238E27FC236}">
              <a16:creationId xmlns:a16="http://schemas.microsoft.com/office/drawing/2014/main" id="{00000000-0008-0000-0100-00006A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3" name="Text Box 1755">
          <a:extLst>
            <a:ext uri="{FF2B5EF4-FFF2-40B4-BE49-F238E27FC236}">
              <a16:creationId xmlns:a16="http://schemas.microsoft.com/office/drawing/2014/main" id="{00000000-0008-0000-0100-00006B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4" name="Text Box 1756">
          <a:extLst>
            <a:ext uri="{FF2B5EF4-FFF2-40B4-BE49-F238E27FC236}">
              <a16:creationId xmlns:a16="http://schemas.microsoft.com/office/drawing/2014/main" id="{00000000-0008-0000-0100-00006C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5" name="Text Box 1757">
          <a:extLst>
            <a:ext uri="{FF2B5EF4-FFF2-40B4-BE49-F238E27FC236}">
              <a16:creationId xmlns:a16="http://schemas.microsoft.com/office/drawing/2014/main" id="{00000000-0008-0000-0100-00006D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6" name="Text Box 1758">
          <a:extLst>
            <a:ext uri="{FF2B5EF4-FFF2-40B4-BE49-F238E27FC236}">
              <a16:creationId xmlns:a16="http://schemas.microsoft.com/office/drawing/2014/main" id="{00000000-0008-0000-0100-00006E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7" name="Text Box 1759">
          <a:extLst>
            <a:ext uri="{FF2B5EF4-FFF2-40B4-BE49-F238E27FC236}">
              <a16:creationId xmlns:a16="http://schemas.microsoft.com/office/drawing/2014/main" id="{00000000-0008-0000-0100-00006F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8" name="Text Box 1755">
          <a:extLst>
            <a:ext uri="{FF2B5EF4-FFF2-40B4-BE49-F238E27FC236}">
              <a16:creationId xmlns:a16="http://schemas.microsoft.com/office/drawing/2014/main" id="{00000000-0008-0000-0100-000070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09" name="Text Box 1756">
          <a:extLst>
            <a:ext uri="{FF2B5EF4-FFF2-40B4-BE49-F238E27FC236}">
              <a16:creationId xmlns:a16="http://schemas.microsoft.com/office/drawing/2014/main" id="{00000000-0008-0000-0100-000071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0" name="Text Box 1757">
          <a:extLst>
            <a:ext uri="{FF2B5EF4-FFF2-40B4-BE49-F238E27FC236}">
              <a16:creationId xmlns:a16="http://schemas.microsoft.com/office/drawing/2014/main" id="{00000000-0008-0000-0100-000072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1" name="Text Box 1758">
          <a:extLst>
            <a:ext uri="{FF2B5EF4-FFF2-40B4-BE49-F238E27FC236}">
              <a16:creationId xmlns:a16="http://schemas.microsoft.com/office/drawing/2014/main" id="{00000000-0008-0000-0100-000073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2" name="Text Box 1759">
          <a:extLst>
            <a:ext uri="{FF2B5EF4-FFF2-40B4-BE49-F238E27FC236}">
              <a16:creationId xmlns:a16="http://schemas.microsoft.com/office/drawing/2014/main" id="{00000000-0008-0000-0100-000074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3" name="Text Box 1755">
          <a:extLst>
            <a:ext uri="{FF2B5EF4-FFF2-40B4-BE49-F238E27FC236}">
              <a16:creationId xmlns:a16="http://schemas.microsoft.com/office/drawing/2014/main" id="{00000000-0008-0000-0100-000075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4" name="Text Box 1756">
          <a:extLst>
            <a:ext uri="{FF2B5EF4-FFF2-40B4-BE49-F238E27FC236}">
              <a16:creationId xmlns:a16="http://schemas.microsoft.com/office/drawing/2014/main" id="{00000000-0008-0000-0100-000076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5" name="Text Box 1757">
          <a:extLst>
            <a:ext uri="{FF2B5EF4-FFF2-40B4-BE49-F238E27FC236}">
              <a16:creationId xmlns:a16="http://schemas.microsoft.com/office/drawing/2014/main" id="{00000000-0008-0000-0100-000077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6" name="Text Box 1758">
          <a:extLst>
            <a:ext uri="{FF2B5EF4-FFF2-40B4-BE49-F238E27FC236}">
              <a16:creationId xmlns:a16="http://schemas.microsoft.com/office/drawing/2014/main" id="{00000000-0008-0000-0100-000078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7" name="Text Box 1759">
          <a:extLst>
            <a:ext uri="{FF2B5EF4-FFF2-40B4-BE49-F238E27FC236}">
              <a16:creationId xmlns:a16="http://schemas.microsoft.com/office/drawing/2014/main" id="{00000000-0008-0000-0100-000079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8" name="Text Box 1755">
          <a:extLst>
            <a:ext uri="{FF2B5EF4-FFF2-40B4-BE49-F238E27FC236}">
              <a16:creationId xmlns:a16="http://schemas.microsoft.com/office/drawing/2014/main" id="{00000000-0008-0000-0100-00007A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19" name="Text Box 1756">
          <a:extLst>
            <a:ext uri="{FF2B5EF4-FFF2-40B4-BE49-F238E27FC236}">
              <a16:creationId xmlns:a16="http://schemas.microsoft.com/office/drawing/2014/main" id="{00000000-0008-0000-0100-00007B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0" name="Text Box 1757">
          <a:extLst>
            <a:ext uri="{FF2B5EF4-FFF2-40B4-BE49-F238E27FC236}">
              <a16:creationId xmlns:a16="http://schemas.microsoft.com/office/drawing/2014/main" id="{00000000-0008-0000-0100-00007C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1" name="Text Box 1758">
          <a:extLst>
            <a:ext uri="{FF2B5EF4-FFF2-40B4-BE49-F238E27FC236}">
              <a16:creationId xmlns:a16="http://schemas.microsoft.com/office/drawing/2014/main" id="{00000000-0008-0000-0100-00007D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2" name="Text Box 1759">
          <a:extLst>
            <a:ext uri="{FF2B5EF4-FFF2-40B4-BE49-F238E27FC236}">
              <a16:creationId xmlns:a16="http://schemas.microsoft.com/office/drawing/2014/main" id="{00000000-0008-0000-0100-00007E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3" name="Text Box 1755">
          <a:extLst>
            <a:ext uri="{FF2B5EF4-FFF2-40B4-BE49-F238E27FC236}">
              <a16:creationId xmlns:a16="http://schemas.microsoft.com/office/drawing/2014/main" id="{00000000-0008-0000-0100-00007F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4" name="Text Box 1756">
          <a:extLst>
            <a:ext uri="{FF2B5EF4-FFF2-40B4-BE49-F238E27FC236}">
              <a16:creationId xmlns:a16="http://schemas.microsoft.com/office/drawing/2014/main" id="{00000000-0008-0000-0100-000080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5" name="Text Box 1757">
          <a:extLst>
            <a:ext uri="{FF2B5EF4-FFF2-40B4-BE49-F238E27FC236}">
              <a16:creationId xmlns:a16="http://schemas.microsoft.com/office/drawing/2014/main" id="{00000000-0008-0000-0100-000081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6" name="Text Box 1758">
          <a:extLst>
            <a:ext uri="{FF2B5EF4-FFF2-40B4-BE49-F238E27FC236}">
              <a16:creationId xmlns:a16="http://schemas.microsoft.com/office/drawing/2014/main" id="{00000000-0008-0000-0100-000082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7" name="Text Box 1759">
          <a:extLst>
            <a:ext uri="{FF2B5EF4-FFF2-40B4-BE49-F238E27FC236}">
              <a16:creationId xmlns:a16="http://schemas.microsoft.com/office/drawing/2014/main" id="{00000000-0008-0000-0100-000083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8" name="Text Box 1755">
          <a:extLst>
            <a:ext uri="{FF2B5EF4-FFF2-40B4-BE49-F238E27FC236}">
              <a16:creationId xmlns:a16="http://schemas.microsoft.com/office/drawing/2014/main" id="{00000000-0008-0000-0100-000084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29" name="Text Box 1756">
          <a:extLst>
            <a:ext uri="{FF2B5EF4-FFF2-40B4-BE49-F238E27FC236}">
              <a16:creationId xmlns:a16="http://schemas.microsoft.com/office/drawing/2014/main" id="{00000000-0008-0000-0100-000085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0" name="Text Box 1757">
          <a:extLst>
            <a:ext uri="{FF2B5EF4-FFF2-40B4-BE49-F238E27FC236}">
              <a16:creationId xmlns:a16="http://schemas.microsoft.com/office/drawing/2014/main" id="{00000000-0008-0000-0100-000086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1" name="Text Box 1758">
          <a:extLst>
            <a:ext uri="{FF2B5EF4-FFF2-40B4-BE49-F238E27FC236}">
              <a16:creationId xmlns:a16="http://schemas.microsoft.com/office/drawing/2014/main" id="{00000000-0008-0000-0100-000087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2" name="Text Box 1759">
          <a:extLst>
            <a:ext uri="{FF2B5EF4-FFF2-40B4-BE49-F238E27FC236}">
              <a16:creationId xmlns:a16="http://schemas.microsoft.com/office/drawing/2014/main" id="{00000000-0008-0000-0100-000088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3" name="Text Box 1755">
          <a:extLst>
            <a:ext uri="{FF2B5EF4-FFF2-40B4-BE49-F238E27FC236}">
              <a16:creationId xmlns:a16="http://schemas.microsoft.com/office/drawing/2014/main" id="{00000000-0008-0000-0100-000089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4" name="Text Box 1756">
          <a:extLst>
            <a:ext uri="{FF2B5EF4-FFF2-40B4-BE49-F238E27FC236}">
              <a16:creationId xmlns:a16="http://schemas.microsoft.com/office/drawing/2014/main" id="{00000000-0008-0000-0100-00008A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5" name="Text Box 1757">
          <a:extLst>
            <a:ext uri="{FF2B5EF4-FFF2-40B4-BE49-F238E27FC236}">
              <a16:creationId xmlns:a16="http://schemas.microsoft.com/office/drawing/2014/main" id="{00000000-0008-0000-0100-00008B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6" name="Text Box 1758">
          <a:extLst>
            <a:ext uri="{FF2B5EF4-FFF2-40B4-BE49-F238E27FC236}">
              <a16:creationId xmlns:a16="http://schemas.microsoft.com/office/drawing/2014/main" id="{00000000-0008-0000-0100-00008C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7" name="Text Box 1759">
          <a:extLst>
            <a:ext uri="{FF2B5EF4-FFF2-40B4-BE49-F238E27FC236}">
              <a16:creationId xmlns:a16="http://schemas.microsoft.com/office/drawing/2014/main" id="{00000000-0008-0000-0100-00008D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8" name="Text Box 1755">
          <a:extLst>
            <a:ext uri="{FF2B5EF4-FFF2-40B4-BE49-F238E27FC236}">
              <a16:creationId xmlns:a16="http://schemas.microsoft.com/office/drawing/2014/main" id="{00000000-0008-0000-0100-00008E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39" name="Text Box 1756">
          <a:extLst>
            <a:ext uri="{FF2B5EF4-FFF2-40B4-BE49-F238E27FC236}">
              <a16:creationId xmlns:a16="http://schemas.microsoft.com/office/drawing/2014/main" id="{00000000-0008-0000-0100-00008F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0" name="Text Box 1757">
          <a:extLst>
            <a:ext uri="{FF2B5EF4-FFF2-40B4-BE49-F238E27FC236}">
              <a16:creationId xmlns:a16="http://schemas.microsoft.com/office/drawing/2014/main" id="{00000000-0008-0000-0100-000090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1" name="Text Box 1758">
          <a:extLst>
            <a:ext uri="{FF2B5EF4-FFF2-40B4-BE49-F238E27FC236}">
              <a16:creationId xmlns:a16="http://schemas.microsoft.com/office/drawing/2014/main" id="{00000000-0008-0000-0100-000091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2" name="Text Box 1759">
          <a:extLst>
            <a:ext uri="{FF2B5EF4-FFF2-40B4-BE49-F238E27FC236}">
              <a16:creationId xmlns:a16="http://schemas.microsoft.com/office/drawing/2014/main" id="{00000000-0008-0000-0100-000092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3" name="Text Box 1755">
          <a:extLst>
            <a:ext uri="{FF2B5EF4-FFF2-40B4-BE49-F238E27FC236}">
              <a16:creationId xmlns:a16="http://schemas.microsoft.com/office/drawing/2014/main" id="{00000000-0008-0000-0100-000093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4" name="Text Box 1756">
          <a:extLst>
            <a:ext uri="{FF2B5EF4-FFF2-40B4-BE49-F238E27FC236}">
              <a16:creationId xmlns:a16="http://schemas.microsoft.com/office/drawing/2014/main" id="{00000000-0008-0000-0100-000094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5" name="Text Box 1757">
          <a:extLst>
            <a:ext uri="{FF2B5EF4-FFF2-40B4-BE49-F238E27FC236}">
              <a16:creationId xmlns:a16="http://schemas.microsoft.com/office/drawing/2014/main" id="{00000000-0008-0000-0100-000095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6" name="Text Box 1758">
          <a:extLst>
            <a:ext uri="{FF2B5EF4-FFF2-40B4-BE49-F238E27FC236}">
              <a16:creationId xmlns:a16="http://schemas.microsoft.com/office/drawing/2014/main" id="{00000000-0008-0000-0100-000096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2828925</xdr:colOff>
      <xdr:row>578</xdr:row>
      <xdr:rowOff>121981</xdr:rowOff>
    </xdr:to>
    <xdr:sp macro="" textlink="">
      <xdr:nvSpPr>
        <xdr:cNvPr id="4247" name="Text Box 1759">
          <a:extLst>
            <a:ext uri="{FF2B5EF4-FFF2-40B4-BE49-F238E27FC236}">
              <a16:creationId xmlns:a16="http://schemas.microsoft.com/office/drawing/2014/main" id="{00000000-0008-0000-0100-000097100000}"/>
            </a:ext>
          </a:extLst>
        </xdr:cNvPr>
        <xdr:cNvSpPr txBox="1">
          <a:spLocks noChangeArrowheads="1"/>
        </xdr:cNvSpPr>
      </xdr:nvSpPr>
      <xdr:spPr bwMode="auto">
        <a:xfrm>
          <a:off x="4057650" y="30575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48" name="Text Box 1755">
          <a:extLst>
            <a:ext uri="{FF2B5EF4-FFF2-40B4-BE49-F238E27FC236}">
              <a16:creationId xmlns:a16="http://schemas.microsoft.com/office/drawing/2014/main" id="{00000000-0008-0000-0100-00009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49" name="Text Box 1756">
          <a:extLst>
            <a:ext uri="{FF2B5EF4-FFF2-40B4-BE49-F238E27FC236}">
              <a16:creationId xmlns:a16="http://schemas.microsoft.com/office/drawing/2014/main" id="{00000000-0008-0000-0100-00009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0" name="Text Box 1757">
          <a:extLst>
            <a:ext uri="{FF2B5EF4-FFF2-40B4-BE49-F238E27FC236}">
              <a16:creationId xmlns:a16="http://schemas.microsoft.com/office/drawing/2014/main" id="{00000000-0008-0000-0100-00009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1" name="Text Box 1758">
          <a:extLst>
            <a:ext uri="{FF2B5EF4-FFF2-40B4-BE49-F238E27FC236}">
              <a16:creationId xmlns:a16="http://schemas.microsoft.com/office/drawing/2014/main" id="{00000000-0008-0000-0100-00009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2" name="Text Box 1759">
          <a:extLst>
            <a:ext uri="{FF2B5EF4-FFF2-40B4-BE49-F238E27FC236}">
              <a16:creationId xmlns:a16="http://schemas.microsoft.com/office/drawing/2014/main" id="{00000000-0008-0000-0100-00009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3" name="Text Box 1755">
          <a:extLst>
            <a:ext uri="{FF2B5EF4-FFF2-40B4-BE49-F238E27FC236}">
              <a16:creationId xmlns:a16="http://schemas.microsoft.com/office/drawing/2014/main" id="{00000000-0008-0000-0100-00009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4" name="Text Box 1756">
          <a:extLst>
            <a:ext uri="{FF2B5EF4-FFF2-40B4-BE49-F238E27FC236}">
              <a16:creationId xmlns:a16="http://schemas.microsoft.com/office/drawing/2014/main" id="{00000000-0008-0000-0100-00009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5" name="Text Box 1757">
          <a:extLst>
            <a:ext uri="{FF2B5EF4-FFF2-40B4-BE49-F238E27FC236}">
              <a16:creationId xmlns:a16="http://schemas.microsoft.com/office/drawing/2014/main" id="{00000000-0008-0000-0100-00009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6" name="Text Box 1758">
          <a:extLst>
            <a:ext uri="{FF2B5EF4-FFF2-40B4-BE49-F238E27FC236}">
              <a16:creationId xmlns:a16="http://schemas.microsoft.com/office/drawing/2014/main" id="{00000000-0008-0000-0100-0000A0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7" name="Text Box 1759">
          <a:extLst>
            <a:ext uri="{FF2B5EF4-FFF2-40B4-BE49-F238E27FC236}">
              <a16:creationId xmlns:a16="http://schemas.microsoft.com/office/drawing/2014/main" id="{00000000-0008-0000-0100-0000A1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8" name="Text Box 1755">
          <a:extLst>
            <a:ext uri="{FF2B5EF4-FFF2-40B4-BE49-F238E27FC236}">
              <a16:creationId xmlns:a16="http://schemas.microsoft.com/office/drawing/2014/main" id="{00000000-0008-0000-0100-0000A2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59" name="Text Box 1756">
          <a:extLst>
            <a:ext uri="{FF2B5EF4-FFF2-40B4-BE49-F238E27FC236}">
              <a16:creationId xmlns:a16="http://schemas.microsoft.com/office/drawing/2014/main" id="{00000000-0008-0000-0100-0000A3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0" name="Text Box 1757">
          <a:extLst>
            <a:ext uri="{FF2B5EF4-FFF2-40B4-BE49-F238E27FC236}">
              <a16:creationId xmlns:a16="http://schemas.microsoft.com/office/drawing/2014/main" id="{00000000-0008-0000-0100-0000A4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1" name="Text Box 1758">
          <a:extLst>
            <a:ext uri="{FF2B5EF4-FFF2-40B4-BE49-F238E27FC236}">
              <a16:creationId xmlns:a16="http://schemas.microsoft.com/office/drawing/2014/main" id="{00000000-0008-0000-0100-0000A5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2" name="Text Box 1759">
          <a:extLst>
            <a:ext uri="{FF2B5EF4-FFF2-40B4-BE49-F238E27FC236}">
              <a16:creationId xmlns:a16="http://schemas.microsoft.com/office/drawing/2014/main" id="{00000000-0008-0000-0100-0000A6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3" name="Text Box 1755">
          <a:extLst>
            <a:ext uri="{FF2B5EF4-FFF2-40B4-BE49-F238E27FC236}">
              <a16:creationId xmlns:a16="http://schemas.microsoft.com/office/drawing/2014/main" id="{00000000-0008-0000-0100-0000A7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4" name="Text Box 1756">
          <a:extLst>
            <a:ext uri="{FF2B5EF4-FFF2-40B4-BE49-F238E27FC236}">
              <a16:creationId xmlns:a16="http://schemas.microsoft.com/office/drawing/2014/main" id="{00000000-0008-0000-0100-0000A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5" name="Text Box 1757">
          <a:extLst>
            <a:ext uri="{FF2B5EF4-FFF2-40B4-BE49-F238E27FC236}">
              <a16:creationId xmlns:a16="http://schemas.microsoft.com/office/drawing/2014/main" id="{00000000-0008-0000-0100-0000A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6" name="Text Box 1758">
          <a:extLst>
            <a:ext uri="{FF2B5EF4-FFF2-40B4-BE49-F238E27FC236}">
              <a16:creationId xmlns:a16="http://schemas.microsoft.com/office/drawing/2014/main" id="{00000000-0008-0000-0100-0000A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7" name="Text Box 1759">
          <a:extLst>
            <a:ext uri="{FF2B5EF4-FFF2-40B4-BE49-F238E27FC236}">
              <a16:creationId xmlns:a16="http://schemas.microsoft.com/office/drawing/2014/main" id="{00000000-0008-0000-0100-0000A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8" name="Text Box 1755">
          <a:extLst>
            <a:ext uri="{FF2B5EF4-FFF2-40B4-BE49-F238E27FC236}">
              <a16:creationId xmlns:a16="http://schemas.microsoft.com/office/drawing/2014/main" id="{00000000-0008-0000-0100-0000A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69" name="Text Box 1756">
          <a:extLst>
            <a:ext uri="{FF2B5EF4-FFF2-40B4-BE49-F238E27FC236}">
              <a16:creationId xmlns:a16="http://schemas.microsoft.com/office/drawing/2014/main" id="{00000000-0008-0000-0100-0000A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0" name="Text Box 1757">
          <a:extLst>
            <a:ext uri="{FF2B5EF4-FFF2-40B4-BE49-F238E27FC236}">
              <a16:creationId xmlns:a16="http://schemas.microsoft.com/office/drawing/2014/main" id="{00000000-0008-0000-0100-0000A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1" name="Text Box 1758">
          <a:extLst>
            <a:ext uri="{FF2B5EF4-FFF2-40B4-BE49-F238E27FC236}">
              <a16:creationId xmlns:a16="http://schemas.microsoft.com/office/drawing/2014/main" id="{00000000-0008-0000-0100-0000A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2" name="Text Box 1759">
          <a:extLst>
            <a:ext uri="{FF2B5EF4-FFF2-40B4-BE49-F238E27FC236}">
              <a16:creationId xmlns:a16="http://schemas.microsoft.com/office/drawing/2014/main" id="{00000000-0008-0000-0100-0000B0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3" name="Text Box 1755">
          <a:extLst>
            <a:ext uri="{FF2B5EF4-FFF2-40B4-BE49-F238E27FC236}">
              <a16:creationId xmlns:a16="http://schemas.microsoft.com/office/drawing/2014/main" id="{00000000-0008-0000-0100-0000B1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4" name="Text Box 1756">
          <a:extLst>
            <a:ext uri="{FF2B5EF4-FFF2-40B4-BE49-F238E27FC236}">
              <a16:creationId xmlns:a16="http://schemas.microsoft.com/office/drawing/2014/main" id="{00000000-0008-0000-0100-0000B2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5" name="Text Box 1757">
          <a:extLst>
            <a:ext uri="{FF2B5EF4-FFF2-40B4-BE49-F238E27FC236}">
              <a16:creationId xmlns:a16="http://schemas.microsoft.com/office/drawing/2014/main" id="{00000000-0008-0000-0100-0000B3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6" name="Text Box 1758">
          <a:extLst>
            <a:ext uri="{FF2B5EF4-FFF2-40B4-BE49-F238E27FC236}">
              <a16:creationId xmlns:a16="http://schemas.microsoft.com/office/drawing/2014/main" id="{00000000-0008-0000-0100-0000B4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7" name="Text Box 1759">
          <a:extLst>
            <a:ext uri="{FF2B5EF4-FFF2-40B4-BE49-F238E27FC236}">
              <a16:creationId xmlns:a16="http://schemas.microsoft.com/office/drawing/2014/main" id="{00000000-0008-0000-0100-0000B5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8" name="Text Box 1755">
          <a:extLst>
            <a:ext uri="{FF2B5EF4-FFF2-40B4-BE49-F238E27FC236}">
              <a16:creationId xmlns:a16="http://schemas.microsoft.com/office/drawing/2014/main" id="{00000000-0008-0000-0100-0000B6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79" name="Text Box 1756">
          <a:extLst>
            <a:ext uri="{FF2B5EF4-FFF2-40B4-BE49-F238E27FC236}">
              <a16:creationId xmlns:a16="http://schemas.microsoft.com/office/drawing/2014/main" id="{00000000-0008-0000-0100-0000B7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0" name="Text Box 1757">
          <a:extLst>
            <a:ext uri="{FF2B5EF4-FFF2-40B4-BE49-F238E27FC236}">
              <a16:creationId xmlns:a16="http://schemas.microsoft.com/office/drawing/2014/main" id="{00000000-0008-0000-0100-0000B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1" name="Text Box 1758">
          <a:extLst>
            <a:ext uri="{FF2B5EF4-FFF2-40B4-BE49-F238E27FC236}">
              <a16:creationId xmlns:a16="http://schemas.microsoft.com/office/drawing/2014/main" id="{00000000-0008-0000-0100-0000B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2" name="Text Box 1759">
          <a:extLst>
            <a:ext uri="{FF2B5EF4-FFF2-40B4-BE49-F238E27FC236}">
              <a16:creationId xmlns:a16="http://schemas.microsoft.com/office/drawing/2014/main" id="{00000000-0008-0000-0100-0000B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3" name="Text Box 1755">
          <a:extLst>
            <a:ext uri="{FF2B5EF4-FFF2-40B4-BE49-F238E27FC236}">
              <a16:creationId xmlns:a16="http://schemas.microsoft.com/office/drawing/2014/main" id="{00000000-0008-0000-0100-0000B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4" name="Text Box 1756">
          <a:extLst>
            <a:ext uri="{FF2B5EF4-FFF2-40B4-BE49-F238E27FC236}">
              <a16:creationId xmlns:a16="http://schemas.microsoft.com/office/drawing/2014/main" id="{00000000-0008-0000-0100-0000B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5" name="Text Box 1757">
          <a:extLst>
            <a:ext uri="{FF2B5EF4-FFF2-40B4-BE49-F238E27FC236}">
              <a16:creationId xmlns:a16="http://schemas.microsoft.com/office/drawing/2014/main" id="{00000000-0008-0000-0100-0000B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6" name="Text Box 1758">
          <a:extLst>
            <a:ext uri="{FF2B5EF4-FFF2-40B4-BE49-F238E27FC236}">
              <a16:creationId xmlns:a16="http://schemas.microsoft.com/office/drawing/2014/main" id="{00000000-0008-0000-0100-0000B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7" name="Text Box 1759">
          <a:extLst>
            <a:ext uri="{FF2B5EF4-FFF2-40B4-BE49-F238E27FC236}">
              <a16:creationId xmlns:a16="http://schemas.microsoft.com/office/drawing/2014/main" id="{00000000-0008-0000-0100-0000B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8" name="Text Box 1755">
          <a:extLst>
            <a:ext uri="{FF2B5EF4-FFF2-40B4-BE49-F238E27FC236}">
              <a16:creationId xmlns:a16="http://schemas.microsoft.com/office/drawing/2014/main" id="{00000000-0008-0000-0100-0000C0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89" name="Text Box 1756">
          <a:extLst>
            <a:ext uri="{FF2B5EF4-FFF2-40B4-BE49-F238E27FC236}">
              <a16:creationId xmlns:a16="http://schemas.microsoft.com/office/drawing/2014/main" id="{00000000-0008-0000-0100-0000C1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0" name="Text Box 1757">
          <a:extLst>
            <a:ext uri="{FF2B5EF4-FFF2-40B4-BE49-F238E27FC236}">
              <a16:creationId xmlns:a16="http://schemas.microsoft.com/office/drawing/2014/main" id="{00000000-0008-0000-0100-0000C2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1" name="Text Box 1758">
          <a:extLst>
            <a:ext uri="{FF2B5EF4-FFF2-40B4-BE49-F238E27FC236}">
              <a16:creationId xmlns:a16="http://schemas.microsoft.com/office/drawing/2014/main" id="{00000000-0008-0000-0100-0000C3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2" name="Text Box 1759">
          <a:extLst>
            <a:ext uri="{FF2B5EF4-FFF2-40B4-BE49-F238E27FC236}">
              <a16:creationId xmlns:a16="http://schemas.microsoft.com/office/drawing/2014/main" id="{00000000-0008-0000-0100-0000C4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3" name="Text Box 1755">
          <a:extLst>
            <a:ext uri="{FF2B5EF4-FFF2-40B4-BE49-F238E27FC236}">
              <a16:creationId xmlns:a16="http://schemas.microsoft.com/office/drawing/2014/main" id="{00000000-0008-0000-0100-0000C5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4" name="Text Box 1756">
          <a:extLst>
            <a:ext uri="{FF2B5EF4-FFF2-40B4-BE49-F238E27FC236}">
              <a16:creationId xmlns:a16="http://schemas.microsoft.com/office/drawing/2014/main" id="{00000000-0008-0000-0100-0000C6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5" name="Text Box 1757">
          <a:extLst>
            <a:ext uri="{FF2B5EF4-FFF2-40B4-BE49-F238E27FC236}">
              <a16:creationId xmlns:a16="http://schemas.microsoft.com/office/drawing/2014/main" id="{00000000-0008-0000-0100-0000C7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6" name="Text Box 1758">
          <a:extLst>
            <a:ext uri="{FF2B5EF4-FFF2-40B4-BE49-F238E27FC236}">
              <a16:creationId xmlns:a16="http://schemas.microsoft.com/office/drawing/2014/main" id="{00000000-0008-0000-0100-0000C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7" name="Text Box 1759">
          <a:extLst>
            <a:ext uri="{FF2B5EF4-FFF2-40B4-BE49-F238E27FC236}">
              <a16:creationId xmlns:a16="http://schemas.microsoft.com/office/drawing/2014/main" id="{00000000-0008-0000-0100-0000C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8" name="Text Box 1755">
          <a:extLst>
            <a:ext uri="{FF2B5EF4-FFF2-40B4-BE49-F238E27FC236}">
              <a16:creationId xmlns:a16="http://schemas.microsoft.com/office/drawing/2014/main" id="{00000000-0008-0000-0100-0000C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299" name="Text Box 1756">
          <a:extLst>
            <a:ext uri="{FF2B5EF4-FFF2-40B4-BE49-F238E27FC236}">
              <a16:creationId xmlns:a16="http://schemas.microsoft.com/office/drawing/2014/main" id="{00000000-0008-0000-0100-0000C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0" name="Text Box 1757">
          <a:extLst>
            <a:ext uri="{FF2B5EF4-FFF2-40B4-BE49-F238E27FC236}">
              <a16:creationId xmlns:a16="http://schemas.microsoft.com/office/drawing/2014/main" id="{00000000-0008-0000-0100-0000C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1" name="Text Box 1758">
          <a:extLst>
            <a:ext uri="{FF2B5EF4-FFF2-40B4-BE49-F238E27FC236}">
              <a16:creationId xmlns:a16="http://schemas.microsoft.com/office/drawing/2014/main" id="{00000000-0008-0000-0100-0000C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2" name="Text Box 1759">
          <a:extLst>
            <a:ext uri="{FF2B5EF4-FFF2-40B4-BE49-F238E27FC236}">
              <a16:creationId xmlns:a16="http://schemas.microsoft.com/office/drawing/2014/main" id="{00000000-0008-0000-0100-0000C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3" name="Text Box 1755">
          <a:extLst>
            <a:ext uri="{FF2B5EF4-FFF2-40B4-BE49-F238E27FC236}">
              <a16:creationId xmlns:a16="http://schemas.microsoft.com/office/drawing/2014/main" id="{00000000-0008-0000-0100-0000C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4" name="Text Box 1756">
          <a:extLst>
            <a:ext uri="{FF2B5EF4-FFF2-40B4-BE49-F238E27FC236}">
              <a16:creationId xmlns:a16="http://schemas.microsoft.com/office/drawing/2014/main" id="{00000000-0008-0000-0100-0000D0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5" name="Text Box 1757">
          <a:extLst>
            <a:ext uri="{FF2B5EF4-FFF2-40B4-BE49-F238E27FC236}">
              <a16:creationId xmlns:a16="http://schemas.microsoft.com/office/drawing/2014/main" id="{00000000-0008-0000-0100-0000D1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6" name="Text Box 1758">
          <a:extLst>
            <a:ext uri="{FF2B5EF4-FFF2-40B4-BE49-F238E27FC236}">
              <a16:creationId xmlns:a16="http://schemas.microsoft.com/office/drawing/2014/main" id="{00000000-0008-0000-0100-0000D2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7" name="Text Box 1759">
          <a:extLst>
            <a:ext uri="{FF2B5EF4-FFF2-40B4-BE49-F238E27FC236}">
              <a16:creationId xmlns:a16="http://schemas.microsoft.com/office/drawing/2014/main" id="{00000000-0008-0000-0100-0000D3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8" name="Text Box 1755">
          <a:extLst>
            <a:ext uri="{FF2B5EF4-FFF2-40B4-BE49-F238E27FC236}">
              <a16:creationId xmlns:a16="http://schemas.microsoft.com/office/drawing/2014/main" id="{00000000-0008-0000-0100-0000D4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09" name="Text Box 1756">
          <a:extLst>
            <a:ext uri="{FF2B5EF4-FFF2-40B4-BE49-F238E27FC236}">
              <a16:creationId xmlns:a16="http://schemas.microsoft.com/office/drawing/2014/main" id="{00000000-0008-0000-0100-0000D5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0" name="Text Box 1757">
          <a:extLst>
            <a:ext uri="{FF2B5EF4-FFF2-40B4-BE49-F238E27FC236}">
              <a16:creationId xmlns:a16="http://schemas.microsoft.com/office/drawing/2014/main" id="{00000000-0008-0000-0100-0000D6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1" name="Text Box 1758">
          <a:extLst>
            <a:ext uri="{FF2B5EF4-FFF2-40B4-BE49-F238E27FC236}">
              <a16:creationId xmlns:a16="http://schemas.microsoft.com/office/drawing/2014/main" id="{00000000-0008-0000-0100-0000D7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2" name="Text Box 1759">
          <a:extLst>
            <a:ext uri="{FF2B5EF4-FFF2-40B4-BE49-F238E27FC236}">
              <a16:creationId xmlns:a16="http://schemas.microsoft.com/office/drawing/2014/main" id="{00000000-0008-0000-0100-0000D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3" name="Text Box 1755">
          <a:extLst>
            <a:ext uri="{FF2B5EF4-FFF2-40B4-BE49-F238E27FC236}">
              <a16:creationId xmlns:a16="http://schemas.microsoft.com/office/drawing/2014/main" id="{00000000-0008-0000-0100-0000D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4" name="Text Box 1756">
          <a:extLst>
            <a:ext uri="{FF2B5EF4-FFF2-40B4-BE49-F238E27FC236}">
              <a16:creationId xmlns:a16="http://schemas.microsoft.com/office/drawing/2014/main" id="{00000000-0008-0000-0100-0000D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5" name="Text Box 1757">
          <a:extLst>
            <a:ext uri="{FF2B5EF4-FFF2-40B4-BE49-F238E27FC236}">
              <a16:creationId xmlns:a16="http://schemas.microsoft.com/office/drawing/2014/main" id="{00000000-0008-0000-0100-0000D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6" name="Text Box 1758">
          <a:extLst>
            <a:ext uri="{FF2B5EF4-FFF2-40B4-BE49-F238E27FC236}">
              <a16:creationId xmlns:a16="http://schemas.microsoft.com/office/drawing/2014/main" id="{00000000-0008-0000-0100-0000D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7" name="Text Box 1759">
          <a:extLst>
            <a:ext uri="{FF2B5EF4-FFF2-40B4-BE49-F238E27FC236}">
              <a16:creationId xmlns:a16="http://schemas.microsoft.com/office/drawing/2014/main" id="{00000000-0008-0000-0100-0000D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8" name="Text Box 1755">
          <a:extLst>
            <a:ext uri="{FF2B5EF4-FFF2-40B4-BE49-F238E27FC236}">
              <a16:creationId xmlns:a16="http://schemas.microsoft.com/office/drawing/2014/main" id="{00000000-0008-0000-0100-0000D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19" name="Text Box 1756">
          <a:extLst>
            <a:ext uri="{FF2B5EF4-FFF2-40B4-BE49-F238E27FC236}">
              <a16:creationId xmlns:a16="http://schemas.microsoft.com/office/drawing/2014/main" id="{00000000-0008-0000-0100-0000D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0" name="Text Box 1757">
          <a:extLst>
            <a:ext uri="{FF2B5EF4-FFF2-40B4-BE49-F238E27FC236}">
              <a16:creationId xmlns:a16="http://schemas.microsoft.com/office/drawing/2014/main" id="{00000000-0008-0000-0100-0000E0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1" name="Text Box 1758">
          <a:extLst>
            <a:ext uri="{FF2B5EF4-FFF2-40B4-BE49-F238E27FC236}">
              <a16:creationId xmlns:a16="http://schemas.microsoft.com/office/drawing/2014/main" id="{00000000-0008-0000-0100-0000E1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2" name="Text Box 1759">
          <a:extLst>
            <a:ext uri="{FF2B5EF4-FFF2-40B4-BE49-F238E27FC236}">
              <a16:creationId xmlns:a16="http://schemas.microsoft.com/office/drawing/2014/main" id="{00000000-0008-0000-0100-0000E2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3" name="Text Box 1755">
          <a:extLst>
            <a:ext uri="{FF2B5EF4-FFF2-40B4-BE49-F238E27FC236}">
              <a16:creationId xmlns:a16="http://schemas.microsoft.com/office/drawing/2014/main" id="{00000000-0008-0000-0100-0000E3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4" name="Text Box 1756">
          <a:extLst>
            <a:ext uri="{FF2B5EF4-FFF2-40B4-BE49-F238E27FC236}">
              <a16:creationId xmlns:a16="http://schemas.microsoft.com/office/drawing/2014/main" id="{00000000-0008-0000-0100-0000E4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5" name="Text Box 1757">
          <a:extLst>
            <a:ext uri="{FF2B5EF4-FFF2-40B4-BE49-F238E27FC236}">
              <a16:creationId xmlns:a16="http://schemas.microsoft.com/office/drawing/2014/main" id="{00000000-0008-0000-0100-0000E5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6" name="Text Box 1758">
          <a:extLst>
            <a:ext uri="{FF2B5EF4-FFF2-40B4-BE49-F238E27FC236}">
              <a16:creationId xmlns:a16="http://schemas.microsoft.com/office/drawing/2014/main" id="{00000000-0008-0000-0100-0000E6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7" name="Text Box 1759">
          <a:extLst>
            <a:ext uri="{FF2B5EF4-FFF2-40B4-BE49-F238E27FC236}">
              <a16:creationId xmlns:a16="http://schemas.microsoft.com/office/drawing/2014/main" id="{00000000-0008-0000-0100-0000E7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8" name="Text Box 1755">
          <a:extLst>
            <a:ext uri="{FF2B5EF4-FFF2-40B4-BE49-F238E27FC236}">
              <a16:creationId xmlns:a16="http://schemas.microsoft.com/office/drawing/2014/main" id="{00000000-0008-0000-0100-0000E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29" name="Text Box 1756">
          <a:extLst>
            <a:ext uri="{FF2B5EF4-FFF2-40B4-BE49-F238E27FC236}">
              <a16:creationId xmlns:a16="http://schemas.microsoft.com/office/drawing/2014/main" id="{00000000-0008-0000-0100-0000E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0" name="Text Box 1757">
          <a:extLst>
            <a:ext uri="{FF2B5EF4-FFF2-40B4-BE49-F238E27FC236}">
              <a16:creationId xmlns:a16="http://schemas.microsoft.com/office/drawing/2014/main" id="{00000000-0008-0000-0100-0000E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1" name="Text Box 1758">
          <a:extLst>
            <a:ext uri="{FF2B5EF4-FFF2-40B4-BE49-F238E27FC236}">
              <a16:creationId xmlns:a16="http://schemas.microsoft.com/office/drawing/2014/main" id="{00000000-0008-0000-0100-0000E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2" name="Text Box 1759">
          <a:extLst>
            <a:ext uri="{FF2B5EF4-FFF2-40B4-BE49-F238E27FC236}">
              <a16:creationId xmlns:a16="http://schemas.microsoft.com/office/drawing/2014/main" id="{00000000-0008-0000-0100-0000E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3" name="Text Box 1755">
          <a:extLst>
            <a:ext uri="{FF2B5EF4-FFF2-40B4-BE49-F238E27FC236}">
              <a16:creationId xmlns:a16="http://schemas.microsoft.com/office/drawing/2014/main" id="{00000000-0008-0000-0100-0000E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4" name="Text Box 1756">
          <a:extLst>
            <a:ext uri="{FF2B5EF4-FFF2-40B4-BE49-F238E27FC236}">
              <a16:creationId xmlns:a16="http://schemas.microsoft.com/office/drawing/2014/main" id="{00000000-0008-0000-0100-0000E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5" name="Text Box 1757">
          <a:extLst>
            <a:ext uri="{FF2B5EF4-FFF2-40B4-BE49-F238E27FC236}">
              <a16:creationId xmlns:a16="http://schemas.microsoft.com/office/drawing/2014/main" id="{00000000-0008-0000-0100-0000E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6" name="Text Box 1758">
          <a:extLst>
            <a:ext uri="{FF2B5EF4-FFF2-40B4-BE49-F238E27FC236}">
              <a16:creationId xmlns:a16="http://schemas.microsoft.com/office/drawing/2014/main" id="{00000000-0008-0000-0100-0000F0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7" name="Text Box 1759">
          <a:extLst>
            <a:ext uri="{FF2B5EF4-FFF2-40B4-BE49-F238E27FC236}">
              <a16:creationId xmlns:a16="http://schemas.microsoft.com/office/drawing/2014/main" id="{00000000-0008-0000-0100-0000F1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8" name="Text Box 1755">
          <a:extLst>
            <a:ext uri="{FF2B5EF4-FFF2-40B4-BE49-F238E27FC236}">
              <a16:creationId xmlns:a16="http://schemas.microsoft.com/office/drawing/2014/main" id="{00000000-0008-0000-0100-0000F2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39" name="Text Box 1756">
          <a:extLst>
            <a:ext uri="{FF2B5EF4-FFF2-40B4-BE49-F238E27FC236}">
              <a16:creationId xmlns:a16="http://schemas.microsoft.com/office/drawing/2014/main" id="{00000000-0008-0000-0100-0000F3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0" name="Text Box 1757">
          <a:extLst>
            <a:ext uri="{FF2B5EF4-FFF2-40B4-BE49-F238E27FC236}">
              <a16:creationId xmlns:a16="http://schemas.microsoft.com/office/drawing/2014/main" id="{00000000-0008-0000-0100-0000F4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1" name="Text Box 1758">
          <a:extLst>
            <a:ext uri="{FF2B5EF4-FFF2-40B4-BE49-F238E27FC236}">
              <a16:creationId xmlns:a16="http://schemas.microsoft.com/office/drawing/2014/main" id="{00000000-0008-0000-0100-0000F5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2" name="Text Box 1759">
          <a:extLst>
            <a:ext uri="{FF2B5EF4-FFF2-40B4-BE49-F238E27FC236}">
              <a16:creationId xmlns:a16="http://schemas.microsoft.com/office/drawing/2014/main" id="{00000000-0008-0000-0100-0000F6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3" name="Text Box 1755">
          <a:extLst>
            <a:ext uri="{FF2B5EF4-FFF2-40B4-BE49-F238E27FC236}">
              <a16:creationId xmlns:a16="http://schemas.microsoft.com/office/drawing/2014/main" id="{00000000-0008-0000-0100-0000F7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4" name="Text Box 1756">
          <a:extLst>
            <a:ext uri="{FF2B5EF4-FFF2-40B4-BE49-F238E27FC236}">
              <a16:creationId xmlns:a16="http://schemas.microsoft.com/office/drawing/2014/main" id="{00000000-0008-0000-0100-0000F8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5" name="Text Box 1757">
          <a:extLst>
            <a:ext uri="{FF2B5EF4-FFF2-40B4-BE49-F238E27FC236}">
              <a16:creationId xmlns:a16="http://schemas.microsoft.com/office/drawing/2014/main" id="{00000000-0008-0000-0100-0000F9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6" name="Text Box 1758">
          <a:extLst>
            <a:ext uri="{FF2B5EF4-FFF2-40B4-BE49-F238E27FC236}">
              <a16:creationId xmlns:a16="http://schemas.microsoft.com/office/drawing/2014/main" id="{00000000-0008-0000-0100-0000FA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7" name="Text Box 1759">
          <a:extLst>
            <a:ext uri="{FF2B5EF4-FFF2-40B4-BE49-F238E27FC236}">
              <a16:creationId xmlns:a16="http://schemas.microsoft.com/office/drawing/2014/main" id="{00000000-0008-0000-0100-0000FB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8" name="Text Box 1755">
          <a:extLst>
            <a:ext uri="{FF2B5EF4-FFF2-40B4-BE49-F238E27FC236}">
              <a16:creationId xmlns:a16="http://schemas.microsoft.com/office/drawing/2014/main" id="{00000000-0008-0000-0100-0000FC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49" name="Text Box 1756">
          <a:extLst>
            <a:ext uri="{FF2B5EF4-FFF2-40B4-BE49-F238E27FC236}">
              <a16:creationId xmlns:a16="http://schemas.microsoft.com/office/drawing/2014/main" id="{00000000-0008-0000-0100-0000FD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0" name="Text Box 1757">
          <a:extLst>
            <a:ext uri="{FF2B5EF4-FFF2-40B4-BE49-F238E27FC236}">
              <a16:creationId xmlns:a16="http://schemas.microsoft.com/office/drawing/2014/main" id="{00000000-0008-0000-0100-0000FE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1" name="Text Box 1758">
          <a:extLst>
            <a:ext uri="{FF2B5EF4-FFF2-40B4-BE49-F238E27FC236}">
              <a16:creationId xmlns:a16="http://schemas.microsoft.com/office/drawing/2014/main" id="{00000000-0008-0000-0100-0000FF10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2" name="Text Box 1759">
          <a:extLst>
            <a:ext uri="{FF2B5EF4-FFF2-40B4-BE49-F238E27FC236}">
              <a16:creationId xmlns:a16="http://schemas.microsoft.com/office/drawing/2014/main" id="{00000000-0008-0000-0100-000000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3" name="Text Box 1755">
          <a:extLst>
            <a:ext uri="{FF2B5EF4-FFF2-40B4-BE49-F238E27FC236}">
              <a16:creationId xmlns:a16="http://schemas.microsoft.com/office/drawing/2014/main" id="{00000000-0008-0000-0100-000001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4" name="Text Box 1756">
          <a:extLst>
            <a:ext uri="{FF2B5EF4-FFF2-40B4-BE49-F238E27FC236}">
              <a16:creationId xmlns:a16="http://schemas.microsoft.com/office/drawing/2014/main" id="{00000000-0008-0000-0100-000002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5" name="Text Box 1757">
          <a:extLst>
            <a:ext uri="{FF2B5EF4-FFF2-40B4-BE49-F238E27FC236}">
              <a16:creationId xmlns:a16="http://schemas.microsoft.com/office/drawing/2014/main" id="{00000000-0008-0000-0100-000003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6" name="Text Box 1758">
          <a:extLst>
            <a:ext uri="{FF2B5EF4-FFF2-40B4-BE49-F238E27FC236}">
              <a16:creationId xmlns:a16="http://schemas.microsoft.com/office/drawing/2014/main" id="{00000000-0008-0000-0100-000004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7" name="Text Box 1759">
          <a:extLst>
            <a:ext uri="{FF2B5EF4-FFF2-40B4-BE49-F238E27FC236}">
              <a16:creationId xmlns:a16="http://schemas.microsoft.com/office/drawing/2014/main" id="{00000000-0008-0000-0100-000005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8" name="Text Box 1755">
          <a:extLst>
            <a:ext uri="{FF2B5EF4-FFF2-40B4-BE49-F238E27FC236}">
              <a16:creationId xmlns:a16="http://schemas.microsoft.com/office/drawing/2014/main" id="{00000000-0008-0000-0100-000006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59" name="Text Box 1756">
          <a:extLst>
            <a:ext uri="{FF2B5EF4-FFF2-40B4-BE49-F238E27FC236}">
              <a16:creationId xmlns:a16="http://schemas.microsoft.com/office/drawing/2014/main" id="{00000000-0008-0000-0100-000007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0" name="Text Box 1757">
          <a:extLst>
            <a:ext uri="{FF2B5EF4-FFF2-40B4-BE49-F238E27FC236}">
              <a16:creationId xmlns:a16="http://schemas.microsoft.com/office/drawing/2014/main" id="{00000000-0008-0000-0100-000008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1" name="Text Box 1758">
          <a:extLst>
            <a:ext uri="{FF2B5EF4-FFF2-40B4-BE49-F238E27FC236}">
              <a16:creationId xmlns:a16="http://schemas.microsoft.com/office/drawing/2014/main" id="{00000000-0008-0000-0100-000009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2" name="Text Box 1759">
          <a:extLst>
            <a:ext uri="{FF2B5EF4-FFF2-40B4-BE49-F238E27FC236}">
              <a16:creationId xmlns:a16="http://schemas.microsoft.com/office/drawing/2014/main" id="{00000000-0008-0000-0100-00000A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3" name="Text Box 1755">
          <a:extLst>
            <a:ext uri="{FF2B5EF4-FFF2-40B4-BE49-F238E27FC236}">
              <a16:creationId xmlns:a16="http://schemas.microsoft.com/office/drawing/2014/main" id="{00000000-0008-0000-0100-00000B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4" name="Text Box 1756">
          <a:extLst>
            <a:ext uri="{FF2B5EF4-FFF2-40B4-BE49-F238E27FC236}">
              <a16:creationId xmlns:a16="http://schemas.microsoft.com/office/drawing/2014/main" id="{00000000-0008-0000-0100-00000C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5" name="Text Box 1757">
          <a:extLst>
            <a:ext uri="{FF2B5EF4-FFF2-40B4-BE49-F238E27FC236}">
              <a16:creationId xmlns:a16="http://schemas.microsoft.com/office/drawing/2014/main" id="{00000000-0008-0000-0100-00000D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6" name="Text Box 1758">
          <a:extLst>
            <a:ext uri="{FF2B5EF4-FFF2-40B4-BE49-F238E27FC236}">
              <a16:creationId xmlns:a16="http://schemas.microsoft.com/office/drawing/2014/main" id="{00000000-0008-0000-0100-00000E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7" name="Text Box 1759">
          <a:extLst>
            <a:ext uri="{FF2B5EF4-FFF2-40B4-BE49-F238E27FC236}">
              <a16:creationId xmlns:a16="http://schemas.microsoft.com/office/drawing/2014/main" id="{00000000-0008-0000-0100-00000F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8" name="Text Box 1755">
          <a:extLst>
            <a:ext uri="{FF2B5EF4-FFF2-40B4-BE49-F238E27FC236}">
              <a16:creationId xmlns:a16="http://schemas.microsoft.com/office/drawing/2014/main" id="{00000000-0008-0000-0100-000010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69" name="Text Box 1756">
          <a:extLst>
            <a:ext uri="{FF2B5EF4-FFF2-40B4-BE49-F238E27FC236}">
              <a16:creationId xmlns:a16="http://schemas.microsoft.com/office/drawing/2014/main" id="{00000000-0008-0000-0100-000011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0" name="Text Box 1757">
          <a:extLst>
            <a:ext uri="{FF2B5EF4-FFF2-40B4-BE49-F238E27FC236}">
              <a16:creationId xmlns:a16="http://schemas.microsoft.com/office/drawing/2014/main" id="{00000000-0008-0000-0100-000012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1" name="Text Box 1758">
          <a:extLst>
            <a:ext uri="{FF2B5EF4-FFF2-40B4-BE49-F238E27FC236}">
              <a16:creationId xmlns:a16="http://schemas.microsoft.com/office/drawing/2014/main" id="{00000000-0008-0000-0100-000013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2" name="Text Box 1759">
          <a:extLst>
            <a:ext uri="{FF2B5EF4-FFF2-40B4-BE49-F238E27FC236}">
              <a16:creationId xmlns:a16="http://schemas.microsoft.com/office/drawing/2014/main" id="{00000000-0008-0000-0100-000014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3" name="Text Box 1755">
          <a:extLst>
            <a:ext uri="{FF2B5EF4-FFF2-40B4-BE49-F238E27FC236}">
              <a16:creationId xmlns:a16="http://schemas.microsoft.com/office/drawing/2014/main" id="{00000000-0008-0000-0100-000015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4" name="Text Box 1756">
          <a:extLst>
            <a:ext uri="{FF2B5EF4-FFF2-40B4-BE49-F238E27FC236}">
              <a16:creationId xmlns:a16="http://schemas.microsoft.com/office/drawing/2014/main" id="{00000000-0008-0000-0100-000016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5" name="Text Box 1757">
          <a:extLst>
            <a:ext uri="{FF2B5EF4-FFF2-40B4-BE49-F238E27FC236}">
              <a16:creationId xmlns:a16="http://schemas.microsoft.com/office/drawing/2014/main" id="{00000000-0008-0000-0100-000017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6" name="Text Box 1758">
          <a:extLst>
            <a:ext uri="{FF2B5EF4-FFF2-40B4-BE49-F238E27FC236}">
              <a16:creationId xmlns:a16="http://schemas.microsoft.com/office/drawing/2014/main" id="{00000000-0008-0000-0100-000018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7" name="Text Box 1759">
          <a:extLst>
            <a:ext uri="{FF2B5EF4-FFF2-40B4-BE49-F238E27FC236}">
              <a16:creationId xmlns:a16="http://schemas.microsoft.com/office/drawing/2014/main" id="{00000000-0008-0000-0100-000019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8" name="Text Box 1755">
          <a:extLst>
            <a:ext uri="{FF2B5EF4-FFF2-40B4-BE49-F238E27FC236}">
              <a16:creationId xmlns:a16="http://schemas.microsoft.com/office/drawing/2014/main" id="{00000000-0008-0000-0100-00001A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79" name="Text Box 1756">
          <a:extLst>
            <a:ext uri="{FF2B5EF4-FFF2-40B4-BE49-F238E27FC236}">
              <a16:creationId xmlns:a16="http://schemas.microsoft.com/office/drawing/2014/main" id="{00000000-0008-0000-0100-00001B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0" name="Text Box 1757">
          <a:extLst>
            <a:ext uri="{FF2B5EF4-FFF2-40B4-BE49-F238E27FC236}">
              <a16:creationId xmlns:a16="http://schemas.microsoft.com/office/drawing/2014/main" id="{00000000-0008-0000-0100-00001C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1" name="Text Box 1758">
          <a:extLst>
            <a:ext uri="{FF2B5EF4-FFF2-40B4-BE49-F238E27FC236}">
              <a16:creationId xmlns:a16="http://schemas.microsoft.com/office/drawing/2014/main" id="{00000000-0008-0000-0100-00001D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2" name="Text Box 1759">
          <a:extLst>
            <a:ext uri="{FF2B5EF4-FFF2-40B4-BE49-F238E27FC236}">
              <a16:creationId xmlns:a16="http://schemas.microsoft.com/office/drawing/2014/main" id="{00000000-0008-0000-0100-00001E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3" name="Text Box 1755">
          <a:extLst>
            <a:ext uri="{FF2B5EF4-FFF2-40B4-BE49-F238E27FC236}">
              <a16:creationId xmlns:a16="http://schemas.microsoft.com/office/drawing/2014/main" id="{00000000-0008-0000-0100-00001F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4" name="Text Box 1756">
          <a:extLst>
            <a:ext uri="{FF2B5EF4-FFF2-40B4-BE49-F238E27FC236}">
              <a16:creationId xmlns:a16="http://schemas.microsoft.com/office/drawing/2014/main" id="{00000000-0008-0000-0100-000020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5" name="Text Box 1757">
          <a:extLst>
            <a:ext uri="{FF2B5EF4-FFF2-40B4-BE49-F238E27FC236}">
              <a16:creationId xmlns:a16="http://schemas.microsoft.com/office/drawing/2014/main" id="{00000000-0008-0000-0100-000021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6" name="Text Box 1758">
          <a:extLst>
            <a:ext uri="{FF2B5EF4-FFF2-40B4-BE49-F238E27FC236}">
              <a16:creationId xmlns:a16="http://schemas.microsoft.com/office/drawing/2014/main" id="{00000000-0008-0000-0100-000022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87" name="Text Box 1759">
          <a:extLst>
            <a:ext uri="{FF2B5EF4-FFF2-40B4-BE49-F238E27FC236}">
              <a16:creationId xmlns:a16="http://schemas.microsoft.com/office/drawing/2014/main" id="{00000000-0008-0000-0100-000023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388" name="Text Box 1755">
          <a:extLst>
            <a:ext uri="{FF2B5EF4-FFF2-40B4-BE49-F238E27FC236}">
              <a16:creationId xmlns:a16="http://schemas.microsoft.com/office/drawing/2014/main" id="{00000000-0008-0000-0100-000024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389" name="Text Box 1756">
          <a:extLst>
            <a:ext uri="{FF2B5EF4-FFF2-40B4-BE49-F238E27FC236}">
              <a16:creationId xmlns:a16="http://schemas.microsoft.com/office/drawing/2014/main" id="{00000000-0008-0000-0100-000025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390" name="Text Box 1757">
          <a:extLst>
            <a:ext uri="{FF2B5EF4-FFF2-40B4-BE49-F238E27FC236}">
              <a16:creationId xmlns:a16="http://schemas.microsoft.com/office/drawing/2014/main" id="{00000000-0008-0000-0100-000026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391" name="Text Box 1758">
          <a:extLst>
            <a:ext uri="{FF2B5EF4-FFF2-40B4-BE49-F238E27FC236}">
              <a16:creationId xmlns:a16="http://schemas.microsoft.com/office/drawing/2014/main" id="{00000000-0008-0000-0100-000027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392" name="Text Box 1759">
          <a:extLst>
            <a:ext uri="{FF2B5EF4-FFF2-40B4-BE49-F238E27FC236}">
              <a16:creationId xmlns:a16="http://schemas.microsoft.com/office/drawing/2014/main" id="{00000000-0008-0000-0100-000028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3" name="Text Box 1755">
          <a:extLst>
            <a:ext uri="{FF2B5EF4-FFF2-40B4-BE49-F238E27FC236}">
              <a16:creationId xmlns:a16="http://schemas.microsoft.com/office/drawing/2014/main" id="{00000000-0008-0000-0100-000029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4" name="Text Box 1756">
          <a:extLst>
            <a:ext uri="{FF2B5EF4-FFF2-40B4-BE49-F238E27FC236}">
              <a16:creationId xmlns:a16="http://schemas.microsoft.com/office/drawing/2014/main" id="{00000000-0008-0000-0100-00002A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5" name="Text Box 1757">
          <a:extLst>
            <a:ext uri="{FF2B5EF4-FFF2-40B4-BE49-F238E27FC236}">
              <a16:creationId xmlns:a16="http://schemas.microsoft.com/office/drawing/2014/main" id="{00000000-0008-0000-0100-00002B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6" name="Text Box 1758">
          <a:extLst>
            <a:ext uri="{FF2B5EF4-FFF2-40B4-BE49-F238E27FC236}">
              <a16:creationId xmlns:a16="http://schemas.microsoft.com/office/drawing/2014/main" id="{00000000-0008-0000-0100-00002C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7" name="Text Box 1759">
          <a:extLst>
            <a:ext uri="{FF2B5EF4-FFF2-40B4-BE49-F238E27FC236}">
              <a16:creationId xmlns:a16="http://schemas.microsoft.com/office/drawing/2014/main" id="{00000000-0008-0000-0100-00002D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8" name="Text Box 1755">
          <a:extLst>
            <a:ext uri="{FF2B5EF4-FFF2-40B4-BE49-F238E27FC236}">
              <a16:creationId xmlns:a16="http://schemas.microsoft.com/office/drawing/2014/main" id="{00000000-0008-0000-0100-00002E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399" name="Text Box 1756">
          <a:extLst>
            <a:ext uri="{FF2B5EF4-FFF2-40B4-BE49-F238E27FC236}">
              <a16:creationId xmlns:a16="http://schemas.microsoft.com/office/drawing/2014/main" id="{00000000-0008-0000-0100-00002F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00" name="Text Box 1757">
          <a:extLst>
            <a:ext uri="{FF2B5EF4-FFF2-40B4-BE49-F238E27FC236}">
              <a16:creationId xmlns:a16="http://schemas.microsoft.com/office/drawing/2014/main" id="{00000000-0008-0000-0100-000030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01" name="Text Box 1758">
          <a:extLst>
            <a:ext uri="{FF2B5EF4-FFF2-40B4-BE49-F238E27FC236}">
              <a16:creationId xmlns:a16="http://schemas.microsoft.com/office/drawing/2014/main" id="{00000000-0008-0000-0100-000031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02" name="Text Box 1759">
          <a:extLst>
            <a:ext uri="{FF2B5EF4-FFF2-40B4-BE49-F238E27FC236}">
              <a16:creationId xmlns:a16="http://schemas.microsoft.com/office/drawing/2014/main" id="{00000000-0008-0000-0100-000032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403" name="Text Box 1755">
          <a:extLst>
            <a:ext uri="{FF2B5EF4-FFF2-40B4-BE49-F238E27FC236}">
              <a16:creationId xmlns:a16="http://schemas.microsoft.com/office/drawing/2014/main" id="{00000000-0008-0000-0100-000033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404" name="Text Box 1756">
          <a:extLst>
            <a:ext uri="{FF2B5EF4-FFF2-40B4-BE49-F238E27FC236}">
              <a16:creationId xmlns:a16="http://schemas.microsoft.com/office/drawing/2014/main" id="{00000000-0008-0000-0100-000034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405" name="Text Box 1757">
          <a:extLst>
            <a:ext uri="{FF2B5EF4-FFF2-40B4-BE49-F238E27FC236}">
              <a16:creationId xmlns:a16="http://schemas.microsoft.com/office/drawing/2014/main" id="{00000000-0008-0000-0100-000035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406" name="Text Box 1758">
          <a:extLst>
            <a:ext uri="{FF2B5EF4-FFF2-40B4-BE49-F238E27FC236}">
              <a16:creationId xmlns:a16="http://schemas.microsoft.com/office/drawing/2014/main" id="{00000000-0008-0000-0100-000036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121981</xdr:rowOff>
    </xdr:to>
    <xdr:sp macro="" textlink="">
      <xdr:nvSpPr>
        <xdr:cNvPr id="4407" name="Text Box 1759">
          <a:extLst>
            <a:ext uri="{FF2B5EF4-FFF2-40B4-BE49-F238E27FC236}">
              <a16:creationId xmlns:a16="http://schemas.microsoft.com/office/drawing/2014/main" id="{00000000-0008-0000-0100-000037110000}"/>
            </a:ext>
          </a:extLst>
        </xdr:cNvPr>
        <xdr:cNvSpPr txBox="1">
          <a:spLocks noChangeArrowheads="1"/>
        </xdr:cNvSpPr>
      </xdr:nvSpPr>
      <xdr:spPr bwMode="auto">
        <a:xfrm>
          <a:off x="4057650" y="30575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08" name="Text Box 1755">
          <a:extLst>
            <a:ext uri="{FF2B5EF4-FFF2-40B4-BE49-F238E27FC236}">
              <a16:creationId xmlns:a16="http://schemas.microsoft.com/office/drawing/2014/main" id="{00000000-0008-0000-0100-000038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09" name="Text Box 1756">
          <a:extLst>
            <a:ext uri="{FF2B5EF4-FFF2-40B4-BE49-F238E27FC236}">
              <a16:creationId xmlns:a16="http://schemas.microsoft.com/office/drawing/2014/main" id="{00000000-0008-0000-0100-000039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0" name="Text Box 1757">
          <a:extLst>
            <a:ext uri="{FF2B5EF4-FFF2-40B4-BE49-F238E27FC236}">
              <a16:creationId xmlns:a16="http://schemas.microsoft.com/office/drawing/2014/main" id="{00000000-0008-0000-0100-00003A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1" name="Text Box 1758">
          <a:extLst>
            <a:ext uri="{FF2B5EF4-FFF2-40B4-BE49-F238E27FC236}">
              <a16:creationId xmlns:a16="http://schemas.microsoft.com/office/drawing/2014/main" id="{00000000-0008-0000-0100-00003B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2" name="Text Box 1759">
          <a:extLst>
            <a:ext uri="{FF2B5EF4-FFF2-40B4-BE49-F238E27FC236}">
              <a16:creationId xmlns:a16="http://schemas.microsoft.com/office/drawing/2014/main" id="{00000000-0008-0000-0100-00003C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3" name="Text Box 1755">
          <a:extLst>
            <a:ext uri="{FF2B5EF4-FFF2-40B4-BE49-F238E27FC236}">
              <a16:creationId xmlns:a16="http://schemas.microsoft.com/office/drawing/2014/main" id="{00000000-0008-0000-0100-00003D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4" name="Text Box 1756">
          <a:extLst>
            <a:ext uri="{FF2B5EF4-FFF2-40B4-BE49-F238E27FC236}">
              <a16:creationId xmlns:a16="http://schemas.microsoft.com/office/drawing/2014/main" id="{00000000-0008-0000-0100-00003E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5" name="Text Box 1757">
          <a:extLst>
            <a:ext uri="{FF2B5EF4-FFF2-40B4-BE49-F238E27FC236}">
              <a16:creationId xmlns:a16="http://schemas.microsoft.com/office/drawing/2014/main" id="{00000000-0008-0000-0100-00003F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6" name="Text Box 1758">
          <a:extLst>
            <a:ext uri="{FF2B5EF4-FFF2-40B4-BE49-F238E27FC236}">
              <a16:creationId xmlns:a16="http://schemas.microsoft.com/office/drawing/2014/main" id="{00000000-0008-0000-0100-000040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7" name="Text Box 1759">
          <a:extLst>
            <a:ext uri="{FF2B5EF4-FFF2-40B4-BE49-F238E27FC236}">
              <a16:creationId xmlns:a16="http://schemas.microsoft.com/office/drawing/2014/main" id="{00000000-0008-0000-0100-000041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8" name="Text Box 1755">
          <a:extLst>
            <a:ext uri="{FF2B5EF4-FFF2-40B4-BE49-F238E27FC236}">
              <a16:creationId xmlns:a16="http://schemas.microsoft.com/office/drawing/2014/main" id="{00000000-0008-0000-0100-000042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19" name="Text Box 1756">
          <a:extLst>
            <a:ext uri="{FF2B5EF4-FFF2-40B4-BE49-F238E27FC236}">
              <a16:creationId xmlns:a16="http://schemas.microsoft.com/office/drawing/2014/main" id="{00000000-0008-0000-0100-000043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0" name="Text Box 1757">
          <a:extLst>
            <a:ext uri="{FF2B5EF4-FFF2-40B4-BE49-F238E27FC236}">
              <a16:creationId xmlns:a16="http://schemas.microsoft.com/office/drawing/2014/main" id="{00000000-0008-0000-0100-000044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1" name="Text Box 1758">
          <a:extLst>
            <a:ext uri="{FF2B5EF4-FFF2-40B4-BE49-F238E27FC236}">
              <a16:creationId xmlns:a16="http://schemas.microsoft.com/office/drawing/2014/main" id="{00000000-0008-0000-0100-000045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2" name="Text Box 1759">
          <a:extLst>
            <a:ext uri="{FF2B5EF4-FFF2-40B4-BE49-F238E27FC236}">
              <a16:creationId xmlns:a16="http://schemas.microsoft.com/office/drawing/2014/main" id="{00000000-0008-0000-0100-000046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3" name="Text Box 1755">
          <a:extLst>
            <a:ext uri="{FF2B5EF4-FFF2-40B4-BE49-F238E27FC236}">
              <a16:creationId xmlns:a16="http://schemas.microsoft.com/office/drawing/2014/main" id="{00000000-0008-0000-0100-000047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4" name="Text Box 1756">
          <a:extLst>
            <a:ext uri="{FF2B5EF4-FFF2-40B4-BE49-F238E27FC236}">
              <a16:creationId xmlns:a16="http://schemas.microsoft.com/office/drawing/2014/main" id="{00000000-0008-0000-0100-000048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5" name="Text Box 1757">
          <a:extLst>
            <a:ext uri="{FF2B5EF4-FFF2-40B4-BE49-F238E27FC236}">
              <a16:creationId xmlns:a16="http://schemas.microsoft.com/office/drawing/2014/main" id="{00000000-0008-0000-0100-000049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6" name="Text Box 1758">
          <a:extLst>
            <a:ext uri="{FF2B5EF4-FFF2-40B4-BE49-F238E27FC236}">
              <a16:creationId xmlns:a16="http://schemas.microsoft.com/office/drawing/2014/main" id="{00000000-0008-0000-0100-00004A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577</xdr:row>
      <xdr:rowOff>0</xdr:rowOff>
    </xdr:from>
    <xdr:to>
      <xdr:col>2</xdr:col>
      <xdr:colOff>2762250</xdr:colOff>
      <xdr:row>578</xdr:row>
      <xdr:rowOff>112456</xdr:rowOff>
    </xdr:to>
    <xdr:sp macro="" textlink="">
      <xdr:nvSpPr>
        <xdr:cNvPr id="4427" name="Text Box 1759">
          <a:extLst>
            <a:ext uri="{FF2B5EF4-FFF2-40B4-BE49-F238E27FC236}">
              <a16:creationId xmlns:a16="http://schemas.microsoft.com/office/drawing/2014/main" id="{00000000-0008-0000-0100-00004B110000}"/>
            </a:ext>
          </a:extLst>
        </xdr:cNvPr>
        <xdr:cNvSpPr txBox="1">
          <a:spLocks noChangeArrowheads="1"/>
        </xdr:cNvSpPr>
      </xdr:nvSpPr>
      <xdr:spPr bwMode="auto">
        <a:xfrm>
          <a:off x="4057650" y="30575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28" name="Text Box 1755">
          <a:extLst>
            <a:ext uri="{FF2B5EF4-FFF2-40B4-BE49-F238E27FC236}">
              <a16:creationId xmlns:a16="http://schemas.microsoft.com/office/drawing/2014/main" id="{00000000-0008-0000-0100-00004C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29" name="Text Box 1756">
          <a:extLst>
            <a:ext uri="{FF2B5EF4-FFF2-40B4-BE49-F238E27FC236}">
              <a16:creationId xmlns:a16="http://schemas.microsoft.com/office/drawing/2014/main" id="{00000000-0008-0000-0100-00004D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0" name="Text Box 1757">
          <a:extLst>
            <a:ext uri="{FF2B5EF4-FFF2-40B4-BE49-F238E27FC236}">
              <a16:creationId xmlns:a16="http://schemas.microsoft.com/office/drawing/2014/main" id="{00000000-0008-0000-0100-00004E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1" name="Text Box 1758">
          <a:extLst>
            <a:ext uri="{FF2B5EF4-FFF2-40B4-BE49-F238E27FC236}">
              <a16:creationId xmlns:a16="http://schemas.microsoft.com/office/drawing/2014/main" id="{00000000-0008-0000-0100-00004F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2" name="Text Box 1759">
          <a:extLst>
            <a:ext uri="{FF2B5EF4-FFF2-40B4-BE49-F238E27FC236}">
              <a16:creationId xmlns:a16="http://schemas.microsoft.com/office/drawing/2014/main" id="{00000000-0008-0000-0100-000050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3" name="Text Box 1755">
          <a:extLst>
            <a:ext uri="{FF2B5EF4-FFF2-40B4-BE49-F238E27FC236}">
              <a16:creationId xmlns:a16="http://schemas.microsoft.com/office/drawing/2014/main" id="{00000000-0008-0000-0100-000051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4" name="Text Box 1756">
          <a:extLst>
            <a:ext uri="{FF2B5EF4-FFF2-40B4-BE49-F238E27FC236}">
              <a16:creationId xmlns:a16="http://schemas.microsoft.com/office/drawing/2014/main" id="{00000000-0008-0000-0100-000052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5" name="Text Box 1757">
          <a:extLst>
            <a:ext uri="{FF2B5EF4-FFF2-40B4-BE49-F238E27FC236}">
              <a16:creationId xmlns:a16="http://schemas.microsoft.com/office/drawing/2014/main" id="{00000000-0008-0000-0100-000053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6" name="Text Box 1758">
          <a:extLst>
            <a:ext uri="{FF2B5EF4-FFF2-40B4-BE49-F238E27FC236}">
              <a16:creationId xmlns:a16="http://schemas.microsoft.com/office/drawing/2014/main" id="{00000000-0008-0000-0100-000054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7" name="Text Box 1759">
          <a:extLst>
            <a:ext uri="{FF2B5EF4-FFF2-40B4-BE49-F238E27FC236}">
              <a16:creationId xmlns:a16="http://schemas.microsoft.com/office/drawing/2014/main" id="{00000000-0008-0000-0100-000055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8" name="Text Box 1755">
          <a:extLst>
            <a:ext uri="{FF2B5EF4-FFF2-40B4-BE49-F238E27FC236}">
              <a16:creationId xmlns:a16="http://schemas.microsoft.com/office/drawing/2014/main" id="{00000000-0008-0000-0100-000056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39" name="Text Box 1756">
          <a:extLst>
            <a:ext uri="{FF2B5EF4-FFF2-40B4-BE49-F238E27FC236}">
              <a16:creationId xmlns:a16="http://schemas.microsoft.com/office/drawing/2014/main" id="{00000000-0008-0000-0100-000057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0" name="Text Box 1757">
          <a:extLst>
            <a:ext uri="{FF2B5EF4-FFF2-40B4-BE49-F238E27FC236}">
              <a16:creationId xmlns:a16="http://schemas.microsoft.com/office/drawing/2014/main" id="{00000000-0008-0000-0100-000058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1" name="Text Box 1758">
          <a:extLst>
            <a:ext uri="{FF2B5EF4-FFF2-40B4-BE49-F238E27FC236}">
              <a16:creationId xmlns:a16="http://schemas.microsoft.com/office/drawing/2014/main" id="{00000000-0008-0000-0100-000059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2" name="Text Box 1759">
          <a:extLst>
            <a:ext uri="{FF2B5EF4-FFF2-40B4-BE49-F238E27FC236}">
              <a16:creationId xmlns:a16="http://schemas.microsoft.com/office/drawing/2014/main" id="{00000000-0008-0000-0100-00005A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3" name="Text Box 1755">
          <a:extLst>
            <a:ext uri="{FF2B5EF4-FFF2-40B4-BE49-F238E27FC236}">
              <a16:creationId xmlns:a16="http://schemas.microsoft.com/office/drawing/2014/main" id="{00000000-0008-0000-0100-00005B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4" name="Text Box 1756">
          <a:extLst>
            <a:ext uri="{FF2B5EF4-FFF2-40B4-BE49-F238E27FC236}">
              <a16:creationId xmlns:a16="http://schemas.microsoft.com/office/drawing/2014/main" id="{00000000-0008-0000-0100-00005C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5" name="Text Box 1757">
          <a:extLst>
            <a:ext uri="{FF2B5EF4-FFF2-40B4-BE49-F238E27FC236}">
              <a16:creationId xmlns:a16="http://schemas.microsoft.com/office/drawing/2014/main" id="{00000000-0008-0000-0100-00005D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6" name="Text Box 1758">
          <a:extLst>
            <a:ext uri="{FF2B5EF4-FFF2-40B4-BE49-F238E27FC236}">
              <a16:creationId xmlns:a16="http://schemas.microsoft.com/office/drawing/2014/main" id="{00000000-0008-0000-0100-00005E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7" name="Text Box 1759">
          <a:extLst>
            <a:ext uri="{FF2B5EF4-FFF2-40B4-BE49-F238E27FC236}">
              <a16:creationId xmlns:a16="http://schemas.microsoft.com/office/drawing/2014/main" id="{00000000-0008-0000-0100-00005F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8" name="Text Box 1755">
          <a:extLst>
            <a:ext uri="{FF2B5EF4-FFF2-40B4-BE49-F238E27FC236}">
              <a16:creationId xmlns:a16="http://schemas.microsoft.com/office/drawing/2014/main" id="{00000000-0008-0000-0100-000060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49" name="Text Box 1756">
          <a:extLst>
            <a:ext uri="{FF2B5EF4-FFF2-40B4-BE49-F238E27FC236}">
              <a16:creationId xmlns:a16="http://schemas.microsoft.com/office/drawing/2014/main" id="{00000000-0008-0000-0100-000061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0" name="Text Box 1757">
          <a:extLst>
            <a:ext uri="{FF2B5EF4-FFF2-40B4-BE49-F238E27FC236}">
              <a16:creationId xmlns:a16="http://schemas.microsoft.com/office/drawing/2014/main" id="{00000000-0008-0000-0100-000062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1" name="Text Box 1758">
          <a:extLst>
            <a:ext uri="{FF2B5EF4-FFF2-40B4-BE49-F238E27FC236}">
              <a16:creationId xmlns:a16="http://schemas.microsoft.com/office/drawing/2014/main" id="{00000000-0008-0000-0100-000063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2" name="Text Box 1759">
          <a:extLst>
            <a:ext uri="{FF2B5EF4-FFF2-40B4-BE49-F238E27FC236}">
              <a16:creationId xmlns:a16="http://schemas.microsoft.com/office/drawing/2014/main" id="{00000000-0008-0000-0100-000064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3" name="Text Box 1755">
          <a:extLst>
            <a:ext uri="{FF2B5EF4-FFF2-40B4-BE49-F238E27FC236}">
              <a16:creationId xmlns:a16="http://schemas.microsoft.com/office/drawing/2014/main" id="{00000000-0008-0000-0100-000065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4" name="Text Box 1756">
          <a:extLst>
            <a:ext uri="{FF2B5EF4-FFF2-40B4-BE49-F238E27FC236}">
              <a16:creationId xmlns:a16="http://schemas.microsoft.com/office/drawing/2014/main" id="{00000000-0008-0000-0100-000066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5" name="Text Box 1757">
          <a:extLst>
            <a:ext uri="{FF2B5EF4-FFF2-40B4-BE49-F238E27FC236}">
              <a16:creationId xmlns:a16="http://schemas.microsoft.com/office/drawing/2014/main" id="{00000000-0008-0000-0100-000067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6" name="Text Box 1758">
          <a:extLst>
            <a:ext uri="{FF2B5EF4-FFF2-40B4-BE49-F238E27FC236}">
              <a16:creationId xmlns:a16="http://schemas.microsoft.com/office/drawing/2014/main" id="{00000000-0008-0000-0100-000068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7" name="Text Box 1759">
          <a:extLst>
            <a:ext uri="{FF2B5EF4-FFF2-40B4-BE49-F238E27FC236}">
              <a16:creationId xmlns:a16="http://schemas.microsoft.com/office/drawing/2014/main" id="{00000000-0008-0000-0100-000069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8" name="Text Box 1755">
          <a:extLst>
            <a:ext uri="{FF2B5EF4-FFF2-40B4-BE49-F238E27FC236}">
              <a16:creationId xmlns:a16="http://schemas.microsoft.com/office/drawing/2014/main" id="{00000000-0008-0000-0100-00006A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59" name="Text Box 1756">
          <a:extLst>
            <a:ext uri="{FF2B5EF4-FFF2-40B4-BE49-F238E27FC236}">
              <a16:creationId xmlns:a16="http://schemas.microsoft.com/office/drawing/2014/main" id="{00000000-0008-0000-0100-00006B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0" name="Text Box 1757">
          <a:extLst>
            <a:ext uri="{FF2B5EF4-FFF2-40B4-BE49-F238E27FC236}">
              <a16:creationId xmlns:a16="http://schemas.microsoft.com/office/drawing/2014/main" id="{00000000-0008-0000-0100-00006C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1" name="Text Box 1758">
          <a:extLst>
            <a:ext uri="{FF2B5EF4-FFF2-40B4-BE49-F238E27FC236}">
              <a16:creationId xmlns:a16="http://schemas.microsoft.com/office/drawing/2014/main" id="{00000000-0008-0000-0100-00006D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2" name="Text Box 1759">
          <a:extLst>
            <a:ext uri="{FF2B5EF4-FFF2-40B4-BE49-F238E27FC236}">
              <a16:creationId xmlns:a16="http://schemas.microsoft.com/office/drawing/2014/main" id="{00000000-0008-0000-0100-00006E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3" name="Text Box 1755">
          <a:extLst>
            <a:ext uri="{FF2B5EF4-FFF2-40B4-BE49-F238E27FC236}">
              <a16:creationId xmlns:a16="http://schemas.microsoft.com/office/drawing/2014/main" id="{00000000-0008-0000-0100-00006F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4" name="Text Box 1756">
          <a:extLst>
            <a:ext uri="{FF2B5EF4-FFF2-40B4-BE49-F238E27FC236}">
              <a16:creationId xmlns:a16="http://schemas.microsoft.com/office/drawing/2014/main" id="{00000000-0008-0000-0100-000070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5" name="Text Box 1757">
          <a:extLst>
            <a:ext uri="{FF2B5EF4-FFF2-40B4-BE49-F238E27FC236}">
              <a16:creationId xmlns:a16="http://schemas.microsoft.com/office/drawing/2014/main" id="{00000000-0008-0000-0100-000071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6" name="Text Box 1758">
          <a:extLst>
            <a:ext uri="{FF2B5EF4-FFF2-40B4-BE49-F238E27FC236}">
              <a16:creationId xmlns:a16="http://schemas.microsoft.com/office/drawing/2014/main" id="{00000000-0008-0000-0100-000072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102932</xdr:rowOff>
    </xdr:to>
    <xdr:sp macro="" textlink="">
      <xdr:nvSpPr>
        <xdr:cNvPr id="4467" name="Text Box 1759">
          <a:extLst>
            <a:ext uri="{FF2B5EF4-FFF2-40B4-BE49-F238E27FC236}">
              <a16:creationId xmlns:a16="http://schemas.microsoft.com/office/drawing/2014/main" id="{00000000-0008-0000-0100-000073110000}"/>
            </a:ext>
          </a:extLst>
        </xdr:cNvPr>
        <xdr:cNvSpPr txBox="1">
          <a:spLocks noChangeArrowheads="1"/>
        </xdr:cNvSpPr>
      </xdr:nvSpPr>
      <xdr:spPr bwMode="auto">
        <a:xfrm>
          <a:off x="4057650" y="32480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68" name="Text Box 1755">
          <a:extLst>
            <a:ext uri="{FF2B5EF4-FFF2-40B4-BE49-F238E27FC236}">
              <a16:creationId xmlns:a16="http://schemas.microsoft.com/office/drawing/2014/main" id="{00000000-0008-0000-0100-000074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69" name="Text Box 1756">
          <a:extLst>
            <a:ext uri="{FF2B5EF4-FFF2-40B4-BE49-F238E27FC236}">
              <a16:creationId xmlns:a16="http://schemas.microsoft.com/office/drawing/2014/main" id="{00000000-0008-0000-0100-000075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0" name="Text Box 1757">
          <a:extLst>
            <a:ext uri="{FF2B5EF4-FFF2-40B4-BE49-F238E27FC236}">
              <a16:creationId xmlns:a16="http://schemas.microsoft.com/office/drawing/2014/main" id="{00000000-0008-0000-0100-000076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1" name="Text Box 1758">
          <a:extLst>
            <a:ext uri="{FF2B5EF4-FFF2-40B4-BE49-F238E27FC236}">
              <a16:creationId xmlns:a16="http://schemas.microsoft.com/office/drawing/2014/main" id="{00000000-0008-0000-0100-000077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2" name="Text Box 1759">
          <a:extLst>
            <a:ext uri="{FF2B5EF4-FFF2-40B4-BE49-F238E27FC236}">
              <a16:creationId xmlns:a16="http://schemas.microsoft.com/office/drawing/2014/main" id="{00000000-0008-0000-0100-000078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3" name="Text Box 1755">
          <a:extLst>
            <a:ext uri="{FF2B5EF4-FFF2-40B4-BE49-F238E27FC236}">
              <a16:creationId xmlns:a16="http://schemas.microsoft.com/office/drawing/2014/main" id="{00000000-0008-0000-0100-000079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4" name="Text Box 1756">
          <a:extLst>
            <a:ext uri="{FF2B5EF4-FFF2-40B4-BE49-F238E27FC236}">
              <a16:creationId xmlns:a16="http://schemas.microsoft.com/office/drawing/2014/main" id="{00000000-0008-0000-0100-00007A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5" name="Text Box 1757">
          <a:extLst>
            <a:ext uri="{FF2B5EF4-FFF2-40B4-BE49-F238E27FC236}">
              <a16:creationId xmlns:a16="http://schemas.microsoft.com/office/drawing/2014/main" id="{00000000-0008-0000-0100-00007B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6" name="Text Box 1758">
          <a:extLst>
            <a:ext uri="{FF2B5EF4-FFF2-40B4-BE49-F238E27FC236}">
              <a16:creationId xmlns:a16="http://schemas.microsoft.com/office/drawing/2014/main" id="{00000000-0008-0000-0100-00007C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7" name="Text Box 1759">
          <a:extLst>
            <a:ext uri="{FF2B5EF4-FFF2-40B4-BE49-F238E27FC236}">
              <a16:creationId xmlns:a16="http://schemas.microsoft.com/office/drawing/2014/main" id="{00000000-0008-0000-0100-00007D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8" name="Text Box 1755">
          <a:extLst>
            <a:ext uri="{FF2B5EF4-FFF2-40B4-BE49-F238E27FC236}">
              <a16:creationId xmlns:a16="http://schemas.microsoft.com/office/drawing/2014/main" id="{00000000-0008-0000-0100-00007E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79" name="Text Box 1756">
          <a:extLst>
            <a:ext uri="{FF2B5EF4-FFF2-40B4-BE49-F238E27FC236}">
              <a16:creationId xmlns:a16="http://schemas.microsoft.com/office/drawing/2014/main" id="{00000000-0008-0000-0100-00007F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0" name="Text Box 1757">
          <a:extLst>
            <a:ext uri="{FF2B5EF4-FFF2-40B4-BE49-F238E27FC236}">
              <a16:creationId xmlns:a16="http://schemas.microsoft.com/office/drawing/2014/main" id="{00000000-0008-0000-0100-000080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1" name="Text Box 1758">
          <a:extLst>
            <a:ext uri="{FF2B5EF4-FFF2-40B4-BE49-F238E27FC236}">
              <a16:creationId xmlns:a16="http://schemas.microsoft.com/office/drawing/2014/main" id="{00000000-0008-0000-0100-000081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2" name="Text Box 1759">
          <a:extLst>
            <a:ext uri="{FF2B5EF4-FFF2-40B4-BE49-F238E27FC236}">
              <a16:creationId xmlns:a16="http://schemas.microsoft.com/office/drawing/2014/main" id="{00000000-0008-0000-0100-000082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3" name="Text Box 1755">
          <a:extLst>
            <a:ext uri="{FF2B5EF4-FFF2-40B4-BE49-F238E27FC236}">
              <a16:creationId xmlns:a16="http://schemas.microsoft.com/office/drawing/2014/main" id="{00000000-0008-0000-0100-000083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4" name="Text Box 1756">
          <a:extLst>
            <a:ext uri="{FF2B5EF4-FFF2-40B4-BE49-F238E27FC236}">
              <a16:creationId xmlns:a16="http://schemas.microsoft.com/office/drawing/2014/main" id="{00000000-0008-0000-0100-000084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5" name="Text Box 1757">
          <a:extLst>
            <a:ext uri="{FF2B5EF4-FFF2-40B4-BE49-F238E27FC236}">
              <a16:creationId xmlns:a16="http://schemas.microsoft.com/office/drawing/2014/main" id="{00000000-0008-0000-0100-000085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6" name="Text Box 1758">
          <a:extLst>
            <a:ext uri="{FF2B5EF4-FFF2-40B4-BE49-F238E27FC236}">
              <a16:creationId xmlns:a16="http://schemas.microsoft.com/office/drawing/2014/main" id="{00000000-0008-0000-0100-000086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102932</xdr:rowOff>
    </xdr:to>
    <xdr:sp macro="" textlink="">
      <xdr:nvSpPr>
        <xdr:cNvPr id="4487" name="Text Box 1759">
          <a:extLst>
            <a:ext uri="{FF2B5EF4-FFF2-40B4-BE49-F238E27FC236}">
              <a16:creationId xmlns:a16="http://schemas.microsoft.com/office/drawing/2014/main" id="{00000000-0008-0000-0100-000087110000}"/>
            </a:ext>
          </a:extLst>
        </xdr:cNvPr>
        <xdr:cNvSpPr txBox="1">
          <a:spLocks noChangeArrowheads="1"/>
        </xdr:cNvSpPr>
      </xdr:nvSpPr>
      <xdr:spPr bwMode="auto">
        <a:xfrm>
          <a:off x="4057650" y="32480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88" name="Text Box 1755">
          <a:extLst>
            <a:ext uri="{FF2B5EF4-FFF2-40B4-BE49-F238E27FC236}">
              <a16:creationId xmlns:a16="http://schemas.microsoft.com/office/drawing/2014/main" id="{00000000-0008-0000-0100-000088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89" name="Text Box 1756">
          <a:extLst>
            <a:ext uri="{FF2B5EF4-FFF2-40B4-BE49-F238E27FC236}">
              <a16:creationId xmlns:a16="http://schemas.microsoft.com/office/drawing/2014/main" id="{00000000-0008-0000-0100-000089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0" name="Text Box 1757">
          <a:extLst>
            <a:ext uri="{FF2B5EF4-FFF2-40B4-BE49-F238E27FC236}">
              <a16:creationId xmlns:a16="http://schemas.microsoft.com/office/drawing/2014/main" id="{00000000-0008-0000-0100-00008A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1" name="Text Box 1758">
          <a:extLst>
            <a:ext uri="{FF2B5EF4-FFF2-40B4-BE49-F238E27FC236}">
              <a16:creationId xmlns:a16="http://schemas.microsoft.com/office/drawing/2014/main" id="{00000000-0008-0000-0100-00008B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2" name="Text Box 1759">
          <a:extLst>
            <a:ext uri="{FF2B5EF4-FFF2-40B4-BE49-F238E27FC236}">
              <a16:creationId xmlns:a16="http://schemas.microsoft.com/office/drawing/2014/main" id="{00000000-0008-0000-0100-00008C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3" name="Text Box 1755">
          <a:extLst>
            <a:ext uri="{FF2B5EF4-FFF2-40B4-BE49-F238E27FC236}">
              <a16:creationId xmlns:a16="http://schemas.microsoft.com/office/drawing/2014/main" id="{00000000-0008-0000-0100-00008D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4" name="Text Box 1756">
          <a:extLst>
            <a:ext uri="{FF2B5EF4-FFF2-40B4-BE49-F238E27FC236}">
              <a16:creationId xmlns:a16="http://schemas.microsoft.com/office/drawing/2014/main" id="{00000000-0008-0000-0100-00008E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5" name="Text Box 1757">
          <a:extLst>
            <a:ext uri="{FF2B5EF4-FFF2-40B4-BE49-F238E27FC236}">
              <a16:creationId xmlns:a16="http://schemas.microsoft.com/office/drawing/2014/main" id="{00000000-0008-0000-0100-00008F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6" name="Text Box 1758">
          <a:extLst>
            <a:ext uri="{FF2B5EF4-FFF2-40B4-BE49-F238E27FC236}">
              <a16:creationId xmlns:a16="http://schemas.microsoft.com/office/drawing/2014/main" id="{00000000-0008-0000-0100-000090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7" name="Text Box 1759">
          <a:extLst>
            <a:ext uri="{FF2B5EF4-FFF2-40B4-BE49-F238E27FC236}">
              <a16:creationId xmlns:a16="http://schemas.microsoft.com/office/drawing/2014/main" id="{00000000-0008-0000-0100-000091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8" name="Text Box 1755">
          <a:extLst>
            <a:ext uri="{FF2B5EF4-FFF2-40B4-BE49-F238E27FC236}">
              <a16:creationId xmlns:a16="http://schemas.microsoft.com/office/drawing/2014/main" id="{00000000-0008-0000-0100-000092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499" name="Text Box 1756">
          <a:extLst>
            <a:ext uri="{FF2B5EF4-FFF2-40B4-BE49-F238E27FC236}">
              <a16:creationId xmlns:a16="http://schemas.microsoft.com/office/drawing/2014/main" id="{00000000-0008-0000-0100-000093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0" name="Text Box 1757">
          <a:extLst>
            <a:ext uri="{FF2B5EF4-FFF2-40B4-BE49-F238E27FC236}">
              <a16:creationId xmlns:a16="http://schemas.microsoft.com/office/drawing/2014/main" id="{00000000-0008-0000-0100-000094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1" name="Text Box 1758">
          <a:extLst>
            <a:ext uri="{FF2B5EF4-FFF2-40B4-BE49-F238E27FC236}">
              <a16:creationId xmlns:a16="http://schemas.microsoft.com/office/drawing/2014/main" id="{00000000-0008-0000-0100-000095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2" name="Text Box 1759">
          <a:extLst>
            <a:ext uri="{FF2B5EF4-FFF2-40B4-BE49-F238E27FC236}">
              <a16:creationId xmlns:a16="http://schemas.microsoft.com/office/drawing/2014/main" id="{00000000-0008-0000-0100-000096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3" name="Text Box 1755">
          <a:extLst>
            <a:ext uri="{FF2B5EF4-FFF2-40B4-BE49-F238E27FC236}">
              <a16:creationId xmlns:a16="http://schemas.microsoft.com/office/drawing/2014/main" id="{00000000-0008-0000-0100-000097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4" name="Text Box 1756">
          <a:extLst>
            <a:ext uri="{FF2B5EF4-FFF2-40B4-BE49-F238E27FC236}">
              <a16:creationId xmlns:a16="http://schemas.microsoft.com/office/drawing/2014/main" id="{00000000-0008-0000-0100-000098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5" name="Text Box 1757">
          <a:extLst>
            <a:ext uri="{FF2B5EF4-FFF2-40B4-BE49-F238E27FC236}">
              <a16:creationId xmlns:a16="http://schemas.microsoft.com/office/drawing/2014/main" id="{00000000-0008-0000-0100-000099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6" name="Text Box 1758">
          <a:extLst>
            <a:ext uri="{FF2B5EF4-FFF2-40B4-BE49-F238E27FC236}">
              <a16:creationId xmlns:a16="http://schemas.microsoft.com/office/drawing/2014/main" id="{00000000-0008-0000-0100-00009A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7" name="Text Box 1759">
          <a:extLst>
            <a:ext uri="{FF2B5EF4-FFF2-40B4-BE49-F238E27FC236}">
              <a16:creationId xmlns:a16="http://schemas.microsoft.com/office/drawing/2014/main" id="{00000000-0008-0000-0100-00009B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8" name="Text Box 1755">
          <a:extLst>
            <a:ext uri="{FF2B5EF4-FFF2-40B4-BE49-F238E27FC236}">
              <a16:creationId xmlns:a16="http://schemas.microsoft.com/office/drawing/2014/main" id="{00000000-0008-0000-0100-00009C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09" name="Text Box 1756">
          <a:extLst>
            <a:ext uri="{FF2B5EF4-FFF2-40B4-BE49-F238E27FC236}">
              <a16:creationId xmlns:a16="http://schemas.microsoft.com/office/drawing/2014/main" id="{00000000-0008-0000-0100-00009D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0" name="Text Box 1757">
          <a:extLst>
            <a:ext uri="{FF2B5EF4-FFF2-40B4-BE49-F238E27FC236}">
              <a16:creationId xmlns:a16="http://schemas.microsoft.com/office/drawing/2014/main" id="{00000000-0008-0000-0100-00009E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1" name="Text Box 1758">
          <a:extLst>
            <a:ext uri="{FF2B5EF4-FFF2-40B4-BE49-F238E27FC236}">
              <a16:creationId xmlns:a16="http://schemas.microsoft.com/office/drawing/2014/main" id="{00000000-0008-0000-0100-00009F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2" name="Text Box 1759">
          <a:extLst>
            <a:ext uri="{FF2B5EF4-FFF2-40B4-BE49-F238E27FC236}">
              <a16:creationId xmlns:a16="http://schemas.microsoft.com/office/drawing/2014/main" id="{00000000-0008-0000-0100-0000A0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3" name="Text Box 1755">
          <a:extLst>
            <a:ext uri="{FF2B5EF4-FFF2-40B4-BE49-F238E27FC236}">
              <a16:creationId xmlns:a16="http://schemas.microsoft.com/office/drawing/2014/main" id="{00000000-0008-0000-0100-0000A1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4" name="Text Box 1756">
          <a:extLst>
            <a:ext uri="{FF2B5EF4-FFF2-40B4-BE49-F238E27FC236}">
              <a16:creationId xmlns:a16="http://schemas.microsoft.com/office/drawing/2014/main" id="{00000000-0008-0000-0100-0000A2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5" name="Text Box 1757">
          <a:extLst>
            <a:ext uri="{FF2B5EF4-FFF2-40B4-BE49-F238E27FC236}">
              <a16:creationId xmlns:a16="http://schemas.microsoft.com/office/drawing/2014/main" id="{00000000-0008-0000-0100-0000A3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6" name="Text Box 1758">
          <a:extLst>
            <a:ext uri="{FF2B5EF4-FFF2-40B4-BE49-F238E27FC236}">
              <a16:creationId xmlns:a16="http://schemas.microsoft.com/office/drawing/2014/main" id="{00000000-0008-0000-0100-0000A4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7" name="Text Box 1759">
          <a:extLst>
            <a:ext uri="{FF2B5EF4-FFF2-40B4-BE49-F238E27FC236}">
              <a16:creationId xmlns:a16="http://schemas.microsoft.com/office/drawing/2014/main" id="{00000000-0008-0000-0100-0000A5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8" name="Text Box 1755">
          <a:extLst>
            <a:ext uri="{FF2B5EF4-FFF2-40B4-BE49-F238E27FC236}">
              <a16:creationId xmlns:a16="http://schemas.microsoft.com/office/drawing/2014/main" id="{00000000-0008-0000-0100-0000A6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19" name="Text Box 1756">
          <a:extLst>
            <a:ext uri="{FF2B5EF4-FFF2-40B4-BE49-F238E27FC236}">
              <a16:creationId xmlns:a16="http://schemas.microsoft.com/office/drawing/2014/main" id="{00000000-0008-0000-0100-0000A7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0" name="Text Box 1757">
          <a:extLst>
            <a:ext uri="{FF2B5EF4-FFF2-40B4-BE49-F238E27FC236}">
              <a16:creationId xmlns:a16="http://schemas.microsoft.com/office/drawing/2014/main" id="{00000000-0008-0000-0100-0000A8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1" name="Text Box 1758">
          <a:extLst>
            <a:ext uri="{FF2B5EF4-FFF2-40B4-BE49-F238E27FC236}">
              <a16:creationId xmlns:a16="http://schemas.microsoft.com/office/drawing/2014/main" id="{00000000-0008-0000-0100-0000A9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2" name="Text Box 1759">
          <a:extLst>
            <a:ext uri="{FF2B5EF4-FFF2-40B4-BE49-F238E27FC236}">
              <a16:creationId xmlns:a16="http://schemas.microsoft.com/office/drawing/2014/main" id="{00000000-0008-0000-0100-0000AA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3" name="Text Box 1755">
          <a:extLst>
            <a:ext uri="{FF2B5EF4-FFF2-40B4-BE49-F238E27FC236}">
              <a16:creationId xmlns:a16="http://schemas.microsoft.com/office/drawing/2014/main" id="{00000000-0008-0000-0100-0000AB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4" name="Text Box 1756">
          <a:extLst>
            <a:ext uri="{FF2B5EF4-FFF2-40B4-BE49-F238E27FC236}">
              <a16:creationId xmlns:a16="http://schemas.microsoft.com/office/drawing/2014/main" id="{00000000-0008-0000-0100-0000AC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5" name="Text Box 1757">
          <a:extLst>
            <a:ext uri="{FF2B5EF4-FFF2-40B4-BE49-F238E27FC236}">
              <a16:creationId xmlns:a16="http://schemas.microsoft.com/office/drawing/2014/main" id="{00000000-0008-0000-0100-0000AD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6" name="Text Box 1758">
          <a:extLst>
            <a:ext uri="{FF2B5EF4-FFF2-40B4-BE49-F238E27FC236}">
              <a16:creationId xmlns:a16="http://schemas.microsoft.com/office/drawing/2014/main" id="{00000000-0008-0000-0100-0000AE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7" name="Text Box 1759">
          <a:extLst>
            <a:ext uri="{FF2B5EF4-FFF2-40B4-BE49-F238E27FC236}">
              <a16:creationId xmlns:a16="http://schemas.microsoft.com/office/drawing/2014/main" id="{00000000-0008-0000-0100-0000AF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8" name="Text Box 1755">
          <a:extLst>
            <a:ext uri="{FF2B5EF4-FFF2-40B4-BE49-F238E27FC236}">
              <a16:creationId xmlns:a16="http://schemas.microsoft.com/office/drawing/2014/main" id="{00000000-0008-0000-0100-0000B0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29" name="Text Box 1756">
          <a:extLst>
            <a:ext uri="{FF2B5EF4-FFF2-40B4-BE49-F238E27FC236}">
              <a16:creationId xmlns:a16="http://schemas.microsoft.com/office/drawing/2014/main" id="{00000000-0008-0000-0100-0000B1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0" name="Text Box 1757">
          <a:extLst>
            <a:ext uri="{FF2B5EF4-FFF2-40B4-BE49-F238E27FC236}">
              <a16:creationId xmlns:a16="http://schemas.microsoft.com/office/drawing/2014/main" id="{00000000-0008-0000-0100-0000B2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1" name="Text Box 1758">
          <a:extLst>
            <a:ext uri="{FF2B5EF4-FFF2-40B4-BE49-F238E27FC236}">
              <a16:creationId xmlns:a16="http://schemas.microsoft.com/office/drawing/2014/main" id="{00000000-0008-0000-0100-0000B3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2" name="Text Box 1759">
          <a:extLst>
            <a:ext uri="{FF2B5EF4-FFF2-40B4-BE49-F238E27FC236}">
              <a16:creationId xmlns:a16="http://schemas.microsoft.com/office/drawing/2014/main" id="{00000000-0008-0000-0100-0000B4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3" name="Text Box 1755">
          <a:extLst>
            <a:ext uri="{FF2B5EF4-FFF2-40B4-BE49-F238E27FC236}">
              <a16:creationId xmlns:a16="http://schemas.microsoft.com/office/drawing/2014/main" id="{00000000-0008-0000-0100-0000B5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4" name="Text Box 1756">
          <a:extLst>
            <a:ext uri="{FF2B5EF4-FFF2-40B4-BE49-F238E27FC236}">
              <a16:creationId xmlns:a16="http://schemas.microsoft.com/office/drawing/2014/main" id="{00000000-0008-0000-0100-0000B6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5" name="Text Box 1757">
          <a:extLst>
            <a:ext uri="{FF2B5EF4-FFF2-40B4-BE49-F238E27FC236}">
              <a16:creationId xmlns:a16="http://schemas.microsoft.com/office/drawing/2014/main" id="{00000000-0008-0000-0100-0000B7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6" name="Text Box 1758">
          <a:extLst>
            <a:ext uri="{FF2B5EF4-FFF2-40B4-BE49-F238E27FC236}">
              <a16:creationId xmlns:a16="http://schemas.microsoft.com/office/drawing/2014/main" id="{00000000-0008-0000-0100-0000B8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7" name="Text Box 1759">
          <a:extLst>
            <a:ext uri="{FF2B5EF4-FFF2-40B4-BE49-F238E27FC236}">
              <a16:creationId xmlns:a16="http://schemas.microsoft.com/office/drawing/2014/main" id="{00000000-0008-0000-0100-0000B9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8" name="Text Box 1755">
          <a:extLst>
            <a:ext uri="{FF2B5EF4-FFF2-40B4-BE49-F238E27FC236}">
              <a16:creationId xmlns:a16="http://schemas.microsoft.com/office/drawing/2014/main" id="{00000000-0008-0000-0100-0000BA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39" name="Text Box 1756">
          <a:extLst>
            <a:ext uri="{FF2B5EF4-FFF2-40B4-BE49-F238E27FC236}">
              <a16:creationId xmlns:a16="http://schemas.microsoft.com/office/drawing/2014/main" id="{00000000-0008-0000-0100-0000BB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0" name="Text Box 1757">
          <a:extLst>
            <a:ext uri="{FF2B5EF4-FFF2-40B4-BE49-F238E27FC236}">
              <a16:creationId xmlns:a16="http://schemas.microsoft.com/office/drawing/2014/main" id="{00000000-0008-0000-0100-0000BC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1" name="Text Box 1758">
          <a:extLst>
            <a:ext uri="{FF2B5EF4-FFF2-40B4-BE49-F238E27FC236}">
              <a16:creationId xmlns:a16="http://schemas.microsoft.com/office/drawing/2014/main" id="{00000000-0008-0000-0100-0000BD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2" name="Text Box 1759">
          <a:extLst>
            <a:ext uri="{FF2B5EF4-FFF2-40B4-BE49-F238E27FC236}">
              <a16:creationId xmlns:a16="http://schemas.microsoft.com/office/drawing/2014/main" id="{00000000-0008-0000-0100-0000BE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3" name="Text Box 1755">
          <a:extLst>
            <a:ext uri="{FF2B5EF4-FFF2-40B4-BE49-F238E27FC236}">
              <a16:creationId xmlns:a16="http://schemas.microsoft.com/office/drawing/2014/main" id="{00000000-0008-0000-0100-0000BF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4" name="Text Box 1756">
          <a:extLst>
            <a:ext uri="{FF2B5EF4-FFF2-40B4-BE49-F238E27FC236}">
              <a16:creationId xmlns:a16="http://schemas.microsoft.com/office/drawing/2014/main" id="{00000000-0008-0000-0100-0000C0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5" name="Text Box 1757">
          <a:extLst>
            <a:ext uri="{FF2B5EF4-FFF2-40B4-BE49-F238E27FC236}">
              <a16:creationId xmlns:a16="http://schemas.microsoft.com/office/drawing/2014/main" id="{00000000-0008-0000-0100-0000C1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6" name="Text Box 1758">
          <a:extLst>
            <a:ext uri="{FF2B5EF4-FFF2-40B4-BE49-F238E27FC236}">
              <a16:creationId xmlns:a16="http://schemas.microsoft.com/office/drawing/2014/main" id="{00000000-0008-0000-0100-0000C2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2828925</xdr:colOff>
      <xdr:row>585</xdr:row>
      <xdr:rowOff>121982</xdr:rowOff>
    </xdr:to>
    <xdr:sp macro="" textlink="">
      <xdr:nvSpPr>
        <xdr:cNvPr id="4547" name="Text Box 1759">
          <a:extLst>
            <a:ext uri="{FF2B5EF4-FFF2-40B4-BE49-F238E27FC236}">
              <a16:creationId xmlns:a16="http://schemas.microsoft.com/office/drawing/2014/main" id="{00000000-0008-0000-0100-0000C3110000}"/>
            </a:ext>
          </a:extLst>
        </xdr:cNvPr>
        <xdr:cNvSpPr txBox="1">
          <a:spLocks noChangeArrowheads="1"/>
        </xdr:cNvSpPr>
      </xdr:nvSpPr>
      <xdr:spPr bwMode="auto">
        <a:xfrm>
          <a:off x="4057650" y="32480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48" name="Text Box 1755">
          <a:extLst>
            <a:ext uri="{FF2B5EF4-FFF2-40B4-BE49-F238E27FC236}">
              <a16:creationId xmlns:a16="http://schemas.microsoft.com/office/drawing/2014/main" id="{00000000-0008-0000-0100-0000C4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49" name="Text Box 1756">
          <a:extLst>
            <a:ext uri="{FF2B5EF4-FFF2-40B4-BE49-F238E27FC236}">
              <a16:creationId xmlns:a16="http://schemas.microsoft.com/office/drawing/2014/main" id="{00000000-0008-0000-0100-0000C5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0" name="Text Box 1757">
          <a:extLst>
            <a:ext uri="{FF2B5EF4-FFF2-40B4-BE49-F238E27FC236}">
              <a16:creationId xmlns:a16="http://schemas.microsoft.com/office/drawing/2014/main" id="{00000000-0008-0000-0100-0000C6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1" name="Text Box 1758">
          <a:extLst>
            <a:ext uri="{FF2B5EF4-FFF2-40B4-BE49-F238E27FC236}">
              <a16:creationId xmlns:a16="http://schemas.microsoft.com/office/drawing/2014/main" id="{00000000-0008-0000-0100-0000C7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2" name="Text Box 1759">
          <a:extLst>
            <a:ext uri="{FF2B5EF4-FFF2-40B4-BE49-F238E27FC236}">
              <a16:creationId xmlns:a16="http://schemas.microsoft.com/office/drawing/2014/main" id="{00000000-0008-0000-0100-0000C8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3" name="Text Box 1755">
          <a:extLst>
            <a:ext uri="{FF2B5EF4-FFF2-40B4-BE49-F238E27FC236}">
              <a16:creationId xmlns:a16="http://schemas.microsoft.com/office/drawing/2014/main" id="{00000000-0008-0000-0100-0000C9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4" name="Text Box 1756">
          <a:extLst>
            <a:ext uri="{FF2B5EF4-FFF2-40B4-BE49-F238E27FC236}">
              <a16:creationId xmlns:a16="http://schemas.microsoft.com/office/drawing/2014/main" id="{00000000-0008-0000-0100-0000CA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5" name="Text Box 1757">
          <a:extLst>
            <a:ext uri="{FF2B5EF4-FFF2-40B4-BE49-F238E27FC236}">
              <a16:creationId xmlns:a16="http://schemas.microsoft.com/office/drawing/2014/main" id="{00000000-0008-0000-0100-0000CB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6" name="Text Box 1758">
          <a:extLst>
            <a:ext uri="{FF2B5EF4-FFF2-40B4-BE49-F238E27FC236}">
              <a16:creationId xmlns:a16="http://schemas.microsoft.com/office/drawing/2014/main" id="{00000000-0008-0000-0100-0000CC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7" name="Text Box 1759">
          <a:extLst>
            <a:ext uri="{FF2B5EF4-FFF2-40B4-BE49-F238E27FC236}">
              <a16:creationId xmlns:a16="http://schemas.microsoft.com/office/drawing/2014/main" id="{00000000-0008-0000-0100-0000CD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8" name="Text Box 1755">
          <a:extLst>
            <a:ext uri="{FF2B5EF4-FFF2-40B4-BE49-F238E27FC236}">
              <a16:creationId xmlns:a16="http://schemas.microsoft.com/office/drawing/2014/main" id="{00000000-0008-0000-0100-0000CE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59" name="Text Box 1756">
          <a:extLst>
            <a:ext uri="{FF2B5EF4-FFF2-40B4-BE49-F238E27FC236}">
              <a16:creationId xmlns:a16="http://schemas.microsoft.com/office/drawing/2014/main" id="{00000000-0008-0000-0100-0000CF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0" name="Text Box 1757">
          <a:extLst>
            <a:ext uri="{FF2B5EF4-FFF2-40B4-BE49-F238E27FC236}">
              <a16:creationId xmlns:a16="http://schemas.microsoft.com/office/drawing/2014/main" id="{00000000-0008-0000-0100-0000D0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1" name="Text Box 1758">
          <a:extLst>
            <a:ext uri="{FF2B5EF4-FFF2-40B4-BE49-F238E27FC236}">
              <a16:creationId xmlns:a16="http://schemas.microsoft.com/office/drawing/2014/main" id="{00000000-0008-0000-0100-0000D1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2" name="Text Box 1759">
          <a:extLst>
            <a:ext uri="{FF2B5EF4-FFF2-40B4-BE49-F238E27FC236}">
              <a16:creationId xmlns:a16="http://schemas.microsoft.com/office/drawing/2014/main" id="{00000000-0008-0000-0100-0000D2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3" name="Text Box 1755">
          <a:extLst>
            <a:ext uri="{FF2B5EF4-FFF2-40B4-BE49-F238E27FC236}">
              <a16:creationId xmlns:a16="http://schemas.microsoft.com/office/drawing/2014/main" id="{00000000-0008-0000-0100-0000D3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4" name="Text Box 1756">
          <a:extLst>
            <a:ext uri="{FF2B5EF4-FFF2-40B4-BE49-F238E27FC236}">
              <a16:creationId xmlns:a16="http://schemas.microsoft.com/office/drawing/2014/main" id="{00000000-0008-0000-0100-0000D4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5" name="Text Box 1757">
          <a:extLst>
            <a:ext uri="{FF2B5EF4-FFF2-40B4-BE49-F238E27FC236}">
              <a16:creationId xmlns:a16="http://schemas.microsoft.com/office/drawing/2014/main" id="{00000000-0008-0000-0100-0000D5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6" name="Text Box 1758">
          <a:extLst>
            <a:ext uri="{FF2B5EF4-FFF2-40B4-BE49-F238E27FC236}">
              <a16:creationId xmlns:a16="http://schemas.microsoft.com/office/drawing/2014/main" id="{00000000-0008-0000-0100-0000D6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7" name="Text Box 1759">
          <a:extLst>
            <a:ext uri="{FF2B5EF4-FFF2-40B4-BE49-F238E27FC236}">
              <a16:creationId xmlns:a16="http://schemas.microsoft.com/office/drawing/2014/main" id="{00000000-0008-0000-0100-0000D7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8" name="Text Box 1755">
          <a:extLst>
            <a:ext uri="{FF2B5EF4-FFF2-40B4-BE49-F238E27FC236}">
              <a16:creationId xmlns:a16="http://schemas.microsoft.com/office/drawing/2014/main" id="{00000000-0008-0000-0100-0000D8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69" name="Text Box 1756">
          <a:extLst>
            <a:ext uri="{FF2B5EF4-FFF2-40B4-BE49-F238E27FC236}">
              <a16:creationId xmlns:a16="http://schemas.microsoft.com/office/drawing/2014/main" id="{00000000-0008-0000-0100-0000D9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0" name="Text Box 1757">
          <a:extLst>
            <a:ext uri="{FF2B5EF4-FFF2-40B4-BE49-F238E27FC236}">
              <a16:creationId xmlns:a16="http://schemas.microsoft.com/office/drawing/2014/main" id="{00000000-0008-0000-0100-0000DA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1" name="Text Box 1758">
          <a:extLst>
            <a:ext uri="{FF2B5EF4-FFF2-40B4-BE49-F238E27FC236}">
              <a16:creationId xmlns:a16="http://schemas.microsoft.com/office/drawing/2014/main" id="{00000000-0008-0000-0100-0000DB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2" name="Text Box 1759">
          <a:extLst>
            <a:ext uri="{FF2B5EF4-FFF2-40B4-BE49-F238E27FC236}">
              <a16:creationId xmlns:a16="http://schemas.microsoft.com/office/drawing/2014/main" id="{00000000-0008-0000-0100-0000DC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3" name="Text Box 1755">
          <a:extLst>
            <a:ext uri="{FF2B5EF4-FFF2-40B4-BE49-F238E27FC236}">
              <a16:creationId xmlns:a16="http://schemas.microsoft.com/office/drawing/2014/main" id="{00000000-0008-0000-0100-0000DD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4" name="Text Box 1756">
          <a:extLst>
            <a:ext uri="{FF2B5EF4-FFF2-40B4-BE49-F238E27FC236}">
              <a16:creationId xmlns:a16="http://schemas.microsoft.com/office/drawing/2014/main" id="{00000000-0008-0000-0100-0000DE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5" name="Text Box 1757">
          <a:extLst>
            <a:ext uri="{FF2B5EF4-FFF2-40B4-BE49-F238E27FC236}">
              <a16:creationId xmlns:a16="http://schemas.microsoft.com/office/drawing/2014/main" id="{00000000-0008-0000-0100-0000DF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6" name="Text Box 1758">
          <a:extLst>
            <a:ext uri="{FF2B5EF4-FFF2-40B4-BE49-F238E27FC236}">
              <a16:creationId xmlns:a16="http://schemas.microsoft.com/office/drawing/2014/main" id="{00000000-0008-0000-0100-0000E0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7" name="Text Box 1759">
          <a:extLst>
            <a:ext uri="{FF2B5EF4-FFF2-40B4-BE49-F238E27FC236}">
              <a16:creationId xmlns:a16="http://schemas.microsoft.com/office/drawing/2014/main" id="{00000000-0008-0000-0100-0000E1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8" name="Text Box 1755">
          <a:extLst>
            <a:ext uri="{FF2B5EF4-FFF2-40B4-BE49-F238E27FC236}">
              <a16:creationId xmlns:a16="http://schemas.microsoft.com/office/drawing/2014/main" id="{00000000-0008-0000-0100-0000E2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79" name="Text Box 1756">
          <a:extLst>
            <a:ext uri="{FF2B5EF4-FFF2-40B4-BE49-F238E27FC236}">
              <a16:creationId xmlns:a16="http://schemas.microsoft.com/office/drawing/2014/main" id="{00000000-0008-0000-0100-0000E3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0" name="Text Box 1757">
          <a:extLst>
            <a:ext uri="{FF2B5EF4-FFF2-40B4-BE49-F238E27FC236}">
              <a16:creationId xmlns:a16="http://schemas.microsoft.com/office/drawing/2014/main" id="{00000000-0008-0000-0100-0000E4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1" name="Text Box 1758">
          <a:extLst>
            <a:ext uri="{FF2B5EF4-FFF2-40B4-BE49-F238E27FC236}">
              <a16:creationId xmlns:a16="http://schemas.microsoft.com/office/drawing/2014/main" id="{00000000-0008-0000-0100-0000E5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2" name="Text Box 1759">
          <a:extLst>
            <a:ext uri="{FF2B5EF4-FFF2-40B4-BE49-F238E27FC236}">
              <a16:creationId xmlns:a16="http://schemas.microsoft.com/office/drawing/2014/main" id="{00000000-0008-0000-0100-0000E6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3" name="Text Box 1755">
          <a:extLst>
            <a:ext uri="{FF2B5EF4-FFF2-40B4-BE49-F238E27FC236}">
              <a16:creationId xmlns:a16="http://schemas.microsoft.com/office/drawing/2014/main" id="{00000000-0008-0000-0100-0000E7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4" name="Text Box 1756">
          <a:extLst>
            <a:ext uri="{FF2B5EF4-FFF2-40B4-BE49-F238E27FC236}">
              <a16:creationId xmlns:a16="http://schemas.microsoft.com/office/drawing/2014/main" id="{00000000-0008-0000-0100-0000E8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5" name="Text Box 1757">
          <a:extLst>
            <a:ext uri="{FF2B5EF4-FFF2-40B4-BE49-F238E27FC236}">
              <a16:creationId xmlns:a16="http://schemas.microsoft.com/office/drawing/2014/main" id="{00000000-0008-0000-0100-0000E9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6" name="Text Box 1758">
          <a:extLst>
            <a:ext uri="{FF2B5EF4-FFF2-40B4-BE49-F238E27FC236}">
              <a16:creationId xmlns:a16="http://schemas.microsoft.com/office/drawing/2014/main" id="{00000000-0008-0000-0100-0000EA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7" name="Text Box 1759">
          <a:extLst>
            <a:ext uri="{FF2B5EF4-FFF2-40B4-BE49-F238E27FC236}">
              <a16:creationId xmlns:a16="http://schemas.microsoft.com/office/drawing/2014/main" id="{00000000-0008-0000-0100-0000EB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8" name="Text Box 1755">
          <a:extLst>
            <a:ext uri="{FF2B5EF4-FFF2-40B4-BE49-F238E27FC236}">
              <a16:creationId xmlns:a16="http://schemas.microsoft.com/office/drawing/2014/main" id="{00000000-0008-0000-0100-0000EC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89" name="Text Box 1756">
          <a:extLst>
            <a:ext uri="{FF2B5EF4-FFF2-40B4-BE49-F238E27FC236}">
              <a16:creationId xmlns:a16="http://schemas.microsoft.com/office/drawing/2014/main" id="{00000000-0008-0000-0100-0000ED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0" name="Text Box 1757">
          <a:extLst>
            <a:ext uri="{FF2B5EF4-FFF2-40B4-BE49-F238E27FC236}">
              <a16:creationId xmlns:a16="http://schemas.microsoft.com/office/drawing/2014/main" id="{00000000-0008-0000-0100-0000EE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1" name="Text Box 1758">
          <a:extLst>
            <a:ext uri="{FF2B5EF4-FFF2-40B4-BE49-F238E27FC236}">
              <a16:creationId xmlns:a16="http://schemas.microsoft.com/office/drawing/2014/main" id="{00000000-0008-0000-0100-0000EF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2" name="Text Box 1759">
          <a:extLst>
            <a:ext uri="{FF2B5EF4-FFF2-40B4-BE49-F238E27FC236}">
              <a16:creationId xmlns:a16="http://schemas.microsoft.com/office/drawing/2014/main" id="{00000000-0008-0000-0100-0000F0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3" name="Text Box 1755">
          <a:extLst>
            <a:ext uri="{FF2B5EF4-FFF2-40B4-BE49-F238E27FC236}">
              <a16:creationId xmlns:a16="http://schemas.microsoft.com/office/drawing/2014/main" id="{00000000-0008-0000-0100-0000F1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4" name="Text Box 1756">
          <a:extLst>
            <a:ext uri="{FF2B5EF4-FFF2-40B4-BE49-F238E27FC236}">
              <a16:creationId xmlns:a16="http://schemas.microsoft.com/office/drawing/2014/main" id="{00000000-0008-0000-0100-0000F2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5" name="Text Box 1757">
          <a:extLst>
            <a:ext uri="{FF2B5EF4-FFF2-40B4-BE49-F238E27FC236}">
              <a16:creationId xmlns:a16="http://schemas.microsoft.com/office/drawing/2014/main" id="{00000000-0008-0000-0100-0000F3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6" name="Text Box 1758">
          <a:extLst>
            <a:ext uri="{FF2B5EF4-FFF2-40B4-BE49-F238E27FC236}">
              <a16:creationId xmlns:a16="http://schemas.microsoft.com/office/drawing/2014/main" id="{00000000-0008-0000-0100-0000F4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7" name="Text Box 1759">
          <a:extLst>
            <a:ext uri="{FF2B5EF4-FFF2-40B4-BE49-F238E27FC236}">
              <a16:creationId xmlns:a16="http://schemas.microsoft.com/office/drawing/2014/main" id="{00000000-0008-0000-0100-0000F5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8" name="Text Box 1755">
          <a:extLst>
            <a:ext uri="{FF2B5EF4-FFF2-40B4-BE49-F238E27FC236}">
              <a16:creationId xmlns:a16="http://schemas.microsoft.com/office/drawing/2014/main" id="{00000000-0008-0000-0100-0000F6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599" name="Text Box 1756">
          <a:extLst>
            <a:ext uri="{FF2B5EF4-FFF2-40B4-BE49-F238E27FC236}">
              <a16:creationId xmlns:a16="http://schemas.microsoft.com/office/drawing/2014/main" id="{00000000-0008-0000-0100-0000F7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0" name="Text Box 1757">
          <a:extLst>
            <a:ext uri="{FF2B5EF4-FFF2-40B4-BE49-F238E27FC236}">
              <a16:creationId xmlns:a16="http://schemas.microsoft.com/office/drawing/2014/main" id="{00000000-0008-0000-0100-0000F8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1" name="Text Box 1758">
          <a:extLst>
            <a:ext uri="{FF2B5EF4-FFF2-40B4-BE49-F238E27FC236}">
              <a16:creationId xmlns:a16="http://schemas.microsoft.com/office/drawing/2014/main" id="{00000000-0008-0000-0100-0000F9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2" name="Text Box 1759">
          <a:extLst>
            <a:ext uri="{FF2B5EF4-FFF2-40B4-BE49-F238E27FC236}">
              <a16:creationId xmlns:a16="http://schemas.microsoft.com/office/drawing/2014/main" id="{00000000-0008-0000-0100-0000FA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3" name="Text Box 1755">
          <a:extLst>
            <a:ext uri="{FF2B5EF4-FFF2-40B4-BE49-F238E27FC236}">
              <a16:creationId xmlns:a16="http://schemas.microsoft.com/office/drawing/2014/main" id="{00000000-0008-0000-0100-0000FB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4" name="Text Box 1756">
          <a:extLst>
            <a:ext uri="{FF2B5EF4-FFF2-40B4-BE49-F238E27FC236}">
              <a16:creationId xmlns:a16="http://schemas.microsoft.com/office/drawing/2014/main" id="{00000000-0008-0000-0100-0000FC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5" name="Text Box 1757">
          <a:extLst>
            <a:ext uri="{FF2B5EF4-FFF2-40B4-BE49-F238E27FC236}">
              <a16:creationId xmlns:a16="http://schemas.microsoft.com/office/drawing/2014/main" id="{00000000-0008-0000-0100-0000FD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6" name="Text Box 1758">
          <a:extLst>
            <a:ext uri="{FF2B5EF4-FFF2-40B4-BE49-F238E27FC236}">
              <a16:creationId xmlns:a16="http://schemas.microsoft.com/office/drawing/2014/main" id="{00000000-0008-0000-0100-0000FE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7" name="Text Box 1759">
          <a:extLst>
            <a:ext uri="{FF2B5EF4-FFF2-40B4-BE49-F238E27FC236}">
              <a16:creationId xmlns:a16="http://schemas.microsoft.com/office/drawing/2014/main" id="{00000000-0008-0000-0100-0000FF11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8" name="Text Box 1755">
          <a:extLst>
            <a:ext uri="{FF2B5EF4-FFF2-40B4-BE49-F238E27FC236}">
              <a16:creationId xmlns:a16="http://schemas.microsoft.com/office/drawing/2014/main" id="{00000000-0008-0000-0100-000000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09" name="Text Box 1756">
          <a:extLst>
            <a:ext uri="{FF2B5EF4-FFF2-40B4-BE49-F238E27FC236}">
              <a16:creationId xmlns:a16="http://schemas.microsoft.com/office/drawing/2014/main" id="{00000000-0008-0000-0100-000001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0" name="Text Box 1757">
          <a:extLst>
            <a:ext uri="{FF2B5EF4-FFF2-40B4-BE49-F238E27FC236}">
              <a16:creationId xmlns:a16="http://schemas.microsoft.com/office/drawing/2014/main" id="{00000000-0008-0000-0100-000002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1" name="Text Box 1758">
          <a:extLst>
            <a:ext uri="{FF2B5EF4-FFF2-40B4-BE49-F238E27FC236}">
              <a16:creationId xmlns:a16="http://schemas.microsoft.com/office/drawing/2014/main" id="{00000000-0008-0000-0100-000003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2" name="Text Box 1759">
          <a:extLst>
            <a:ext uri="{FF2B5EF4-FFF2-40B4-BE49-F238E27FC236}">
              <a16:creationId xmlns:a16="http://schemas.microsoft.com/office/drawing/2014/main" id="{00000000-0008-0000-0100-000004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3" name="Text Box 1755">
          <a:extLst>
            <a:ext uri="{FF2B5EF4-FFF2-40B4-BE49-F238E27FC236}">
              <a16:creationId xmlns:a16="http://schemas.microsoft.com/office/drawing/2014/main" id="{00000000-0008-0000-0100-000005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4" name="Text Box 1756">
          <a:extLst>
            <a:ext uri="{FF2B5EF4-FFF2-40B4-BE49-F238E27FC236}">
              <a16:creationId xmlns:a16="http://schemas.microsoft.com/office/drawing/2014/main" id="{00000000-0008-0000-0100-000006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5" name="Text Box 1757">
          <a:extLst>
            <a:ext uri="{FF2B5EF4-FFF2-40B4-BE49-F238E27FC236}">
              <a16:creationId xmlns:a16="http://schemas.microsoft.com/office/drawing/2014/main" id="{00000000-0008-0000-0100-000007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6" name="Text Box 1758">
          <a:extLst>
            <a:ext uri="{FF2B5EF4-FFF2-40B4-BE49-F238E27FC236}">
              <a16:creationId xmlns:a16="http://schemas.microsoft.com/office/drawing/2014/main" id="{00000000-0008-0000-0100-000008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7" name="Text Box 1759">
          <a:extLst>
            <a:ext uri="{FF2B5EF4-FFF2-40B4-BE49-F238E27FC236}">
              <a16:creationId xmlns:a16="http://schemas.microsoft.com/office/drawing/2014/main" id="{00000000-0008-0000-0100-00000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8" name="Text Box 1755">
          <a:extLst>
            <a:ext uri="{FF2B5EF4-FFF2-40B4-BE49-F238E27FC236}">
              <a16:creationId xmlns:a16="http://schemas.microsoft.com/office/drawing/2014/main" id="{00000000-0008-0000-0100-00000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19" name="Text Box 1756">
          <a:extLst>
            <a:ext uri="{FF2B5EF4-FFF2-40B4-BE49-F238E27FC236}">
              <a16:creationId xmlns:a16="http://schemas.microsoft.com/office/drawing/2014/main" id="{00000000-0008-0000-0100-00000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0" name="Text Box 1757">
          <a:extLst>
            <a:ext uri="{FF2B5EF4-FFF2-40B4-BE49-F238E27FC236}">
              <a16:creationId xmlns:a16="http://schemas.microsoft.com/office/drawing/2014/main" id="{00000000-0008-0000-0100-00000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1" name="Text Box 1758">
          <a:extLst>
            <a:ext uri="{FF2B5EF4-FFF2-40B4-BE49-F238E27FC236}">
              <a16:creationId xmlns:a16="http://schemas.microsoft.com/office/drawing/2014/main" id="{00000000-0008-0000-0100-00000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2" name="Text Box 1759">
          <a:extLst>
            <a:ext uri="{FF2B5EF4-FFF2-40B4-BE49-F238E27FC236}">
              <a16:creationId xmlns:a16="http://schemas.microsoft.com/office/drawing/2014/main" id="{00000000-0008-0000-0100-00000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3" name="Text Box 1755">
          <a:extLst>
            <a:ext uri="{FF2B5EF4-FFF2-40B4-BE49-F238E27FC236}">
              <a16:creationId xmlns:a16="http://schemas.microsoft.com/office/drawing/2014/main" id="{00000000-0008-0000-0100-00000F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4" name="Text Box 1756">
          <a:extLst>
            <a:ext uri="{FF2B5EF4-FFF2-40B4-BE49-F238E27FC236}">
              <a16:creationId xmlns:a16="http://schemas.microsoft.com/office/drawing/2014/main" id="{00000000-0008-0000-0100-000010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5" name="Text Box 1757">
          <a:extLst>
            <a:ext uri="{FF2B5EF4-FFF2-40B4-BE49-F238E27FC236}">
              <a16:creationId xmlns:a16="http://schemas.microsoft.com/office/drawing/2014/main" id="{00000000-0008-0000-0100-000011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6" name="Text Box 1758">
          <a:extLst>
            <a:ext uri="{FF2B5EF4-FFF2-40B4-BE49-F238E27FC236}">
              <a16:creationId xmlns:a16="http://schemas.microsoft.com/office/drawing/2014/main" id="{00000000-0008-0000-0100-000012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7" name="Text Box 1759">
          <a:extLst>
            <a:ext uri="{FF2B5EF4-FFF2-40B4-BE49-F238E27FC236}">
              <a16:creationId xmlns:a16="http://schemas.microsoft.com/office/drawing/2014/main" id="{00000000-0008-0000-0100-000013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8" name="Text Box 1755">
          <a:extLst>
            <a:ext uri="{FF2B5EF4-FFF2-40B4-BE49-F238E27FC236}">
              <a16:creationId xmlns:a16="http://schemas.microsoft.com/office/drawing/2014/main" id="{00000000-0008-0000-0100-000014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29" name="Text Box 1756">
          <a:extLst>
            <a:ext uri="{FF2B5EF4-FFF2-40B4-BE49-F238E27FC236}">
              <a16:creationId xmlns:a16="http://schemas.microsoft.com/office/drawing/2014/main" id="{00000000-0008-0000-0100-000015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0" name="Text Box 1757">
          <a:extLst>
            <a:ext uri="{FF2B5EF4-FFF2-40B4-BE49-F238E27FC236}">
              <a16:creationId xmlns:a16="http://schemas.microsoft.com/office/drawing/2014/main" id="{00000000-0008-0000-0100-000016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1" name="Text Box 1758">
          <a:extLst>
            <a:ext uri="{FF2B5EF4-FFF2-40B4-BE49-F238E27FC236}">
              <a16:creationId xmlns:a16="http://schemas.microsoft.com/office/drawing/2014/main" id="{00000000-0008-0000-0100-000017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2" name="Text Box 1759">
          <a:extLst>
            <a:ext uri="{FF2B5EF4-FFF2-40B4-BE49-F238E27FC236}">
              <a16:creationId xmlns:a16="http://schemas.microsoft.com/office/drawing/2014/main" id="{00000000-0008-0000-0100-000018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3" name="Text Box 1755">
          <a:extLst>
            <a:ext uri="{FF2B5EF4-FFF2-40B4-BE49-F238E27FC236}">
              <a16:creationId xmlns:a16="http://schemas.microsoft.com/office/drawing/2014/main" id="{00000000-0008-0000-0100-00001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4" name="Text Box 1756">
          <a:extLst>
            <a:ext uri="{FF2B5EF4-FFF2-40B4-BE49-F238E27FC236}">
              <a16:creationId xmlns:a16="http://schemas.microsoft.com/office/drawing/2014/main" id="{00000000-0008-0000-0100-00001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5" name="Text Box 1757">
          <a:extLst>
            <a:ext uri="{FF2B5EF4-FFF2-40B4-BE49-F238E27FC236}">
              <a16:creationId xmlns:a16="http://schemas.microsoft.com/office/drawing/2014/main" id="{00000000-0008-0000-0100-00001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6" name="Text Box 1758">
          <a:extLst>
            <a:ext uri="{FF2B5EF4-FFF2-40B4-BE49-F238E27FC236}">
              <a16:creationId xmlns:a16="http://schemas.microsoft.com/office/drawing/2014/main" id="{00000000-0008-0000-0100-00001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7" name="Text Box 1759">
          <a:extLst>
            <a:ext uri="{FF2B5EF4-FFF2-40B4-BE49-F238E27FC236}">
              <a16:creationId xmlns:a16="http://schemas.microsoft.com/office/drawing/2014/main" id="{00000000-0008-0000-0100-00001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8" name="Text Box 1755">
          <a:extLst>
            <a:ext uri="{FF2B5EF4-FFF2-40B4-BE49-F238E27FC236}">
              <a16:creationId xmlns:a16="http://schemas.microsoft.com/office/drawing/2014/main" id="{00000000-0008-0000-0100-00001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39" name="Text Box 1756">
          <a:extLst>
            <a:ext uri="{FF2B5EF4-FFF2-40B4-BE49-F238E27FC236}">
              <a16:creationId xmlns:a16="http://schemas.microsoft.com/office/drawing/2014/main" id="{00000000-0008-0000-0100-00001F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0" name="Text Box 1757">
          <a:extLst>
            <a:ext uri="{FF2B5EF4-FFF2-40B4-BE49-F238E27FC236}">
              <a16:creationId xmlns:a16="http://schemas.microsoft.com/office/drawing/2014/main" id="{00000000-0008-0000-0100-000020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1" name="Text Box 1758">
          <a:extLst>
            <a:ext uri="{FF2B5EF4-FFF2-40B4-BE49-F238E27FC236}">
              <a16:creationId xmlns:a16="http://schemas.microsoft.com/office/drawing/2014/main" id="{00000000-0008-0000-0100-000021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2" name="Text Box 1759">
          <a:extLst>
            <a:ext uri="{FF2B5EF4-FFF2-40B4-BE49-F238E27FC236}">
              <a16:creationId xmlns:a16="http://schemas.microsoft.com/office/drawing/2014/main" id="{00000000-0008-0000-0100-000022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3" name="Text Box 1755">
          <a:extLst>
            <a:ext uri="{FF2B5EF4-FFF2-40B4-BE49-F238E27FC236}">
              <a16:creationId xmlns:a16="http://schemas.microsoft.com/office/drawing/2014/main" id="{00000000-0008-0000-0100-000023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4" name="Text Box 1756">
          <a:extLst>
            <a:ext uri="{FF2B5EF4-FFF2-40B4-BE49-F238E27FC236}">
              <a16:creationId xmlns:a16="http://schemas.microsoft.com/office/drawing/2014/main" id="{00000000-0008-0000-0100-000024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5" name="Text Box 1757">
          <a:extLst>
            <a:ext uri="{FF2B5EF4-FFF2-40B4-BE49-F238E27FC236}">
              <a16:creationId xmlns:a16="http://schemas.microsoft.com/office/drawing/2014/main" id="{00000000-0008-0000-0100-000025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6" name="Text Box 1758">
          <a:extLst>
            <a:ext uri="{FF2B5EF4-FFF2-40B4-BE49-F238E27FC236}">
              <a16:creationId xmlns:a16="http://schemas.microsoft.com/office/drawing/2014/main" id="{00000000-0008-0000-0100-000026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7" name="Text Box 1759">
          <a:extLst>
            <a:ext uri="{FF2B5EF4-FFF2-40B4-BE49-F238E27FC236}">
              <a16:creationId xmlns:a16="http://schemas.microsoft.com/office/drawing/2014/main" id="{00000000-0008-0000-0100-000027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8" name="Text Box 1755">
          <a:extLst>
            <a:ext uri="{FF2B5EF4-FFF2-40B4-BE49-F238E27FC236}">
              <a16:creationId xmlns:a16="http://schemas.microsoft.com/office/drawing/2014/main" id="{00000000-0008-0000-0100-000028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49" name="Text Box 1756">
          <a:extLst>
            <a:ext uri="{FF2B5EF4-FFF2-40B4-BE49-F238E27FC236}">
              <a16:creationId xmlns:a16="http://schemas.microsoft.com/office/drawing/2014/main" id="{00000000-0008-0000-0100-00002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0" name="Text Box 1757">
          <a:extLst>
            <a:ext uri="{FF2B5EF4-FFF2-40B4-BE49-F238E27FC236}">
              <a16:creationId xmlns:a16="http://schemas.microsoft.com/office/drawing/2014/main" id="{00000000-0008-0000-0100-00002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1" name="Text Box 1758">
          <a:extLst>
            <a:ext uri="{FF2B5EF4-FFF2-40B4-BE49-F238E27FC236}">
              <a16:creationId xmlns:a16="http://schemas.microsoft.com/office/drawing/2014/main" id="{00000000-0008-0000-0100-00002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2" name="Text Box 1759">
          <a:extLst>
            <a:ext uri="{FF2B5EF4-FFF2-40B4-BE49-F238E27FC236}">
              <a16:creationId xmlns:a16="http://schemas.microsoft.com/office/drawing/2014/main" id="{00000000-0008-0000-0100-00002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3" name="Text Box 1755">
          <a:extLst>
            <a:ext uri="{FF2B5EF4-FFF2-40B4-BE49-F238E27FC236}">
              <a16:creationId xmlns:a16="http://schemas.microsoft.com/office/drawing/2014/main" id="{00000000-0008-0000-0100-00002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4" name="Text Box 1756">
          <a:extLst>
            <a:ext uri="{FF2B5EF4-FFF2-40B4-BE49-F238E27FC236}">
              <a16:creationId xmlns:a16="http://schemas.microsoft.com/office/drawing/2014/main" id="{00000000-0008-0000-0100-00002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5" name="Text Box 1757">
          <a:extLst>
            <a:ext uri="{FF2B5EF4-FFF2-40B4-BE49-F238E27FC236}">
              <a16:creationId xmlns:a16="http://schemas.microsoft.com/office/drawing/2014/main" id="{00000000-0008-0000-0100-00002F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6" name="Text Box 1758">
          <a:extLst>
            <a:ext uri="{FF2B5EF4-FFF2-40B4-BE49-F238E27FC236}">
              <a16:creationId xmlns:a16="http://schemas.microsoft.com/office/drawing/2014/main" id="{00000000-0008-0000-0100-000030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7" name="Text Box 1759">
          <a:extLst>
            <a:ext uri="{FF2B5EF4-FFF2-40B4-BE49-F238E27FC236}">
              <a16:creationId xmlns:a16="http://schemas.microsoft.com/office/drawing/2014/main" id="{00000000-0008-0000-0100-000031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8" name="Text Box 1755">
          <a:extLst>
            <a:ext uri="{FF2B5EF4-FFF2-40B4-BE49-F238E27FC236}">
              <a16:creationId xmlns:a16="http://schemas.microsoft.com/office/drawing/2014/main" id="{00000000-0008-0000-0100-000032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59" name="Text Box 1756">
          <a:extLst>
            <a:ext uri="{FF2B5EF4-FFF2-40B4-BE49-F238E27FC236}">
              <a16:creationId xmlns:a16="http://schemas.microsoft.com/office/drawing/2014/main" id="{00000000-0008-0000-0100-000033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0" name="Text Box 1757">
          <a:extLst>
            <a:ext uri="{FF2B5EF4-FFF2-40B4-BE49-F238E27FC236}">
              <a16:creationId xmlns:a16="http://schemas.microsoft.com/office/drawing/2014/main" id="{00000000-0008-0000-0100-000034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1" name="Text Box 1758">
          <a:extLst>
            <a:ext uri="{FF2B5EF4-FFF2-40B4-BE49-F238E27FC236}">
              <a16:creationId xmlns:a16="http://schemas.microsoft.com/office/drawing/2014/main" id="{00000000-0008-0000-0100-000035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2" name="Text Box 1759">
          <a:extLst>
            <a:ext uri="{FF2B5EF4-FFF2-40B4-BE49-F238E27FC236}">
              <a16:creationId xmlns:a16="http://schemas.microsoft.com/office/drawing/2014/main" id="{00000000-0008-0000-0100-000036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3" name="Text Box 1755">
          <a:extLst>
            <a:ext uri="{FF2B5EF4-FFF2-40B4-BE49-F238E27FC236}">
              <a16:creationId xmlns:a16="http://schemas.microsoft.com/office/drawing/2014/main" id="{00000000-0008-0000-0100-000037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4" name="Text Box 1756">
          <a:extLst>
            <a:ext uri="{FF2B5EF4-FFF2-40B4-BE49-F238E27FC236}">
              <a16:creationId xmlns:a16="http://schemas.microsoft.com/office/drawing/2014/main" id="{00000000-0008-0000-0100-000038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5" name="Text Box 1757">
          <a:extLst>
            <a:ext uri="{FF2B5EF4-FFF2-40B4-BE49-F238E27FC236}">
              <a16:creationId xmlns:a16="http://schemas.microsoft.com/office/drawing/2014/main" id="{00000000-0008-0000-0100-00003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6" name="Text Box 1758">
          <a:extLst>
            <a:ext uri="{FF2B5EF4-FFF2-40B4-BE49-F238E27FC236}">
              <a16:creationId xmlns:a16="http://schemas.microsoft.com/office/drawing/2014/main" id="{00000000-0008-0000-0100-00003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7" name="Text Box 1759">
          <a:extLst>
            <a:ext uri="{FF2B5EF4-FFF2-40B4-BE49-F238E27FC236}">
              <a16:creationId xmlns:a16="http://schemas.microsoft.com/office/drawing/2014/main" id="{00000000-0008-0000-0100-00003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8" name="Text Box 1755">
          <a:extLst>
            <a:ext uri="{FF2B5EF4-FFF2-40B4-BE49-F238E27FC236}">
              <a16:creationId xmlns:a16="http://schemas.microsoft.com/office/drawing/2014/main" id="{00000000-0008-0000-0100-00003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69" name="Text Box 1756">
          <a:extLst>
            <a:ext uri="{FF2B5EF4-FFF2-40B4-BE49-F238E27FC236}">
              <a16:creationId xmlns:a16="http://schemas.microsoft.com/office/drawing/2014/main" id="{00000000-0008-0000-0100-00003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0" name="Text Box 1757">
          <a:extLst>
            <a:ext uri="{FF2B5EF4-FFF2-40B4-BE49-F238E27FC236}">
              <a16:creationId xmlns:a16="http://schemas.microsoft.com/office/drawing/2014/main" id="{00000000-0008-0000-0100-00003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1" name="Text Box 1758">
          <a:extLst>
            <a:ext uri="{FF2B5EF4-FFF2-40B4-BE49-F238E27FC236}">
              <a16:creationId xmlns:a16="http://schemas.microsoft.com/office/drawing/2014/main" id="{00000000-0008-0000-0100-00003F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2" name="Text Box 1759">
          <a:extLst>
            <a:ext uri="{FF2B5EF4-FFF2-40B4-BE49-F238E27FC236}">
              <a16:creationId xmlns:a16="http://schemas.microsoft.com/office/drawing/2014/main" id="{00000000-0008-0000-0100-000040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3" name="Text Box 1755">
          <a:extLst>
            <a:ext uri="{FF2B5EF4-FFF2-40B4-BE49-F238E27FC236}">
              <a16:creationId xmlns:a16="http://schemas.microsoft.com/office/drawing/2014/main" id="{00000000-0008-0000-0100-000041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4" name="Text Box 1756">
          <a:extLst>
            <a:ext uri="{FF2B5EF4-FFF2-40B4-BE49-F238E27FC236}">
              <a16:creationId xmlns:a16="http://schemas.microsoft.com/office/drawing/2014/main" id="{00000000-0008-0000-0100-000042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5" name="Text Box 1757">
          <a:extLst>
            <a:ext uri="{FF2B5EF4-FFF2-40B4-BE49-F238E27FC236}">
              <a16:creationId xmlns:a16="http://schemas.microsoft.com/office/drawing/2014/main" id="{00000000-0008-0000-0100-000043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6" name="Text Box 1758">
          <a:extLst>
            <a:ext uri="{FF2B5EF4-FFF2-40B4-BE49-F238E27FC236}">
              <a16:creationId xmlns:a16="http://schemas.microsoft.com/office/drawing/2014/main" id="{00000000-0008-0000-0100-000044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7" name="Text Box 1759">
          <a:extLst>
            <a:ext uri="{FF2B5EF4-FFF2-40B4-BE49-F238E27FC236}">
              <a16:creationId xmlns:a16="http://schemas.microsoft.com/office/drawing/2014/main" id="{00000000-0008-0000-0100-000045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8" name="Text Box 1755">
          <a:extLst>
            <a:ext uri="{FF2B5EF4-FFF2-40B4-BE49-F238E27FC236}">
              <a16:creationId xmlns:a16="http://schemas.microsoft.com/office/drawing/2014/main" id="{00000000-0008-0000-0100-000046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79" name="Text Box 1756">
          <a:extLst>
            <a:ext uri="{FF2B5EF4-FFF2-40B4-BE49-F238E27FC236}">
              <a16:creationId xmlns:a16="http://schemas.microsoft.com/office/drawing/2014/main" id="{00000000-0008-0000-0100-000047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0" name="Text Box 1757">
          <a:extLst>
            <a:ext uri="{FF2B5EF4-FFF2-40B4-BE49-F238E27FC236}">
              <a16:creationId xmlns:a16="http://schemas.microsoft.com/office/drawing/2014/main" id="{00000000-0008-0000-0100-000048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1" name="Text Box 1758">
          <a:extLst>
            <a:ext uri="{FF2B5EF4-FFF2-40B4-BE49-F238E27FC236}">
              <a16:creationId xmlns:a16="http://schemas.microsoft.com/office/drawing/2014/main" id="{00000000-0008-0000-0100-00004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2" name="Text Box 1759">
          <a:extLst>
            <a:ext uri="{FF2B5EF4-FFF2-40B4-BE49-F238E27FC236}">
              <a16:creationId xmlns:a16="http://schemas.microsoft.com/office/drawing/2014/main" id="{00000000-0008-0000-0100-00004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3" name="Text Box 1755">
          <a:extLst>
            <a:ext uri="{FF2B5EF4-FFF2-40B4-BE49-F238E27FC236}">
              <a16:creationId xmlns:a16="http://schemas.microsoft.com/office/drawing/2014/main" id="{00000000-0008-0000-0100-00004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4" name="Text Box 1756">
          <a:extLst>
            <a:ext uri="{FF2B5EF4-FFF2-40B4-BE49-F238E27FC236}">
              <a16:creationId xmlns:a16="http://schemas.microsoft.com/office/drawing/2014/main" id="{00000000-0008-0000-0100-00004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5" name="Text Box 1757">
          <a:extLst>
            <a:ext uri="{FF2B5EF4-FFF2-40B4-BE49-F238E27FC236}">
              <a16:creationId xmlns:a16="http://schemas.microsoft.com/office/drawing/2014/main" id="{00000000-0008-0000-0100-00004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6" name="Text Box 1758">
          <a:extLst>
            <a:ext uri="{FF2B5EF4-FFF2-40B4-BE49-F238E27FC236}">
              <a16:creationId xmlns:a16="http://schemas.microsoft.com/office/drawing/2014/main" id="{00000000-0008-0000-0100-00004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87" name="Text Box 1759">
          <a:extLst>
            <a:ext uri="{FF2B5EF4-FFF2-40B4-BE49-F238E27FC236}">
              <a16:creationId xmlns:a16="http://schemas.microsoft.com/office/drawing/2014/main" id="{00000000-0008-0000-0100-00004F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688" name="Text Box 1755">
          <a:extLst>
            <a:ext uri="{FF2B5EF4-FFF2-40B4-BE49-F238E27FC236}">
              <a16:creationId xmlns:a16="http://schemas.microsoft.com/office/drawing/2014/main" id="{00000000-0008-0000-0100-000050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689" name="Text Box 1756">
          <a:extLst>
            <a:ext uri="{FF2B5EF4-FFF2-40B4-BE49-F238E27FC236}">
              <a16:creationId xmlns:a16="http://schemas.microsoft.com/office/drawing/2014/main" id="{00000000-0008-0000-0100-000051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690" name="Text Box 1757">
          <a:extLst>
            <a:ext uri="{FF2B5EF4-FFF2-40B4-BE49-F238E27FC236}">
              <a16:creationId xmlns:a16="http://schemas.microsoft.com/office/drawing/2014/main" id="{00000000-0008-0000-0100-000052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691" name="Text Box 1758">
          <a:extLst>
            <a:ext uri="{FF2B5EF4-FFF2-40B4-BE49-F238E27FC236}">
              <a16:creationId xmlns:a16="http://schemas.microsoft.com/office/drawing/2014/main" id="{00000000-0008-0000-0100-000053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692" name="Text Box 1759">
          <a:extLst>
            <a:ext uri="{FF2B5EF4-FFF2-40B4-BE49-F238E27FC236}">
              <a16:creationId xmlns:a16="http://schemas.microsoft.com/office/drawing/2014/main" id="{00000000-0008-0000-0100-000054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3" name="Text Box 1755">
          <a:extLst>
            <a:ext uri="{FF2B5EF4-FFF2-40B4-BE49-F238E27FC236}">
              <a16:creationId xmlns:a16="http://schemas.microsoft.com/office/drawing/2014/main" id="{00000000-0008-0000-0100-000055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4" name="Text Box 1756">
          <a:extLst>
            <a:ext uri="{FF2B5EF4-FFF2-40B4-BE49-F238E27FC236}">
              <a16:creationId xmlns:a16="http://schemas.microsoft.com/office/drawing/2014/main" id="{00000000-0008-0000-0100-000056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5" name="Text Box 1757">
          <a:extLst>
            <a:ext uri="{FF2B5EF4-FFF2-40B4-BE49-F238E27FC236}">
              <a16:creationId xmlns:a16="http://schemas.microsoft.com/office/drawing/2014/main" id="{00000000-0008-0000-0100-000057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6" name="Text Box 1758">
          <a:extLst>
            <a:ext uri="{FF2B5EF4-FFF2-40B4-BE49-F238E27FC236}">
              <a16:creationId xmlns:a16="http://schemas.microsoft.com/office/drawing/2014/main" id="{00000000-0008-0000-0100-000058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7" name="Text Box 1759">
          <a:extLst>
            <a:ext uri="{FF2B5EF4-FFF2-40B4-BE49-F238E27FC236}">
              <a16:creationId xmlns:a16="http://schemas.microsoft.com/office/drawing/2014/main" id="{00000000-0008-0000-0100-00005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8" name="Text Box 1755">
          <a:extLst>
            <a:ext uri="{FF2B5EF4-FFF2-40B4-BE49-F238E27FC236}">
              <a16:creationId xmlns:a16="http://schemas.microsoft.com/office/drawing/2014/main" id="{00000000-0008-0000-0100-00005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699" name="Text Box 1756">
          <a:extLst>
            <a:ext uri="{FF2B5EF4-FFF2-40B4-BE49-F238E27FC236}">
              <a16:creationId xmlns:a16="http://schemas.microsoft.com/office/drawing/2014/main" id="{00000000-0008-0000-0100-00005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00" name="Text Box 1757">
          <a:extLst>
            <a:ext uri="{FF2B5EF4-FFF2-40B4-BE49-F238E27FC236}">
              <a16:creationId xmlns:a16="http://schemas.microsoft.com/office/drawing/2014/main" id="{00000000-0008-0000-0100-00005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01" name="Text Box 1758">
          <a:extLst>
            <a:ext uri="{FF2B5EF4-FFF2-40B4-BE49-F238E27FC236}">
              <a16:creationId xmlns:a16="http://schemas.microsoft.com/office/drawing/2014/main" id="{00000000-0008-0000-0100-00005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02" name="Text Box 1759">
          <a:extLst>
            <a:ext uri="{FF2B5EF4-FFF2-40B4-BE49-F238E27FC236}">
              <a16:creationId xmlns:a16="http://schemas.microsoft.com/office/drawing/2014/main" id="{00000000-0008-0000-0100-00005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703" name="Text Box 1755">
          <a:extLst>
            <a:ext uri="{FF2B5EF4-FFF2-40B4-BE49-F238E27FC236}">
              <a16:creationId xmlns:a16="http://schemas.microsoft.com/office/drawing/2014/main" id="{00000000-0008-0000-0100-00005F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704" name="Text Box 1756">
          <a:extLst>
            <a:ext uri="{FF2B5EF4-FFF2-40B4-BE49-F238E27FC236}">
              <a16:creationId xmlns:a16="http://schemas.microsoft.com/office/drawing/2014/main" id="{00000000-0008-0000-0100-000060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705" name="Text Box 1757">
          <a:extLst>
            <a:ext uri="{FF2B5EF4-FFF2-40B4-BE49-F238E27FC236}">
              <a16:creationId xmlns:a16="http://schemas.microsoft.com/office/drawing/2014/main" id="{00000000-0008-0000-0100-000061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706" name="Text Box 1758">
          <a:extLst>
            <a:ext uri="{FF2B5EF4-FFF2-40B4-BE49-F238E27FC236}">
              <a16:creationId xmlns:a16="http://schemas.microsoft.com/office/drawing/2014/main" id="{00000000-0008-0000-0100-000062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121982</xdr:rowOff>
    </xdr:to>
    <xdr:sp macro="" textlink="">
      <xdr:nvSpPr>
        <xdr:cNvPr id="4707" name="Text Box 1759">
          <a:extLst>
            <a:ext uri="{FF2B5EF4-FFF2-40B4-BE49-F238E27FC236}">
              <a16:creationId xmlns:a16="http://schemas.microsoft.com/office/drawing/2014/main" id="{00000000-0008-0000-0100-000063120000}"/>
            </a:ext>
          </a:extLst>
        </xdr:cNvPr>
        <xdr:cNvSpPr txBox="1">
          <a:spLocks noChangeArrowheads="1"/>
        </xdr:cNvSpPr>
      </xdr:nvSpPr>
      <xdr:spPr bwMode="auto">
        <a:xfrm>
          <a:off x="4057650" y="32480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08" name="Text Box 1755">
          <a:extLst>
            <a:ext uri="{FF2B5EF4-FFF2-40B4-BE49-F238E27FC236}">
              <a16:creationId xmlns:a16="http://schemas.microsoft.com/office/drawing/2014/main" id="{00000000-0008-0000-0100-000064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09" name="Text Box 1756">
          <a:extLst>
            <a:ext uri="{FF2B5EF4-FFF2-40B4-BE49-F238E27FC236}">
              <a16:creationId xmlns:a16="http://schemas.microsoft.com/office/drawing/2014/main" id="{00000000-0008-0000-0100-000065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10" name="Text Box 1757">
          <a:extLst>
            <a:ext uri="{FF2B5EF4-FFF2-40B4-BE49-F238E27FC236}">
              <a16:creationId xmlns:a16="http://schemas.microsoft.com/office/drawing/2014/main" id="{00000000-0008-0000-0100-000066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11" name="Text Box 1758">
          <a:extLst>
            <a:ext uri="{FF2B5EF4-FFF2-40B4-BE49-F238E27FC236}">
              <a16:creationId xmlns:a16="http://schemas.microsoft.com/office/drawing/2014/main" id="{00000000-0008-0000-0100-000067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12" name="Text Box 1759">
          <a:extLst>
            <a:ext uri="{FF2B5EF4-FFF2-40B4-BE49-F238E27FC236}">
              <a16:creationId xmlns:a16="http://schemas.microsoft.com/office/drawing/2014/main" id="{00000000-0008-0000-0100-000068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3" name="Text Box 1755">
          <a:extLst>
            <a:ext uri="{FF2B5EF4-FFF2-40B4-BE49-F238E27FC236}">
              <a16:creationId xmlns:a16="http://schemas.microsoft.com/office/drawing/2014/main" id="{00000000-0008-0000-0100-000069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4" name="Text Box 1756">
          <a:extLst>
            <a:ext uri="{FF2B5EF4-FFF2-40B4-BE49-F238E27FC236}">
              <a16:creationId xmlns:a16="http://schemas.microsoft.com/office/drawing/2014/main" id="{00000000-0008-0000-0100-00006A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5" name="Text Box 1757">
          <a:extLst>
            <a:ext uri="{FF2B5EF4-FFF2-40B4-BE49-F238E27FC236}">
              <a16:creationId xmlns:a16="http://schemas.microsoft.com/office/drawing/2014/main" id="{00000000-0008-0000-0100-00006B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6" name="Text Box 1758">
          <a:extLst>
            <a:ext uri="{FF2B5EF4-FFF2-40B4-BE49-F238E27FC236}">
              <a16:creationId xmlns:a16="http://schemas.microsoft.com/office/drawing/2014/main" id="{00000000-0008-0000-0100-00006C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7" name="Text Box 1759">
          <a:extLst>
            <a:ext uri="{FF2B5EF4-FFF2-40B4-BE49-F238E27FC236}">
              <a16:creationId xmlns:a16="http://schemas.microsoft.com/office/drawing/2014/main" id="{00000000-0008-0000-0100-00006D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8" name="Text Box 1755">
          <a:extLst>
            <a:ext uri="{FF2B5EF4-FFF2-40B4-BE49-F238E27FC236}">
              <a16:creationId xmlns:a16="http://schemas.microsoft.com/office/drawing/2014/main" id="{00000000-0008-0000-0100-00006E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19" name="Text Box 1756">
          <a:extLst>
            <a:ext uri="{FF2B5EF4-FFF2-40B4-BE49-F238E27FC236}">
              <a16:creationId xmlns:a16="http://schemas.microsoft.com/office/drawing/2014/main" id="{00000000-0008-0000-0100-00006F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20" name="Text Box 1757">
          <a:extLst>
            <a:ext uri="{FF2B5EF4-FFF2-40B4-BE49-F238E27FC236}">
              <a16:creationId xmlns:a16="http://schemas.microsoft.com/office/drawing/2014/main" id="{00000000-0008-0000-0100-000070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21" name="Text Box 1758">
          <a:extLst>
            <a:ext uri="{FF2B5EF4-FFF2-40B4-BE49-F238E27FC236}">
              <a16:creationId xmlns:a16="http://schemas.microsoft.com/office/drawing/2014/main" id="{00000000-0008-0000-0100-000071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584</xdr:row>
      <xdr:rowOff>0</xdr:rowOff>
    </xdr:from>
    <xdr:to>
      <xdr:col>2</xdr:col>
      <xdr:colOff>2762250</xdr:colOff>
      <xdr:row>585</xdr:row>
      <xdr:rowOff>112457</xdr:rowOff>
    </xdr:to>
    <xdr:sp macro="" textlink="">
      <xdr:nvSpPr>
        <xdr:cNvPr id="4722" name="Text Box 1759">
          <a:extLst>
            <a:ext uri="{FF2B5EF4-FFF2-40B4-BE49-F238E27FC236}">
              <a16:creationId xmlns:a16="http://schemas.microsoft.com/office/drawing/2014/main" id="{00000000-0008-0000-0100-000072120000}"/>
            </a:ext>
          </a:extLst>
        </xdr:cNvPr>
        <xdr:cNvSpPr txBox="1">
          <a:spLocks noChangeArrowheads="1"/>
        </xdr:cNvSpPr>
      </xdr:nvSpPr>
      <xdr:spPr bwMode="auto">
        <a:xfrm>
          <a:off x="4057650" y="32480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23" name="Text Box 1755">
          <a:extLst>
            <a:ext uri="{FF2B5EF4-FFF2-40B4-BE49-F238E27FC236}">
              <a16:creationId xmlns:a16="http://schemas.microsoft.com/office/drawing/2014/main" id="{00000000-0008-0000-0100-000073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24" name="Text Box 1756">
          <a:extLst>
            <a:ext uri="{FF2B5EF4-FFF2-40B4-BE49-F238E27FC236}">
              <a16:creationId xmlns:a16="http://schemas.microsoft.com/office/drawing/2014/main" id="{00000000-0008-0000-0100-000074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25" name="Text Box 1757">
          <a:extLst>
            <a:ext uri="{FF2B5EF4-FFF2-40B4-BE49-F238E27FC236}">
              <a16:creationId xmlns:a16="http://schemas.microsoft.com/office/drawing/2014/main" id="{00000000-0008-0000-0100-000075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26" name="Text Box 1758">
          <a:extLst>
            <a:ext uri="{FF2B5EF4-FFF2-40B4-BE49-F238E27FC236}">
              <a16:creationId xmlns:a16="http://schemas.microsoft.com/office/drawing/2014/main" id="{00000000-0008-0000-0100-000076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585</xdr:row>
      <xdr:rowOff>0</xdr:rowOff>
    </xdr:from>
    <xdr:to>
      <xdr:col>2</xdr:col>
      <xdr:colOff>2762250</xdr:colOff>
      <xdr:row>586</xdr:row>
      <xdr:rowOff>112458</xdr:rowOff>
    </xdr:to>
    <xdr:sp macro="" textlink="">
      <xdr:nvSpPr>
        <xdr:cNvPr id="4727" name="Text Box 1759">
          <a:extLst>
            <a:ext uri="{FF2B5EF4-FFF2-40B4-BE49-F238E27FC236}">
              <a16:creationId xmlns:a16="http://schemas.microsoft.com/office/drawing/2014/main" id="{00000000-0008-0000-0100-000077120000}"/>
            </a:ext>
          </a:extLst>
        </xdr:cNvPr>
        <xdr:cNvSpPr txBox="1">
          <a:spLocks noChangeArrowheads="1"/>
        </xdr:cNvSpPr>
      </xdr:nvSpPr>
      <xdr:spPr bwMode="auto">
        <a:xfrm>
          <a:off x="4057650" y="32670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28" name="Text Box 1755">
          <a:extLst>
            <a:ext uri="{FF2B5EF4-FFF2-40B4-BE49-F238E27FC236}">
              <a16:creationId xmlns:a16="http://schemas.microsoft.com/office/drawing/2014/main" id="{00000000-0008-0000-0100-000078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29" name="Text Box 1756">
          <a:extLst>
            <a:ext uri="{FF2B5EF4-FFF2-40B4-BE49-F238E27FC236}">
              <a16:creationId xmlns:a16="http://schemas.microsoft.com/office/drawing/2014/main" id="{00000000-0008-0000-0100-000079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0" name="Text Box 1757">
          <a:extLst>
            <a:ext uri="{FF2B5EF4-FFF2-40B4-BE49-F238E27FC236}">
              <a16:creationId xmlns:a16="http://schemas.microsoft.com/office/drawing/2014/main" id="{00000000-0008-0000-0100-00007A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1" name="Text Box 1758">
          <a:extLst>
            <a:ext uri="{FF2B5EF4-FFF2-40B4-BE49-F238E27FC236}">
              <a16:creationId xmlns:a16="http://schemas.microsoft.com/office/drawing/2014/main" id="{00000000-0008-0000-0100-00007B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2" name="Text Box 1759">
          <a:extLst>
            <a:ext uri="{FF2B5EF4-FFF2-40B4-BE49-F238E27FC236}">
              <a16:creationId xmlns:a16="http://schemas.microsoft.com/office/drawing/2014/main" id="{00000000-0008-0000-0100-00007C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3" name="Text Box 1755">
          <a:extLst>
            <a:ext uri="{FF2B5EF4-FFF2-40B4-BE49-F238E27FC236}">
              <a16:creationId xmlns:a16="http://schemas.microsoft.com/office/drawing/2014/main" id="{00000000-0008-0000-0100-00007D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4" name="Text Box 1756">
          <a:extLst>
            <a:ext uri="{FF2B5EF4-FFF2-40B4-BE49-F238E27FC236}">
              <a16:creationId xmlns:a16="http://schemas.microsoft.com/office/drawing/2014/main" id="{00000000-0008-0000-0100-00007E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5" name="Text Box 1757">
          <a:extLst>
            <a:ext uri="{FF2B5EF4-FFF2-40B4-BE49-F238E27FC236}">
              <a16:creationId xmlns:a16="http://schemas.microsoft.com/office/drawing/2014/main" id="{00000000-0008-0000-0100-00007F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6" name="Text Box 1758">
          <a:extLst>
            <a:ext uri="{FF2B5EF4-FFF2-40B4-BE49-F238E27FC236}">
              <a16:creationId xmlns:a16="http://schemas.microsoft.com/office/drawing/2014/main" id="{00000000-0008-0000-0100-000080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7" name="Text Box 1759">
          <a:extLst>
            <a:ext uri="{FF2B5EF4-FFF2-40B4-BE49-F238E27FC236}">
              <a16:creationId xmlns:a16="http://schemas.microsoft.com/office/drawing/2014/main" id="{00000000-0008-0000-0100-000081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8" name="Text Box 1755">
          <a:extLst>
            <a:ext uri="{FF2B5EF4-FFF2-40B4-BE49-F238E27FC236}">
              <a16:creationId xmlns:a16="http://schemas.microsoft.com/office/drawing/2014/main" id="{00000000-0008-0000-0100-000082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39" name="Text Box 1756">
          <a:extLst>
            <a:ext uri="{FF2B5EF4-FFF2-40B4-BE49-F238E27FC236}">
              <a16:creationId xmlns:a16="http://schemas.microsoft.com/office/drawing/2014/main" id="{00000000-0008-0000-0100-000083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0" name="Text Box 1757">
          <a:extLst>
            <a:ext uri="{FF2B5EF4-FFF2-40B4-BE49-F238E27FC236}">
              <a16:creationId xmlns:a16="http://schemas.microsoft.com/office/drawing/2014/main" id="{00000000-0008-0000-0100-000084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1" name="Text Box 1758">
          <a:extLst>
            <a:ext uri="{FF2B5EF4-FFF2-40B4-BE49-F238E27FC236}">
              <a16:creationId xmlns:a16="http://schemas.microsoft.com/office/drawing/2014/main" id="{00000000-0008-0000-0100-000085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2" name="Text Box 1759">
          <a:extLst>
            <a:ext uri="{FF2B5EF4-FFF2-40B4-BE49-F238E27FC236}">
              <a16:creationId xmlns:a16="http://schemas.microsoft.com/office/drawing/2014/main" id="{00000000-0008-0000-0100-000086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3" name="Text Box 1755">
          <a:extLst>
            <a:ext uri="{FF2B5EF4-FFF2-40B4-BE49-F238E27FC236}">
              <a16:creationId xmlns:a16="http://schemas.microsoft.com/office/drawing/2014/main" id="{00000000-0008-0000-0100-000087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4" name="Text Box 1756">
          <a:extLst>
            <a:ext uri="{FF2B5EF4-FFF2-40B4-BE49-F238E27FC236}">
              <a16:creationId xmlns:a16="http://schemas.microsoft.com/office/drawing/2014/main" id="{00000000-0008-0000-0100-000088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5" name="Text Box 1757">
          <a:extLst>
            <a:ext uri="{FF2B5EF4-FFF2-40B4-BE49-F238E27FC236}">
              <a16:creationId xmlns:a16="http://schemas.microsoft.com/office/drawing/2014/main" id="{00000000-0008-0000-0100-000089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6" name="Text Box 1758">
          <a:extLst>
            <a:ext uri="{FF2B5EF4-FFF2-40B4-BE49-F238E27FC236}">
              <a16:creationId xmlns:a16="http://schemas.microsoft.com/office/drawing/2014/main" id="{00000000-0008-0000-0100-00008A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7" name="Text Box 1759">
          <a:extLst>
            <a:ext uri="{FF2B5EF4-FFF2-40B4-BE49-F238E27FC236}">
              <a16:creationId xmlns:a16="http://schemas.microsoft.com/office/drawing/2014/main" id="{00000000-0008-0000-0100-00008B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8" name="Text Box 1755">
          <a:extLst>
            <a:ext uri="{FF2B5EF4-FFF2-40B4-BE49-F238E27FC236}">
              <a16:creationId xmlns:a16="http://schemas.microsoft.com/office/drawing/2014/main" id="{00000000-0008-0000-0100-00008C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49" name="Text Box 1756">
          <a:extLst>
            <a:ext uri="{FF2B5EF4-FFF2-40B4-BE49-F238E27FC236}">
              <a16:creationId xmlns:a16="http://schemas.microsoft.com/office/drawing/2014/main" id="{00000000-0008-0000-0100-00008D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0" name="Text Box 1757">
          <a:extLst>
            <a:ext uri="{FF2B5EF4-FFF2-40B4-BE49-F238E27FC236}">
              <a16:creationId xmlns:a16="http://schemas.microsoft.com/office/drawing/2014/main" id="{00000000-0008-0000-0100-00008E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1" name="Text Box 1758">
          <a:extLst>
            <a:ext uri="{FF2B5EF4-FFF2-40B4-BE49-F238E27FC236}">
              <a16:creationId xmlns:a16="http://schemas.microsoft.com/office/drawing/2014/main" id="{00000000-0008-0000-0100-00008F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2" name="Text Box 1759">
          <a:extLst>
            <a:ext uri="{FF2B5EF4-FFF2-40B4-BE49-F238E27FC236}">
              <a16:creationId xmlns:a16="http://schemas.microsoft.com/office/drawing/2014/main" id="{00000000-0008-0000-0100-000090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3" name="Text Box 1755">
          <a:extLst>
            <a:ext uri="{FF2B5EF4-FFF2-40B4-BE49-F238E27FC236}">
              <a16:creationId xmlns:a16="http://schemas.microsoft.com/office/drawing/2014/main" id="{00000000-0008-0000-0100-000091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4" name="Text Box 1756">
          <a:extLst>
            <a:ext uri="{FF2B5EF4-FFF2-40B4-BE49-F238E27FC236}">
              <a16:creationId xmlns:a16="http://schemas.microsoft.com/office/drawing/2014/main" id="{00000000-0008-0000-0100-000092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5" name="Text Box 1757">
          <a:extLst>
            <a:ext uri="{FF2B5EF4-FFF2-40B4-BE49-F238E27FC236}">
              <a16:creationId xmlns:a16="http://schemas.microsoft.com/office/drawing/2014/main" id="{00000000-0008-0000-0100-000093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6" name="Text Box 1758">
          <a:extLst>
            <a:ext uri="{FF2B5EF4-FFF2-40B4-BE49-F238E27FC236}">
              <a16:creationId xmlns:a16="http://schemas.microsoft.com/office/drawing/2014/main" id="{00000000-0008-0000-0100-000094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7" name="Text Box 1759">
          <a:extLst>
            <a:ext uri="{FF2B5EF4-FFF2-40B4-BE49-F238E27FC236}">
              <a16:creationId xmlns:a16="http://schemas.microsoft.com/office/drawing/2014/main" id="{00000000-0008-0000-0100-000095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8" name="Text Box 1755">
          <a:extLst>
            <a:ext uri="{FF2B5EF4-FFF2-40B4-BE49-F238E27FC236}">
              <a16:creationId xmlns:a16="http://schemas.microsoft.com/office/drawing/2014/main" id="{00000000-0008-0000-0100-000096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59" name="Text Box 1756">
          <a:extLst>
            <a:ext uri="{FF2B5EF4-FFF2-40B4-BE49-F238E27FC236}">
              <a16:creationId xmlns:a16="http://schemas.microsoft.com/office/drawing/2014/main" id="{00000000-0008-0000-0100-000097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0" name="Text Box 1757">
          <a:extLst>
            <a:ext uri="{FF2B5EF4-FFF2-40B4-BE49-F238E27FC236}">
              <a16:creationId xmlns:a16="http://schemas.microsoft.com/office/drawing/2014/main" id="{00000000-0008-0000-0100-000098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1" name="Text Box 1758">
          <a:extLst>
            <a:ext uri="{FF2B5EF4-FFF2-40B4-BE49-F238E27FC236}">
              <a16:creationId xmlns:a16="http://schemas.microsoft.com/office/drawing/2014/main" id="{00000000-0008-0000-0100-000099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2" name="Text Box 1759">
          <a:extLst>
            <a:ext uri="{FF2B5EF4-FFF2-40B4-BE49-F238E27FC236}">
              <a16:creationId xmlns:a16="http://schemas.microsoft.com/office/drawing/2014/main" id="{00000000-0008-0000-0100-00009A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3" name="Text Box 1755">
          <a:extLst>
            <a:ext uri="{FF2B5EF4-FFF2-40B4-BE49-F238E27FC236}">
              <a16:creationId xmlns:a16="http://schemas.microsoft.com/office/drawing/2014/main" id="{00000000-0008-0000-0100-00009B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4" name="Text Box 1756">
          <a:extLst>
            <a:ext uri="{FF2B5EF4-FFF2-40B4-BE49-F238E27FC236}">
              <a16:creationId xmlns:a16="http://schemas.microsoft.com/office/drawing/2014/main" id="{00000000-0008-0000-0100-00009C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5" name="Text Box 1757">
          <a:extLst>
            <a:ext uri="{FF2B5EF4-FFF2-40B4-BE49-F238E27FC236}">
              <a16:creationId xmlns:a16="http://schemas.microsoft.com/office/drawing/2014/main" id="{00000000-0008-0000-0100-00009D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6" name="Text Box 1758">
          <a:extLst>
            <a:ext uri="{FF2B5EF4-FFF2-40B4-BE49-F238E27FC236}">
              <a16:creationId xmlns:a16="http://schemas.microsoft.com/office/drawing/2014/main" id="{00000000-0008-0000-0100-00009E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102930</xdr:rowOff>
    </xdr:to>
    <xdr:sp macro="" textlink="">
      <xdr:nvSpPr>
        <xdr:cNvPr id="4767" name="Text Box 1759">
          <a:extLst>
            <a:ext uri="{FF2B5EF4-FFF2-40B4-BE49-F238E27FC236}">
              <a16:creationId xmlns:a16="http://schemas.microsoft.com/office/drawing/2014/main" id="{00000000-0008-0000-0100-00009F120000}"/>
            </a:ext>
          </a:extLst>
        </xdr:cNvPr>
        <xdr:cNvSpPr txBox="1">
          <a:spLocks noChangeArrowheads="1"/>
        </xdr:cNvSpPr>
      </xdr:nvSpPr>
      <xdr:spPr bwMode="auto">
        <a:xfrm>
          <a:off x="4057650" y="34956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68" name="Text Box 1755">
          <a:extLst>
            <a:ext uri="{FF2B5EF4-FFF2-40B4-BE49-F238E27FC236}">
              <a16:creationId xmlns:a16="http://schemas.microsoft.com/office/drawing/2014/main" id="{00000000-0008-0000-0100-0000A0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69" name="Text Box 1756">
          <a:extLst>
            <a:ext uri="{FF2B5EF4-FFF2-40B4-BE49-F238E27FC236}">
              <a16:creationId xmlns:a16="http://schemas.microsoft.com/office/drawing/2014/main" id="{00000000-0008-0000-0100-0000A1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0" name="Text Box 1757">
          <a:extLst>
            <a:ext uri="{FF2B5EF4-FFF2-40B4-BE49-F238E27FC236}">
              <a16:creationId xmlns:a16="http://schemas.microsoft.com/office/drawing/2014/main" id="{00000000-0008-0000-0100-0000A2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1" name="Text Box 1758">
          <a:extLst>
            <a:ext uri="{FF2B5EF4-FFF2-40B4-BE49-F238E27FC236}">
              <a16:creationId xmlns:a16="http://schemas.microsoft.com/office/drawing/2014/main" id="{00000000-0008-0000-0100-0000A3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2" name="Text Box 1759">
          <a:extLst>
            <a:ext uri="{FF2B5EF4-FFF2-40B4-BE49-F238E27FC236}">
              <a16:creationId xmlns:a16="http://schemas.microsoft.com/office/drawing/2014/main" id="{00000000-0008-0000-0100-0000A4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3" name="Text Box 1755">
          <a:extLst>
            <a:ext uri="{FF2B5EF4-FFF2-40B4-BE49-F238E27FC236}">
              <a16:creationId xmlns:a16="http://schemas.microsoft.com/office/drawing/2014/main" id="{00000000-0008-0000-0100-0000A5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4" name="Text Box 1756">
          <a:extLst>
            <a:ext uri="{FF2B5EF4-FFF2-40B4-BE49-F238E27FC236}">
              <a16:creationId xmlns:a16="http://schemas.microsoft.com/office/drawing/2014/main" id="{00000000-0008-0000-0100-0000A6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5" name="Text Box 1757">
          <a:extLst>
            <a:ext uri="{FF2B5EF4-FFF2-40B4-BE49-F238E27FC236}">
              <a16:creationId xmlns:a16="http://schemas.microsoft.com/office/drawing/2014/main" id="{00000000-0008-0000-0100-0000A7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6" name="Text Box 1758">
          <a:extLst>
            <a:ext uri="{FF2B5EF4-FFF2-40B4-BE49-F238E27FC236}">
              <a16:creationId xmlns:a16="http://schemas.microsoft.com/office/drawing/2014/main" id="{00000000-0008-0000-0100-0000A8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7" name="Text Box 1759">
          <a:extLst>
            <a:ext uri="{FF2B5EF4-FFF2-40B4-BE49-F238E27FC236}">
              <a16:creationId xmlns:a16="http://schemas.microsoft.com/office/drawing/2014/main" id="{00000000-0008-0000-0100-0000A9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8" name="Text Box 1755">
          <a:extLst>
            <a:ext uri="{FF2B5EF4-FFF2-40B4-BE49-F238E27FC236}">
              <a16:creationId xmlns:a16="http://schemas.microsoft.com/office/drawing/2014/main" id="{00000000-0008-0000-0100-0000AA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79" name="Text Box 1756">
          <a:extLst>
            <a:ext uri="{FF2B5EF4-FFF2-40B4-BE49-F238E27FC236}">
              <a16:creationId xmlns:a16="http://schemas.microsoft.com/office/drawing/2014/main" id="{00000000-0008-0000-0100-0000AB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0" name="Text Box 1757">
          <a:extLst>
            <a:ext uri="{FF2B5EF4-FFF2-40B4-BE49-F238E27FC236}">
              <a16:creationId xmlns:a16="http://schemas.microsoft.com/office/drawing/2014/main" id="{00000000-0008-0000-0100-0000AC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1" name="Text Box 1758">
          <a:extLst>
            <a:ext uri="{FF2B5EF4-FFF2-40B4-BE49-F238E27FC236}">
              <a16:creationId xmlns:a16="http://schemas.microsoft.com/office/drawing/2014/main" id="{00000000-0008-0000-0100-0000AD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2" name="Text Box 1759">
          <a:extLst>
            <a:ext uri="{FF2B5EF4-FFF2-40B4-BE49-F238E27FC236}">
              <a16:creationId xmlns:a16="http://schemas.microsoft.com/office/drawing/2014/main" id="{00000000-0008-0000-0100-0000AE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3" name="Text Box 1755">
          <a:extLst>
            <a:ext uri="{FF2B5EF4-FFF2-40B4-BE49-F238E27FC236}">
              <a16:creationId xmlns:a16="http://schemas.microsoft.com/office/drawing/2014/main" id="{00000000-0008-0000-0100-0000AF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4" name="Text Box 1756">
          <a:extLst>
            <a:ext uri="{FF2B5EF4-FFF2-40B4-BE49-F238E27FC236}">
              <a16:creationId xmlns:a16="http://schemas.microsoft.com/office/drawing/2014/main" id="{00000000-0008-0000-0100-0000B0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5" name="Text Box 1757">
          <a:extLst>
            <a:ext uri="{FF2B5EF4-FFF2-40B4-BE49-F238E27FC236}">
              <a16:creationId xmlns:a16="http://schemas.microsoft.com/office/drawing/2014/main" id="{00000000-0008-0000-0100-0000B1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6" name="Text Box 1758">
          <a:extLst>
            <a:ext uri="{FF2B5EF4-FFF2-40B4-BE49-F238E27FC236}">
              <a16:creationId xmlns:a16="http://schemas.microsoft.com/office/drawing/2014/main" id="{00000000-0008-0000-0100-0000B2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102930</xdr:rowOff>
    </xdr:to>
    <xdr:sp macro="" textlink="">
      <xdr:nvSpPr>
        <xdr:cNvPr id="4787" name="Text Box 1759">
          <a:extLst>
            <a:ext uri="{FF2B5EF4-FFF2-40B4-BE49-F238E27FC236}">
              <a16:creationId xmlns:a16="http://schemas.microsoft.com/office/drawing/2014/main" id="{00000000-0008-0000-0100-0000B3120000}"/>
            </a:ext>
          </a:extLst>
        </xdr:cNvPr>
        <xdr:cNvSpPr txBox="1">
          <a:spLocks noChangeArrowheads="1"/>
        </xdr:cNvSpPr>
      </xdr:nvSpPr>
      <xdr:spPr bwMode="auto">
        <a:xfrm>
          <a:off x="4057650" y="34956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88" name="Text Box 1755">
          <a:extLst>
            <a:ext uri="{FF2B5EF4-FFF2-40B4-BE49-F238E27FC236}">
              <a16:creationId xmlns:a16="http://schemas.microsoft.com/office/drawing/2014/main" id="{00000000-0008-0000-0100-0000B4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89" name="Text Box 1756">
          <a:extLst>
            <a:ext uri="{FF2B5EF4-FFF2-40B4-BE49-F238E27FC236}">
              <a16:creationId xmlns:a16="http://schemas.microsoft.com/office/drawing/2014/main" id="{00000000-0008-0000-0100-0000B5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0" name="Text Box 1757">
          <a:extLst>
            <a:ext uri="{FF2B5EF4-FFF2-40B4-BE49-F238E27FC236}">
              <a16:creationId xmlns:a16="http://schemas.microsoft.com/office/drawing/2014/main" id="{00000000-0008-0000-0100-0000B6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1" name="Text Box 1758">
          <a:extLst>
            <a:ext uri="{FF2B5EF4-FFF2-40B4-BE49-F238E27FC236}">
              <a16:creationId xmlns:a16="http://schemas.microsoft.com/office/drawing/2014/main" id="{00000000-0008-0000-0100-0000B7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2" name="Text Box 1759">
          <a:extLst>
            <a:ext uri="{FF2B5EF4-FFF2-40B4-BE49-F238E27FC236}">
              <a16:creationId xmlns:a16="http://schemas.microsoft.com/office/drawing/2014/main" id="{00000000-0008-0000-0100-0000B8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3" name="Text Box 1755">
          <a:extLst>
            <a:ext uri="{FF2B5EF4-FFF2-40B4-BE49-F238E27FC236}">
              <a16:creationId xmlns:a16="http://schemas.microsoft.com/office/drawing/2014/main" id="{00000000-0008-0000-0100-0000B9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4" name="Text Box 1756">
          <a:extLst>
            <a:ext uri="{FF2B5EF4-FFF2-40B4-BE49-F238E27FC236}">
              <a16:creationId xmlns:a16="http://schemas.microsoft.com/office/drawing/2014/main" id="{00000000-0008-0000-0100-0000BA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5" name="Text Box 1757">
          <a:extLst>
            <a:ext uri="{FF2B5EF4-FFF2-40B4-BE49-F238E27FC236}">
              <a16:creationId xmlns:a16="http://schemas.microsoft.com/office/drawing/2014/main" id="{00000000-0008-0000-0100-0000BB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6" name="Text Box 1758">
          <a:extLst>
            <a:ext uri="{FF2B5EF4-FFF2-40B4-BE49-F238E27FC236}">
              <a16:creationId xmlns:a16="http://schemas.microsoft.com/office/drawing/2014/main" id="{00000000-0008-0000-0100-0000BC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7" name="Text Box 1759">
          <a:extLst>
            <a:ext uri="{FF2B5EF4-FFF2-40B4-BE49-F238E27FC236}">
              <a16:creationId xmlns:a16="http://schemas.microsoft.com/office/drawing/2014/main" id="{00000000-0008-0000-0100-0000BD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8" name="Text Box 1755">
          <a:extLst>
            <a:ext uri="{FF2B5EF4-FFF2-40B4-BE49-F238E27FC236}">
              <a16:creationId xmlns:a16="http://schemas.microsoft.com/office/drawing/2014/main" id="{00000000-0008-0000-0100-0000BE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799" name="Text Box 1756">
          <a:extLst>
            <a:ext uri="{FF2B5EF4-FFF2-40B4-BE49-F238E27FC236}">
              <a16:creationId xmlns:a16="http://schemas.microsoft.com/office/drawing/2014/main" id="{00000000-0008-0000-0100-0000BF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0" name="Text Box 1757">
          <a:extLst>
            <a:ext uri="{FF2B5EF4-FFF2-40B4-BE49-F238E27FC236}">
              <a16:creationId xmlns:a16="http://schemas.microsoft.com/office/drawing/2014/main" id="{00000000-0008-0000-0100-0000C0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1" name="Text Box 1758">
          <a:extLst>
            <a:ext uri="{FF2B5EF4-FFF2-40B4-BE49-F238E27FC236}">
              <a16:creationId xmlns:a16="http://schemas.microsoft.com/office/drawing/2014/main" id="{00000000-0008-0000-0100-0000C1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2" name="Text Box 1759">
          <a:extLst>
            <a:ext uri="{FF2B5EF4-FFF2-40B4-BE49-F238E27FC236}">
              <a16:creationId xmlns:a16="http://schemas.microsoft.com/office/drawing/2014/main" id="{00000000-0008-0000-0100-0000C2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3" name="Text Box 1755">
          <a:extLst>
            <a:ext uri="{FF2B5EF4-FFF2-40B4-BE49-F238E27FC236}">
              <a16:creationId xmlns:a16="http://schemas.microsoft.com/office/drawing/2014/main" id="{00000000-0008-0000-0100-0000C3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4" name="Text Box 1756">
          <a:extLst>
            <a:ext uri="{FF2B5EF4-FFF2-40B4-BE49-F238E27FC236}">
              <a16:creationId xmlns:a16="http://schemas.microsoft.com/office/drawing/2014/main" id="{00000000-0008-0000-0100-0000C4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5" name="Text Box 1757">
          <a:extLst>
            <a:ext uri="{FF2B5EF4-FFF2-40B4-BE49-F238E27FC236}">
              <a16:creationId xmlns:a16="http://schemas.microsoft.com/office/drawing/2014/main" id="{00000000-0008-0000-0100-0000C5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6" name="Text Box 1758">
          <a:extLst>
            <a:ext uri="{FF2B5EF4-FFF2-40B4-BE49-F238E27FC236}">
              <a16:creationId xmlns:a16="http://schemas.microsoft.com/office/drawing/2014/main" id="{00000000-0008-0000-0100-0000C6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7" name="Text Box 1759">
          <a:extLst>
            <a:ext uri="{FF2B5EF4-FFF2-40B4-BE49-F238E27FC236}">
              <a16:creationId xmlns:a16="http://schemas.microsoft.com/office/drawing/2014/main" id="{00000000-0008-0000-0100-0000C7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8" name="Text Box 1755">
          <a:extLst>
            <a:ext uri="{FF2B5EF4-FFF2-40B4-BE49-F238E27FC236}">
              <a16:creationId xmlns:a16="http://schemas.microsoft.com/office/drawing/2014/main" id="{00000000-0008-0000-0100-0000C8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09" name="Text Box 1756">
          <a:extLst>
            <a:ext uri="{FF2B5EF4-FFF2-40B4-BE49-F238E27FC236}">
              <a16:creationId xmlns:a16="http://schemas.microsoft.com/office/drawing/2014/main" id="{00000000-0008-0000-0100-0000C9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0" name="Text Box 1757">
          <a:extLst>
            <a:ext uri="{FF2B5EF4-FFF2-40B4-BE49-F238E27FC236}">
              <a16:creationId xmlns:a16="http://schemas.microsoft.com/office/drawing/2014/main" id="{00000000-0008-0000-0100-0000CA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1" name="Text Box 1758">
          <a:extLst>
            <a:ext uri="{FF2B5EF4-FFF2-40B4-BE49-F238E27FC236}">
              <a16:creationId xmlns:a16="http://schemas.microsoft.com/office/drawing/2014/main" id="{00000000-0008-0000-0100-0000CB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2" name="Text Box 1759">
          <a:extLst>
            <a:ext uri="{FF2B5EF4-FFF2-40B4-BE49-F238E27FC236}">
              <a16:creationId xmlns:a16="http://schemas.microsoft.com/office/drawing/2014/main" id="{00000000-0008-0000-0100-0000CC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3" name="Text Box 1755">
          <a:extLst>
            <a:ext uri="{FF2B5EF4-FFF2-40B4-BE49-F238E27FC236}">
              <a16:creationId xmlns:a16="http://schemas.microsoft.com/office/drawing/2014/main" id="{00000000-0008-0000-0100-0000CD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4" name="Text Box 1756">
          <a:extLst>
            <a:ext uri="{FF2B5EF4-FFF2-40B4-BE49-F238E27FC236}">
              <a16:creationId xmlns:a16="http://schemas.microsoft.com/office/drawing/2014/main" id="{00000000-0008-0000-0100-0000CE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5" name="Text Box 1757">
          <a:extLst>
            <a:ext uri="{FF2B5EF4-FFF2-40B4-BE49-F238E27FC236}">
              <a16:creationId xmlns:a16="http://schemas.microsoft.com/office/drawing/2014/main" id="{00000000-0008-0000-0100-0000CF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6" name="Text Box 1758">
          <a:extLst>
            <a:ext uri="{FF2B5EF4-FFF2-40B4-BE49-F238E27FC236}">
              <a16:creationId xmlns:a16="http://schemas.microsoft.com/office/drawing/2014/main" id="{00000000-0008-0000-0100-0000D0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7" name="Text Box 1759">
          <a:extLst>
            <a:ext uri="{FF2B5EF4-FFF2-40B4-BE49-F238E27FC236}">
              <a16:creationId xmlns:a16="http://schemas.microsoft.com/office/drawing/2014/main" id="{00000000-0008-0000-0100-0000D1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8" name="Text Box 1755">
          <a:extLst>
            <a:ext uri="{FF2B5EF4-FFF2-40B4-BE49-F238E27FC236}">
              <a16:creationId xmlns:a16="http://schemas.microsoft.com/office/drawing/2014/main" id="{00000000-0008-0000-0100-0000D2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19" name="Text Box 1756">
          <a:extLst>
            <a:ext uri="{FF2B5EF4-FFF2-40B4-BE49-F238E27FC236}">
              <a16:creationId xmlns:a16="http://schemas.microsoft.com/office/drawing/2014/main" id="{00000000-0008-0000-0100-0000D3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0" name="Text Box 1757">
          <a:extLst>
            <a:ext uri="{FF2B5EF4-FFF2-40B4-BE49-F238E27FC236}">
              <a16:creationId xmlns:a16="http://schemas.microsoft.com/office/drawing/2014/main" id="{00000000-0008-0000-0100-0000D4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1" name="Text Box 1758">
          <a:extLst>
            <a:ext uri="{FF2B5EF4-FFF2-40B4-BE49-F238E27FC236}">
              <a16:creationId xmlns:a16="http://schemas.microsoft.com/office/drawing/2014/main" id="{00000000-0008-0000-0100-0000D5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2" name="Text Box 1759">
          <a:extLst>
            <a:ext uri="{FF2B5EF4-FFF2-40B4-BE49-F238E27FC236}">
              <a16:creationId xmlns:a16="http://schemas.microsoft.com/office/drawing/2014/main" id="{00000000-0008-0000-0100-0000D6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3" name="Text Box 1755">
          <a:extLst>
            <a:ext uri="{FF2B5EF4-FFF2-40B4-BE49-F238E27FC236}">
              <a16:creationId xmlns:a16="http://schemas.microsoft.com/office/drawing/2014/main" id="{00000000-0008-0000-0100-0000D7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4" name="Text Box 1756">
          <a:extLst>
            <a:ext uri="{FF2B5EF4-FFF2-40B4-BE49-F238E27FC236}">
              <a16:creationId xmlns:a16="http://schemas.microsoft.com/office/drawing/2014/main" id="{00000000-0008-0000-0100-0000D8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5" name="Text Box 1757">
          <a:extLst>
            <a:ext uri="{FF2B5EF4-FFF2-40B4-BE49-F238E27FC236}">
              <a16:creationId xmlns:a16="http://schemas.microsoft.com/office/drawing/2014/main" id="{00000000-0008-0000-0100-0000D9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6" name="Text Box 1758">
          <a:extLst>
            <a:ext uri="{FF2B5EF4-FFF2-40B4-BE49-F238E27FC236}">
              <a16:creationId xmlns:a16="http://schemas.microsoft.com/office/drawing/2014/main" id="{00000000-0008-0000-0100-0000DA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7" name="Text Box 1759">
          <a:extLst>
            <a:ext uri="{FF2B5EF4-FFF2-40B4-BE49-F238E27FC236}">
              <a16:creationId xmlns:a16="http://schemas.microsoft.com/office/drawing/2014/main" id="{00000000-0008-0000-0100-0000DB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8" name="Text Box 1755">
          <a:extLst>
            <a:ext uri="{FF2B5EF4-FFF2-40B4-BE49-F238E27FC236}">
              <a16:creationId xmlns:a16="http://schemas.microsoft.com/office/drawing/2014/main" id="{00000000-0008-0000-0100-0000DC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29" name="Text Box 1756">
          <a:extLst>
            <a:ext uri="{FF2B5EF4-FFF2-40B4-BE49-F238E27FC236}">
              <a16:creationId xmlns:a16="http://schemas.microsoft.com/office/drawing/2014/main" id="{00000000-0008-0000-0100-0000DD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0" name="Text Box 1757">
          <a:extLst>
            <a:ext uri="{FF2B5EF4-FFF2-40B4-BE49-F238E27FC236}">
              <a16:creationId xmlns:a16="http://schemas.microsoft.com/office/drawing/2014/main" id="{00000000-0008-0000-0100-0000DE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1" name="Text Box 1758">
          <a:extLst>
            <a:ext uri="{FF2B5EF4-FFF2-40B4-BE49-F238E27FC236}">
              <a16:creationId xmlns:a16="http://schemas.microsoft.com/office/drawing/2014/main" id="{00000000-0008-0000-0100-0000DF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2" name="Text Box 1759">
          <a:extLst>
            <a:ext uri="{FF2B5EF4-FFF2-40B4-BE49-F238E27FC236}">
              <a16:creationId xmlns:a16="http://schemas.microsoft.com/office/drawing/2014/main" id="{00000000-0008-0000-0100-0000E0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3" name="Text Box 1755">
          <a:extLst>
            <a:ext uri="{FF2B5EF4-FFF2-40B4-BE49-F238E27FC236}">
              <a16:creationId xmlns:a16="http://schemas.microsoft.com/office/drawing/2014/main" id="{00000000-0008-0000-0100-0000E1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4" name="Text Box 1756">
          <a:extLst>
            <a:ext uri="{FF2B5EF4-FFF2-40B4-BE49-F238E27FC236}">
              <a16:creationId xmlns:a16="http://schemas.microsoft.com/office/drawing/2014/main" id="{00000000-0008-0000-0100-0000E2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5" name="Text Box 1757">
          <a:extLst>
            <a:ext uri="{FF2B5EF4-FFF2-40B4-BE49-F238E27FC236}">
              <a16:creationId xmlns:a16="http://schemas.microsoft.com/office/drawing/2014/main" id="{00000000-0008-0000-0100-0000E3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6" name="Text Box 1758">
          <a:extLst>
            <a:ext uri="{FF2B5EF4-FFF2-40B4-BE49-F238E27FC236}">
              <a16:creationId xmlns:a16="http://schemas.microsoft.com/office/drawing/2014/main" id="{00000000-0008-0000-0100-0000E4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7" name="Text Box 1759">
          <a:extLst>
            <a:ext uri="{FF2B5EF4-FFF2-40B4-BE49-F238E27FC236}">
              <a16:creationId xmlns:a16="http://schemas.microsoft.com/office/drawing/2014/main" id="{00000000-0008-0000-0100-0000E5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8" name="Text Box 1755">
          <a:extLst>
            <a:ext uri="{FF2B5EF4-FFF2-40B4-BE49-F238E27FC236}">
              <a16:creationId xmlns:a16="http://schemas.microsoft.com/office/drawing/2014/main" id="{00000000-0008-0000-0100-0000E6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39" name="Text Box 1756">
          <a:extLst>
            <a:ext uri="{FF2B5EF4-FFF2-40B4-BE49-F238E27FC236}">
              <a16:creationId xmlns:a16="http://schemas.microsoft.com/office/drawing/2014/main" id="{00000000-0008-0000-0100-0000E7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0" name="Text Box 1757">
          <a:extLst>
            <a:ext uri="{FF2B5EF4-FFF2-40B4-BE49-F238E27FC236}">
              <a16:creationId xmlns:a16="http://schemas.microsoft.com/office/drawing/2014/main" id="{00000000-0008-0000-0100-0000E8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1" name="Text Box 1758">
          <a:extLst>
            <a:ext uri="{FF2B5EF4-FFF2-40B4-BE49-F238E27FC236}">
              <a16:creationId xmlns:a16="http://schemas.microsoft.com/office/drawing/2014/main" id="{00000000-0008-0000-0100-0000E9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2" name="Text Box 1759">
          <a:extLst>
            <a:ext uri="{FF2B5EF4-FFF2-40B4-BE49-F238E27FC236}">
              <a16:creationId xmlns:a16="http://schemas.microsoft.com/office/drawing/2014/main" id="{00000000-0008-0000-0100-0000EA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3" name="Text Box 1755">
          <a:extLst>
            <a:ext uri="{FF2B5EF4-FFF2-40B4-BE49-F238E27FC236}">
              <a16:creationId xmlns:a16="http://schemas.microsoft.com/office/drawing/2014/main" id="{00000000-0008-0000-0100-0000EB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4" name="Text Box 1756">
          <a:extLst>
            <a:ext uri="{FF2B5EF4-FFF2-40B4-BE49-F238E27FC236}">
              <a16:creationId xmlns:a16="http://schemas.microsoft.com/office/drawing/2014/main" id="{00000000-0008-0000-0100-0000EC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5" name="Text Box 1757">
          <a:extLst>
            <a:ext uri="{FF2B5EF4-FFF2-40B4-BE49-F238E27FC236}">
              <a16:creationId xmlns:a16="http://schemas.microsoft.com/office/drawing/2014/main" id="{00000000-0008-0000-0100-0000ED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6" name="Text Box 1758">
          <a:extLst>
            <a:ext uri="{FF2B5EF4-FFF2-40B4-BE49-F238E27FC236}">
              <a16:creationId xmlns:a16="http://schemas.microsoft.com/office/drawing/2014/main" id="{00000000-0008-0000-0100-0000EE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2828925</xdr:colOff>
      <xdr:row>595</xdr:row>
      <xdr:rowOff>121980</xdr:rowOff>
    </xdr:to>
    <xdr:sp macro="" textlink="">
      <xdr:nvSpPr>
        <xdr:cNvPr id="4847" name="Text Box 1759">
          <a:extLst>
            <a:ext uri="{FF2B5EF4-FFF2-40B4-BE49-F238E27FC236}">
              <a16:creationId xmlns:a16="http://schemas.microsoft.com/office/drawing/2014/main" id="{00000000-0008-0000-0100-0000EF120000}"/>
            </a:ext>
          </a:extLst>
        </xdr:cNvPr>
        <xdr:cNvSpPr txBox="1">
          <a:spLocks noChangeArrowheads="1"/>
        </xdr:cNvSpPr>
      </xdr:nvSpPr>
      <xdr:spPr bwMode="auto">
        <a:xfrm>
          <a:off x="4057650" y="34956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48" name="Text Box 1755">
          <a:extLst>
            <a:ext uri="{FF2B5EF4-FFF2-40B4-BE49-F238E27FC236}">
              <a16:creationId xmlns:a16="http://schemas.microsoft.com/office/drawing/2014/main" id="{00000000-0008-0000-0100-0000F0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49" name="Text Box 1756">
          <a:extLst>
            <a:ext uri="{FF2B5EF4-FFF2-40B4-BE49-F238E27FC236}">
              <a16:creationId xmlns:a16="http://schemas.microsoft.com/office/drawing/2014/main" id="{00000000-0008-0000-0100-0000F1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0" name="Text Box 1757">
          <a:extLst>
            <a:ext uri="{FF2B5EF4-FFF2-40B4-BE49-F238E27FC236}">
              <a16:creationId xmlns:a16="http://schemas.microsoft.com/office/drawing/2014/main" id="{00000000-0008-0000-0100-0000F2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1" name="Text Box 1758">
          <a:extLst>
            <a:ext uri="{FF2B5EF4-FFF2-40B4-BE49-F238E27FC236}">
              <a16:creationId xmlns:a16="http://schemas.microsoft.com/office/drawing/2014/main" id="{00000000-0008-0000-0100-0000F3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2" name="Text Box 1759">
          <a:extLst>
            <a:ext uri="{FF2B5EF4-FFF2-40B4-BE49-F238E27FC236}">
              <a16:creationId xmlns:a16="http://schemas.microsoft.com/office/drawing/2014/main" id="{00000000-0008-0000-0100-0000F4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3" name="Text Box 1755">
          <a:extLst>
            <a:ext uri="{FF2B5EF4-FFF2-40B4-BE49-F238E27FC236}">
              <a16:creationId xmlns:a16="http://schemas.microsoft.com/office/drawing/2014/main" id="{00000000-0008-0000-0100-0000F5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4" name="Text Box 1756">
          <a:extLst>
            <a:ext uri="{FF2B5EF4-FFF2-40B4-BE49-F238E27FC236}">
              <a16:creationId xmlns:a16="http://schemas.microsoft.com/office/drawing/2014/main" id="{00000000-0008-0000-0100-0000F6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5" name="Text Box 1757">
          <a:extLst>
            <a:ext uri="{FF2B5EF4-FFF2-40B4-BE49-F238E27FC236}">
              <a16:creationId xmlns:a16="http://schemas.microsoft.com/office/drawing/2014/main" id="{00000000-0008-0000-0100-0000F7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6" name="Text Box 1758">
          <a:extLst>
            <a:ext uri="{FF2B5EF4-FFF2-40B4-BE49-F238E27FC236}">
              <a16:creationId xmlns:a16="http://schemas.microsoft.com/office/drawing/2014/main" id="{00000000-0008-0000-0100-0000F8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7" name="Text Box 1759">
          <a:extLst>
            <a:ext uri="{FF2B5EF4-FFF2-40B4-BE49-F238E27FC236}">
              <a16:creationId xmlns:a16="http://schemas.microsoft.com/office/drawing/2014/main" id="{00000000-0008-0000-0100-0000F9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8" name="Text Box 1755">
          <a:extLst>
            <a:ext uri="{FF2B5EF4-FFF2-40B4-BE49-F238E27FC236}">
              <a16:creationId xmlns:a16="http://schemas.microsoft.com/office/drawing/2014/main" id="{00000000-0008-0000-0100-0000FA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59" name="Text Box 1756">
          <a:extLst>
            <a:ext uri="{FF2B5EF4-FFF2-40B4-BE49-F238E27FC236}">
              <a16:creationId xmlns:a16="http://schemas.microsoft.com/office/drawing/2014/main" id="{00000000-0008-0000-0100-0000FB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0" name="Text Box 1757">
          <a:extLst>
            <a:ext uri="{FF2B5EF4-FFF2-40B4-BE49-F238E27FC236}">
              <a16:creationId xmlns:a16="http://schemas.microsoft.com/office/drawing/2014/main" id="{00000000-0008-0000-0100-0000FC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1" name="Text Box 1758">
          <a:extLst>
            <a:ext uri="{FF2B5EF4-FFF2-40B4-BE49-F238E27FC236}">
              <a16:creationId xmlns:a16="http://schemas.microsoft.com/office/drawing/2014/main" id="{00000000-0008-0000-0100-0000FD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2" name="Text Box 1759">
          <a:extLst>
            <a:ext uri="{FF2B5EF4-FFF2-40B4-BE49-F238E27FC236}">
              <a16:creationId xmlns:a16="http://schemas.microsoft.com/office/drawing/2014/main" id="{00000000-0008-0000-0100-0000FE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3" name="Text Box 1755">
          <a:extLst>
            <a:ext uri="{FF2B5EF4-FFF2-40B4-BE49-F238E27FC236}">
              <a16:creationId xmlns:a16="http://schemas.microsoft.com/office/drawing/2014/main" id="{00000000-0008-0000-0100-0000FF12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4" name="Text Box 1756">
          <a:extLst>
            <a:ext uri="{FF2B5EF4-FFF2-40B4-BE49-F238E27FC236}">
              <a16:creationId xmlns:a16="http://schemas.microsoft.com/office/drawing/2014/main" id="{00000000-0008-0000-0100-00000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5" name="Text Box 1757">
          <a:extLst>
            <a:ext uri="{FF2B5EF4-FFF2-40B4-BE49-F238E27FC236}">
              <a16:creationId xmlns:a16="http://schemas.microsoft.com/office/drawing/2014/main" id="{00000000-0008-0000-0100-00000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6" name="Text Box 1758">
          <a:extLst>
            <a:ext uri="{FF2B5EF4-FFF2-40B4-BE49-F238E27FC236}">
              <a16:creationId xmlns:a16="http://schemas.microsoft.com/office/drawing/2014/main" id="{00000000-0008-0000-0100-00000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7" name="Text Box 1759">
          <a:extLst>
            <a:ext uri="{FF2B5EF4-FFF2-40B4-BE49-F238E27FC236}">
              <a16:creationId xmlns:a16="http://schemas.microsoft.com/office/drawing/2014/main" id="{00000000-0008-0000-0100-00000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8" name="Text Box 1755">
          <a:extLst>
            <a:ext uri="{FF2B5EF4-FFF2-40B4-BE49-F238E27FC236}">
              <a16:creationId xmlns:a16="http://schemas.microsoft.com/office/drawing/2014/main" id="{00000000-0008-0000-0100-00000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69" name="Text Box 1756">
          <a:extLst>
            <a:ext uri="{FF2B5EF4-FFF2-40B4-BE49-F238E27FC236}">
              <a16:creationId xmlns:a16="http://schemas.microsoft.com/office/drawing/2014/main" id="{00000000-0008-0000-0100-00000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0" name="Text Box 1757">
          <a:extLst>
            <a:ext uri="{FF2B5EF4-FFF2-40B4-BE49-F238E27FC236}">
              <a16:creationId xmlns:a16="http://schemas.microsoft.com/office/drawing/2014/main" id="{00000000-0008-0000-0100-00000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1" name="Text Box 1758">
          <a:extLst>
            <a:ext uri="{FF2B5EF4-FFF2-40B4-BE49-F238E27FC236}">
              <a16:creationId xmlns:a16="http://schemas.microsoft.com/office/drawing/2014/main" id="{00000000-0008-0000-0100-00000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2" name="Text Box 1759">
          <a:extLst>
            <a:ext uri="{FF2B5EF4-FFF2-40B4-BE49-F238E27FC236}">
              <a16:creationId xmlns:a16="http://schemas.microsoft.com/office/drawing/2014/main" id="{00000000-0008-0000-0100-00000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3" name="Text Box 1755">
          <a:extLst>
            <a:ext uri="{FF2B5EF4-FFF2-40B4-BE49-F238E27FC236}">
              <a16:creationId xmlns:a16="http://schemas.microsoft.com/office/drawing/2014/main" id="{00000000-0008-0000-0100-00000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4" name="Text Box 1756">
          <a:extLst>
            <a:ext uri="{FF2B5EF4-FFF2-40B4-BE49-F238E27FC236}">
              <a16:creationId xmlns:a16="http://schemas.microsoft.com/office/drawing/2014/main" id="{00000000-0008-0000-0100-00000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5" name="Text Box 1757">
          <a:extLst>
            <a:ext uri="{FF2B5EF4-FFF2-40B4-BE49-F238E27FC236}">
              <a16:creationId xmlns:a16="http://schemas.microsoft.com/office/drawing/2014/main" id="{00000000-0008-0000-0100-00000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6" name="Text Box 1758">
          <a:extLst>
            <a:ext uri="{FF2B5EF4-FFF2-40B4-BE49-F238E27FC236}">
              <a16:creationId xmlns:a16="http://schemas.microsoft.com/office/drawing/2014/main" id="{00000000-0008-0000-0100-00000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7" name="Text Box 1759">
          <a:extLst>
            <a:ext uri="{FF2B5EF4-FFF2-40B4-BE49-F238E27FC236}">
              <a16:creationId xmlns:a16="http://schemas.microsoft.com/office/drawing/2014/main" id="{00000000-0008-0000-0100-00000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8" name="Text Box 1755">
          <a:extLst>
            <a:ext uri="{FF2B5EF4-FFF2-40B4-BE49-F238E27FC236}">
              <a16:creationId xmlns:a16="http://schemas.microsoft.com/office/drawing/2014/main" id="{00000000-0008-0000-0100-00000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79" name="Text Box 1756">
          <a:extLst>
            <a:ext uri="{FF2B5EF4-FFF2-40B4-BE49-F238E27FC236}">
              <a16:creationId xmlns:a16="http://schemas.microsoft.com/office/drawing/2014/main" id="{00000000-0008-0000-0100-00000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0" name="Text Box 1757">
          <a:extLst>
            <a:ext uri="{FF2B5EF4-FFF2-40B4-BE49-F238E27FC236}">
              <a16:creationId xmlns:a16="http://schemas.microsoft.com/office/drawing/2014/main" id="{00000000-0008-0000-0100-00001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1" name="Text Box 1758">
          <a:extLst>
            <a:ext uri="{FF2B5EF4-FFF2-40B4-BE49-F238E27FC236}">
              <a16:creationId xmlns:a16="http://schemas.microsoft.com/office/drawing/2014/main" id="{00000000-0008-0000-0100-00001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2" name="Text Box 1759">
          <a:extLst>
            <a:ext uri="{FF2B5EF4-FFF2-40B4-BE49-F238E27FC236}">
              <a16:creationId xmlns:a16="http://schemas.microsoft.com/office/drawing/2014/main" id="{00000000-0008-0000-0100-00001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3" name="Text Box 1755">
          <a:extLst>
            <a:ext uri="{FF2B5EF4-FFF2-40B4-BE49-F238E27FC236}">
              <a16:creationId xmlns:a16="http://schemas.microsoft.com/office/drawing/2014/main" id="{00000000-0008-0000-0100-00001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4" name="Text Box 1756">
          <a:extLst>
            <a:ext uri="{FF2B5EF4-FFF2-40B4-BE49-F238E27FC236}">
              <a16:creationId xmlns:a16="http://schemas.microsoft.com/office/drawing/2014/main" id="{00000000-0008-0000-0100-00001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5" name="Text Box 1757">
          <a:extLst>
            <a:ext uri="{FF2B5EF4-FFF2-40B4-BE49-F238E27FC236}">
              <a16:creationId xmlns:a16="http://schemas.microsoft.com/office/drawing/2014/main" id="{00000000-0008-0000-0100-00001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6" name="Text Box 1758">
          <a:extLst>
            <a:ext uri="{FF2B5EF4-FFF2-40B4-BE49-F238E27FC236}">
              <a16:creationId xmlns:a16="http://schemas.microsoft.com/office/drawing/2014/main" id="{00000000-0008-0000-0100-00001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7" name="Text Box 1759">
          <a:extLst>
            <a:ext uri="{FF2B5EF4-FFF2-40B4-BE49-F238E27FC236}">
              <a16:creationId xmlns:a16="http://schemas.microsoft.com/office/drawing/2014/main" id="{00000000-0008-0000-0100-00001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8" name="Text Box 1755">
          <a:extLst>
            <a:ext uri="{FF2B5EF4-FFF2-40B4-BE49-F238E27FC236}">
              <a16:creationId xmlns:a16="http://schemas.microsoft.com/office/drawing/2014/main" id="{00000000-0008-0000-0100-00001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89" name="Text Box 1756">
          <a:extLst>
            <a:ext uri="{FF2B5EF4-FFF2-40B4-BE49-F238E27FC236}">
              <a16:creationId xmlns:a16="http://schemas.microsoft.com/office/drawing/2014/main" id="{00000000-0008-0000-0100-00001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0" name="Text Box 1757">
          <a:extLst>
            <a:ext uri="{FF2B5EF4-FFF2-40B4-BE49-F238E27FC236}">
              <a16:creationId xmlns:a16="http://schemas.microsoft.com/office/drawing/2014/main" id="{00000000-0008-0000-0100-00001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1" name="Text Box 1758">
          <a:extLst>
            <a:ext uri="{FF2B5EF4-FFF2-40B4-BE49-F238E27FC236}">
              <a16:creationId xmlns:a16="http://schemas.microsoft.com/office/drawing/2014/main" id="{00000000-0008-0000-0100-00001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2" name="Text Box 1759">
          <a:extLst>
            <a:ext uri="{FF2B5EF4-FFF2-40B4-BE49-F238E27FC236}">
              <a16:creationId xmlns:a16="http://schemas.microsoft.com/office/drawing/2014/main" id="{00000000-0008-0000-0100-00001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3" name="Text Box 1755">
          <a:extLst>
            <a:ext uri="{FF2B5EF4-FFF2-40B4-BE49-F238E27FC236}">
              <a16:creationId xmlns:a16="http://schemas.microsoft.com/office/drawing/2014/main" id="{00000000-0008-0000-0100-00001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4" name="Text Box 1756">
          <a:extLst>
            <a:ext uri="{FF2B5EF4-FFF2-40B4-BE49-F238E27FC236}">
              <a16:creationId xmlns:a16="http://schemas.microsoft.com/office/drawing/2014/main" id="{00000000-0008-0000-0100-00001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5" name="Text Box 1757">
          <a:extLst>
            <a:ext uri="{FF2B5EF4-FFF2-40B4-BE49-F238E27FC236}">
              <a16:creationId xmlns:a16="http://schemas.microsoft.com/office/drawing/2014/main" id="{00000000-0008-0000-0100-00001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6" name="Text Box 1758">
          <a:extLst>
            <a:ext uri="{FF2B5EF4-FFF2-40B4-BE49-F238E27FC236}">
              <a16:creationId xmlns:a16="http://schemas.microsoft.com/office/drawing/2014/main" id="{00000000-0008-0000-0100-00002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7" name="Text Box 1759">
          <a:extLst>
            <a:ext uri="{FF2B5EF4-FFF2-40B4-BE49-F238E27FC236}">
              <a16:creationId xmlns:a16="http://schemas.microsoft.com/office/drawing/2014/main" id="{00000000-0008-0000-0100-00002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8" name="Text Box 1755">
          <a:extLst>
            <a:ext uri="{FF2B5EF4-FFF2-40B4-BE49-F238E27FC236}">
              <a16:creationId xmlns:a16="http://schemas.microsoft.com/office/drawing/2014/main" id="{00000000-0008-0000-0100-00002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899" name="Text Box 1756">
          <a:extLst>
            <a:ext uri="{FF2B5EF4-FFF2-40B4-BE49-F238E27FC236}">
              <a16:creationId xmlns:a16="http://schemas.microsoft.com/office/drawing/2014/main" id="{00000000-0008-0000-0100-00002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0" name="Text Box 1757">
          <a:extLst>
            <a:ext uri="{FF2B5EF4-FFF2-40B4-BE49-F238E27FC236}">
              <a16:creationId xmlns:a16="http://schemas.microsoft.com/office/drawing/2014/main" id="{00000000-0008-0000-0100-00002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1" name="Text Box 1758">
          <a:extLst>
            <a:ext uri="{FF2B5EF4-FFF2-40B4-BE49-F238E27FC236}">
              <a16:creationId xmlns:a16="http://schemas.microsoft.com/office/drawing/2014/main" id="{00000000-0008-0000-0100-00002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2" name="Text Box 1759">
          <a:extLst>
            <a:ext uri="{FF2B5EF4-FFF2-40B4-BE49-F238E27FC236}">
              <a16:creationId xmlns:a16="http://schemas.microsoft.com/office/drawing/2014/main" id="{00000000-0008-0000-0100-00002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3" name="Text Box 1755">
          <a:extLst>
            <a:ext uri="{FF2B5EF4-FFF2-40B4-BE49-F238E27FC236}">
              <a16:creationId xmlns:a16="http://schemas.microsoft.com/office/drawing/2014/main" id="{00000000-0008-0000-0100-00002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4" name="Text Box 1756">
          <a:extLst>
            <a:ext uri="{FF2B5EF4-FFF2-40B4-BE49-F238E27FC236}">
              <a16:creationId xmlns:a16="http://schemas.microsoft.com/office/drawing/2014/main" id="{00000000-0008-0000-0100-00002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5" name="Text Box 1757">
          <a:extLst>
            <a:ext uri="{FF2B5EF4-FFF2-40B4-BE49-F238E27FC236}">
              <a16:creationId xmlns:a16="http://schemas.microsoft.com/office/drawing/2014/main" id="{00000000-0008-0000-0100-00002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6" name="Text Box 1758">
          <a:extLst>
            <a:ext uri="{FF2B5EF4-FFF2-40B4-BE49-F238E27FC236}">
              <a16:creationId xmlns:a16="http://schemas.microsoft.com/office/drawing/2014/main" id="{00000000-0008-0000-0100-00002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7" name="Text Box 1759">
          <a:extLst>
            <a:ext uri="{FF2B5EF4-FFF2-40B4-BE49-F238E27FC236}">
              <a16:creationId xmlns:a16="http://schemas.microsoft.com/office/drawing/2014/main" id="{00000000-0008-0000-0100-00002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8" name="Text Box 1755">
          <a:extLst>
            <a:ext uri="{FF2B5EF4-FFF2-40B4-BE49-F238E27FC236}">
              <a16:creationId xmlns:a16="http://schemas.microsoft.com/office/drawing/2014/main" id="{00000000-0008-0000-0100-00002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09" name="Text Box 1756">
          <a:extLst>
            <a:ext uri="{FF2B5EF4-FFF2-40B4-BE49-F238E27FC236}">
              <a16:creationId xmlns:a16="http://schemas.microsoft.com/office/drawing/2014/main" id="{00000000-0008-0000-0100-00002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0" name="Text Box 1757">
          <a:extLst>
            <a:ext uri="{FF2B5EF4-FFF2-40B4-BE49-F238E27FC236}">
              <a16:creationId xmlns:a16="http://schemas.microsoft.com/office/drawing/2014/main" id="{00000000-0008-0000-0100-00002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1" name="Text Box 1758">
          <a:extLst>
            <a:ext uri="{FF2B5EF4-FFF2-40B4-BE49-F238E27FC236}">
              <a16:creationId xmlns:a16="http://schemas.microsoft.com/office/drawing/2014/main" id="{00000000-0008-0000-0100-00002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2" name="Text Box 1759">
          <a:extLst>
            <a:ext uri="{FF2B5EF4-FFF2-40B4-BE49-F238E27FC236}">
              <a16:creationId xmlns:a16="http://schemas.microsoft.com/office/drawing/2014/main" id="{00000000-0008-0000-0100-00003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3" name="Text Box 1755">
          <a:extLst>
            <a:ext uri="{FF2B5EF4-FFF2-40B4-BE49-F238E27FC236}">
              <a16:creationId xmlns:a16="http://schemas.microsoft.com/office/drawing/2014/main" id="{00000000-0008-0000-0100-00003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4" name="Text Box 1756">
          <a:extLst>
            <a:ext uri="{FF2B5EF4-FFF2-40B4-BE49-F238E27FC236}">
              <a16:creationId xmlns:a16="http://schemas.microsoft.com/office/drawing/2014/main" id="{00000000-0008-0000-0100-00003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5" name="Text Box 1757">
          <a:extLst>
            <a:ext uri="{FF2B5EF4-FFF2-40B4-BE49-F238E27FC236}">
              <a16:creationId xmlns:a16="http://schemas.microsoft.com/office/drawing/2014/main" id="{00000000-0008-0000-0100-00003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6" name="Text Box 1758">
          <a:extLst>
            <a:ext uri="{FF2B5EF4-FFF2-40B4-BE49-F238E27FC236}">
              <a16:creationId xmlns:a16="http://schemas.microsoft.com/office/drawing/2014/main" id="{00000000-0008-0000-0100-00003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7" name="Text Box 1759">
          <a:extLst>
            <a:ext uri="{FF2B5EF4-FFF2-40B4-BE49-F238E27FC236}">
              <a16:creationId xmlns:a16="http://schemas.microsoft.com/office/drawing/2014/main" id="{00000000-0008-0000-0100-00003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8" name="Text Box 1755">
          <a:extLst>
            <a:ext uri="{FF2B5EF4-FFF2-40B4-BE49-F238E27FC236}">
              <a16:creationId xmlns:a16="http://schemas.microsoft.com/office/drawing/2014/main" id="{00000000-0008-0000-0100-00003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19" name="Text Box 1756">
          <a:extLst>
            <a:ext uri="{FF2B5EF4-FFF2-40B4-BE49-F238E27FC236}">
              <a16:creationId xmlns:a16="http://schemas.microsoft.com/office/drawing/2014/main" id="{00000000-0008-0000-0100-00003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0" name="Text Box 1757">
          <a:extLst>
            <a:ext uri="{FF2B5EF4-FFF2-40B4-BE49-F238E27FC236}">
              <a16:creationId xmlns:a16="http://schemas.microsoft.com/office/drawing/2014/main" id="{00000000-0008-0000-0100-00003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1" name="Text Box 1758">
          <a:extLst>
            <a:ext uri="{FF2B5EF4-FFF2-40B4-BE49-F238E27FC236}">
              <a16:creationId xmlns:a16="http://schemas.microsoft.com/office/drawing/2014/main" id="{00000000-0008-0000-0100-00003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2" name="Text Box 1759">
          <a:extLst>
            <a:ext uri="{FF2B5EF4-FFF2-40B4-BE49-F238E27FC236}">
              <a16:creationId xmlns:a16="http://schemas.microsoft.com/office/drawing/2014/main" id="{00000000-0008-0000-0100-00003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3" name="Text Box 1755">
          <a:extLst>
            <a:ext uri="{FF2B5EF4-FFF2-40B4-BE49-F238E27FC236}">
              <a16:creationId xmlns:a16="http://schemas.microsoft.com/office/drawing/2014/main" id="{00000000-0008-0000-0100-00003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4" name="Text Box 1756">
          <a:extLst>
            <a:ext uri="{FF2B5EF4-FFF2-40B4-BE49-F238E27FC236}">
              <a16:creationId xmlns:a16="http://schemas.microsoft.com/office/drawing/2014/main" id="{00000000-0008-0000-0100-00003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5" name="Text Box 1757">
          <a:extLst>
            <a:ext uri="{FF2B5EF4-FFF2-40B4-BE49-F238E27FC236}">
              <a16:creationId xmlns:a16="http://schemas.microsoft.com/office/drawing/2014/main" id="{00000000-0008-0000-0100-00003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6" name="Text Box 1758">
          <a:extLst>
            <a:ext uri="{FF2B5EF4-FFF2-40B4-BE49-F238E27FC236}">
              <a16:creationId xmlns:a16="http://schemas.microsoft.com/office/drawing/2014/main" id="{00000000-0008-0000-0100-00003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7" name="Text Box 1759">
          <a:extLst>
            <a:ext uri="{FF2B5EF4-FFF2-40B4-BE49-F238E27FC236}">
              <a16:creationId xmlns:a16="http://schemas.microsoft.com/office/drawing/2014/main" id="{00000000-0008-0000-0100-00003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8" name="Text Box 1755">
          <a:extLst>
            <a:ext uri="{FF2B5EF4-FFF2-40B4-BE49-F238E27FC236}">
              <a16:creationId xmlns:a16="http://schemas.microsoft.com/office/drawing/2014/main" id="{00000000-0008-0000-0100-00004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29" name="Text Box 1756">
          <a:extLst>
            <a:ext uri="{FF2B5EF4-FFF2-40B4-BE49-F238E27FC236}">
              <a16:creationId xmlns:a16="http://schemas.microsoft.com/office/drawing/2014/main" id="{00000000-0008-0000-0100-00004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0" name="Text Box 1757">
          <a:extLst>
            <a:ext uri="{FF2B5EF4-FFF2-40B4-BE49-F238E27FC236}">
              <a16:creationId xmlns:a16="http://schemas.microsoft.com/office/drawing/2014/main" id="{00000000-0008-0000-0100-00004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1" name="Text Box 1758">
          <a:extLst>
            <a:ext uri="{FF2B5EF4-FFF2-40B4-BE49-F238E27FC236}">
              <a16:creationId xmlns:a16="http://schemas.microsoft.com/office/drawing/2014/main" id="{00000000-0008-0000-0100-00004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2" name="Text Box 1759">
          <a:extLst>
            <a:ext uri="{FF2B5EF4-FFF2-40B4-BE49-F238E27FC236}">
              <a16:creationId xmlns:a16="http://schemas.microsoft.com/office/drawing/2014/main" id="{00000000-0008-0000-0100-00004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3" name="Text Box 1755">
          <a:extLst>
            <a:ext uri="{FF2B5EF4-FFF2-40B4-BE49-F238E27FC236}">
              <a16:creationId xmlns:a16="http://schemas.microsoft.com/office/drawing/2014/main" id="{00000000-0008-0000-0100-00004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4" name="Text Box 1756">
          <a:extLst>
            <a:ext uri="{FF2B5EF4-FFF2-40B4-BE49-F238E27FC236}">
              <a16:creationId xmlns:a16="http://schemas.microsoft.com/office/drawing/2014/main" id="{00000000-0008-0000-0100-00004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5" name="Text Box 1757">
          <a:extLst>
            <a:ext uri="{FF2B5EF4-FFF2-40B4-BE49-F238E27FC236}">
              <a16:creationId xmlns:a16="http://schemas.microsoft.com/office/drawing/2014/main" id="{00000000-0008-0000-0100-00004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6" name="Text Box 1758">
          <a:extLst>
            <a:ext uri="{FF2B5EF4-FFF2-40B4-BE49-F238E27FC236}">
              <a16:creationId xmlns:a16="http://schemas.microsoft.com/office/drawing/2014/main" id="{00000000-0008-0000-0100-00004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7" name="Text Box 1759">
          <a:extLst>
            <a:ext uri="{FF2B5EF4-FFF2-40B4-BE49-F238E27FC236}">
              <a16:creationId xmlns:a16="http://schemas.microsoft.com/office/drawing/2014/main" id="{00000000-0008-0000-0100-00004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8" name="Text Box 1755">
          <a:extLst>
            <a:ext uri="{FF2B5EF4-FFF2-40B4-BE49-F238E27FC236}">
              <a16:creationId xmlns:a16="http://schemas.microsoft.com/office/drawing/2014/main" id="{00000000-0008-0000-0100-00004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39" name="Text Box 1756">
          <a:extLst>
            <a:ext uri="{FF2B5EF4-FFF2-40B4-BE49-F238E27FC236}">
              <a16:creationId xmlns:a16="http://schemas.microsoft.com/office/drawing/2014/main" id="{00000000-0008-0000-0100-00004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0" name="Text Box 1757">
          <a:extLst>
            <a:ext uri="{FF2B5EF4-FFF2-40B4-BE49-F238E27FC236}">
              <a16:creationId xmlns:a16="http://schemas.microsoft.com/office/drawing/2014/main" id="{00000000-0008-0000-0100-00004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1" name="Text Box 1758">
          <a:extLst>
            <a:ext uri="{FF2B5EF4-FFF2-40B4-BE49-F238E27FC236}">
              <a16:creationId xmlns:a16="http://schemas.microsoft.com/office/drawing/2014/main" id="{00000000-0008-0000-0100-00004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2" name="Text Box 1759">
          <a:extLst>
            <a:ext uri="{FF2B5EF4-FFF2-40B4-BE49-F238E27FC236}">
              <a16:creationId xmlns:a16="http://schemas.microsoft.com/office/drawing/2014/main" id="{00000000-0008-0000-0100-00004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3" name="Text Box 1755">
          <a:extLst>
            <a:ext uri="{FF2B5EF4-FFF2-40B4-BE49-F238E27FC236}">
              <a16:creationId xmlns:a16="http://schemas.microsoft.com/office/drawing/2014/main" id="{00000000-0008-0000-0100-00004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4" name="Text Box 1756">
          <a:extLst>
            <a:ext uri="{FF2B5EF4-FFF2-40B4-BE49-F238E27FC236}">
              <a16:creationId xmlns:a16="http://schemas.microsoft.com/office/drawing/2014/main" id="{00000000-0008-0000-0100-00005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5" name="Text Box 1757">
          <a:extLst>
            <a:ext uri="{FF2B5EF4-FFF2-40B4-BE49-F238E27FC236}">
              <a16:creationId xmlns:a16="http://schemas.microsoft.com/office/drawing/2014/main" id="{00000000-0008-0000-0100-00005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6" name="Text Box 1758">
          <a:extLst>
            <a:ext uri="{FF2B5EF4-FFF2-40B4-BE49-F238E27FC236}">
              <a16:creationId xmlns:a16="http://schemas.microsoft.com/office/drawing/2014/main" id="{00000000-0008-0000-0100-00005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7" name="Text Box 1759">
          <a:extLst>
            <a:ext uri="{FF2B5EF4-FFF2-40B4-BE49-F238E27FC236}">
              <a16:creationId xmlns:a16="http://schemas.microsoft.com/office/drawing/2014/main" id="{00000000-0008-0000-0100-00005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8" name="Text Box 1755">
          <a:extLst>
            <a:ext uri="{FF2B5EF4-FFF2-40B4-BE49-F238E27FC236}">
              <a16:creationId xmlns:a16="http://schemas.microsoft.com/office/drawing/2014/main" id="{00000000-0008-0000-0100-00005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49" name="Text Box 1756">
          <a:extLst>
            <a:ext uri="{FF2B5EF4-FFF2-40B4-BE49-F238E27FC236}">
              <a16:creationId xmlns:a16="http://schemas.microsoft.com/office/drawing/2014/main" id="{00000000-0008-0000-0100-00005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0" name="Text Box 1757">
          <a:extLst>
            <a:ext uri="{FF2B5EF4-FFF2-40B4-BE49-F238E27FC236}">
              <a16:creationId xmlns:a16="http://schemas.microsoft.com/office/drawing/2014/main" id="{00000000-0008-0000-0100-00005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1" name="Text Box 1758">
          <a:extLst>
            <a:ext uri="{FF2B5EF4-FFF2-40B4-BE49-F238E27FC236}">
              <a16:creationId xmlns:a16="http://schemas.microsoft.com/office/drawing/2014/main" id="{00000000-0008-0000-0100-00005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2" name="Text Box 1759">
          <a:extLst>
            <a:ext uri="{FF2B5EF4-FFF2-40B4-BE49-F238E27FC236}">
              <a16:creationId xmlns:a16="http://schemas.microsoft.com/office/drawing/2014/main" id="{00000000-0008-0000-0100-00005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3" name="Text Box 1755">
          <a:extLst>
            <a:ext uri="{FF2B5EF4-FFF2-40B4-BE49-F238E27FC236}">
              <a16:creationId xmlns:a16="http://schemas.microsoft.com/office/drawing/2014/main" id="{00000000-0008-0000-0100-00005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4" name="Text Box 1756">
          <a:extLst>
            <a:ext uri="{FF2B5EF4-FFF2-40B4-BE49-F238E27FC236}">
              <a16:creationId xmlns:a16="http://schemas.microsoft.com/office/drawing/2014/main" id="{00000000-0008-0000-0100-00005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5" name="Text Box 1757">
          <a:extLst>
            <a:ext uri="{FF2B5EF4-FFF2-40B4-BE49-F238E27FC236}">
              <a16:creationId xmlns:a16="http://schemas.microsoft.com/office/drawing/2014/main" id="{00000000-0008-0000-0100-00005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6" name="Text Box 1758">
          <a:extLst>
            <a:ext uri="{FF2B5EF4-FFF2-40B4-BE49-F238E27FC236}">
              <a16:creationId xmlns:a16="http://schemas.microsoft.com/office/drawing/2014/main" id="{00000000-0008-0000-0100-00005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7" name="Text Box 1759">
          <a:extLst>
            <a:ext uri="{FF2B5EF4-FFF2-40B4-BE49-F238E27FC236}">
              <a16:creationId xmlns:a16="http://schemas.microsoft.com/office/drawing/2014/main" id="{00000000-0008-0000-0100-00005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8" name="Text Box 1755">
          <a:extLst>
            <a:ext uri="{FF2B5EF4-FFF2-40B4-BE49-F238E27FC236}">
              <a16:creationId xmlns:a16="http://schemas.microsoft.com/office/drawing/2014/main" id="{00000000-0008-0000-0100-00005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59" name="Text Box 1756">
          <a:extLst>
            <a:ext uri="{FF2B5EF4-FFF2-40B4-BE49-F238E27FC236}">
              <a16:creationId xmlns:a16="http://schemas.microsoft.com/office/drawing/2014/main" id="{00000000-0008-0000-0100-00005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0" name="Text Box 1757">
          <a:extLst>
            <a:ext uri="{FF2B5EF4-FFF2-40B4-BE49-F238E27FC236}">
              <a16:creationId xmlns:a16="http://schemas.microsoft.com/office/drawing/2014/main" id="{00000000-0008-0000-0100-00006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1" name="Text Box 1758">
          <a:extLst>
            <a:ext uri="{FF2B5EF4-FFF2-40B4-BE49-F238E27FC236}">
              <a16:creationId xmlns:a16="http://schemas.microsoft.com/office/drawing/2014/main" id="{00000000-0008-0000-0100-00006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2" name="Text Box 1759">
          <a:extLst>
            <a:ext uri="{FF2B5EF4-FFF2-40B4-BE49-F238E27FC236}">
              <a16:creationId xmlns:a16="http://schemas.microsoft.com/office/drawing/2014/main" id="{00000000-0008-0000-0100-00006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3" name="Text Box 1755">
          <a:extLst>
            <a:ext uri="{FF2B5EF4-FFF2-40B4-BE49-F238E27FC236}">
              <a16:creationId xmlns:a16="http://schemas.microsoft.com/office/drawing/2014/main" id="{00000000-0008-0000-0100-00006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4" name="Text Box 1756">
          <a:extLst>
            <a:ext uri="{FF2B5EF4-FFF2-40B4-BE49-F238E27FC236}">
              <a16:creationId xmlns:a16="http://schemas.microsoft.com/office/drawing/2014/main" id="{00000000-0008-0000-0100-00006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5" name="Text Box 1757">
          <a:extLst>
            <a:ext uri="{FF2B5EF4-FFF2-40B4-BE49-F238E27FC236}">
              <a16:creationId xmlns:a16="http://schemas.microsoft.com/office/drawing/2014/main" id="{00000000-0008-0000-0100-00006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6" name="Text Box 1758">
          <a:extLst>
            <a:ext uri="{FF2B5EF4-FFF2-40B4-BE49-F238E27FC236}">
              <a16:creationId xmlns:a16="http://schemas.microsoft.com/office/drawing/2014/main" id="{00000000-0008-0000-0100-00006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7" name="Text Box 1759">
          <a:extLst>
            <a:ext uri="{FF2B5EF4-FFF2-40B4-BE49-F238E27FC236}">
              <a16:creationId xmlns:a16="http://schemas.microsoft.com/office/drawing/2014/main" id="{00000000-0008-0000-0100-00006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8" name="Text Box 1755">
          <a:extLst>
            <a:ext uri="{FF2B5EF4-FFF2-40B4-BE49-F238E27FC236}">
              <a16:creationId xmlns:a16="http://schemas.microsoft.com/office/drawing/2014/main" id="{00000000-0008-0000-0100-00006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69" name="Text Box 1756">
          <a:extLst>
            <a:ext uri="{FF2B5EF4-FFF2-40B4-BE49-F238E27FC236}">
              <a16:creationId xmlns:a16="http://schemas.microsoft.com/office/drawing/2014/main" id="{00000000-0008-0000-0100-00006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0" name="Text Box 1757">
          <a:extLst>
            <a:ext uri="{FF2B5EF4-FFF2-40B4-BE49-F238E27FC236}">
              <a16:creationId xmlns:a16="http://schemas.microsoft.com/office/drawing/2014/main" id="{00000000-0008-0000-0100-00006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1" name="Text Box 1758">
          <a:extLst>
            <a:ext uri="{FF2B5EF4-FFF2-40B4-BE49-F238E27FC236}">
              <a16:creationId xmlns:a16="http://schemas.microsoft.com/office/drawing/2014/main" id="{00000000-0008-0000-0100-00006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2" name="Text Box 1759">
          <a:extLst>
            <a:ext uri="{FF2B5EF4-FFF2-40B4-BE49-F238E27FC236}">
              <a16:creationId xmlns:a16="http://schemas.microsoft.com/office/drawing/2014/main" id="{00000000-0008-0000-0100-00006C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3" name="Text Box 1755">
          <a:extLst>
            <a:ext uri="{FF2B5EF4-FFF2-40B4-BE49-F238E27FC236}">
              <a16:creationId xmlns:a16="http://schemas.microsoft.com/office/drawing/2014/main" id="{00000000-0008-0000-0100-00006D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4" name="Text Box 1756">
          <a:extLst>
            <a:ext uri="{FF2B5EF4-FFF2-40B4-BE49-F238E27FC236}">
              <a16:creationId xmlns:a16="http://schemas.microsoft.com/office/drawing/2014/main" id="{00000000-0008-0000-0100-00006E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5" name="Text Box 1757">
          <a:extLst>
            <a:ext uri="{FF2B5EF4-FFF2-40B4-BE49-F238E27FC236}">
              <a16:creationId xmlns:a16="http://schemas.microsoft.com/office/drawing/2014/main" id="{00000000-0008-0000-0100-00006F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6" name="Text Box 1758">
          <a:extLst>
            <a:ext uri="{FF2B5EF4-FFF2-40B4-BE49-F238E27FC236}">
              <a16:creationId xmlns:a16="http://schemas.microsoft.com/office/drawing/2014/main" id="{00000000-0008-0000-0100-000070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7" name="Text Box 1759">
          <a:extLst>
            <a:ext uri="{FF2B5EF4-FFF2-40B4-BE49-F238E27FC236}">
              <a16:creationId xmlns:a16="http://schemas.microsoft.com/office/drawing/2014/main" id="{00000000-0008-0000-0100-00007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8" name="Text Box 1755">
          <a:extLst>
            <a:ext uri="{FF2B5EF4-FFF2-40B4-BE49-F238E27FC236}">
              <a16:creationId xmlns:a16="http://schemas.microsoft.com/office/drawing/2014/main" id="{00000000-0008-0000-0100-00007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79" name="Text Box 1756">
          <a:extLst>
            <a:ext uri="{FF2B5EF4-FFF2-40B4-BE49-F238E27FC236}">
              <a16:creationId xmlns:a16="http://schemas.microsoft.com/office/drawing/2014/main" id="{00000000-0008-0000-0100-00007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0" name="Text Box 1757">
          <a:extLst>
            <a:ext uri="{FF2B5EF4-FFF2-40B4-BE49-F238E27FC236}">
              <a16:creationId xmlns:a16="http://schemas.microsoft.com/office/drawing/2014/main" id="{00000000-0008-0000-0100-00007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1" name="Text Box 1758">
          <a:extLst>
            <a:ext uri="{FF2B5EF4-FFF2-40B4-BE49-F238E27FC236}">
              <a16:creationId xmlns:a16="http://schemas.microsoft.com/office/drawing/2014/main" id="{00000000-0008-0000-0100-00007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2" name="Text Box 1759">
          <a:extLst>
            <a:ext uri="{FF2B5EF4-FFF2-40B4-BE49-F238E27FC236}">
              <a16:creationId xmlns:a16="http://schemas.microsoft.com/office/drawing/2014/main" id="{00000000-0008-0000-0100-00007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3" name="Text Box 1755">
          <a:extLst>
            <a:ext uri="{FF2B5EF4-FFF2-40B4-BE49-F238E27FC236}">
              <a16:creationId xmlns:a16="http://schemas.microsoft.com/office/drawing/2014/main" id="{00000000-0008-0000-0100-00007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4" name="Text Box 1756">
          <a:extLst>
            <a:ext uri="{FF2B5EF4-FFF2-40B4-BE49-F238E27FC236}">
              <a16:creationId xmlns:a16="http://schemas.microsoft.com/office/drawing/2014/main" id="{00000000-0008-0000-0100-00007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5" name="Text Box 1757">
          <a:extLst>
            <a:ext uri="{FF2B5EF4-FFF2-40B4-BE49-F238E27FC236}">
              <a16:creationId xmlns:a16="http://schemas.microsoft.com/office/drawing/2014/main" id="{00000000-0008-0000-0100-00007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6" name="Text Box 1758">
          <a:extLst>
            <a:ext uri="{FF2B5EF4-FFF2-40B4-BE49-F238E27FC236}">
              <a16:creationId xmlns:a16="http://schemas.microsoft.com/office/drawing/2014/main" id="{00000000-0008-0000-0100-00007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87" name="Text Box 1759">
          <a:extLst>
            <a:ext uri="{FF2B5EF4-FFF2-40B4-BE49-F238E27FC236}">
              <a16:creationId xmlns:a16="http://schemas.microsoft.com/office/drawing/2014/main" id="{00000000-0008-0000-0100-00007B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4988" name="Text Box 1755">
          <a:extLst>
            <a:ext uri="{FF2B5EF4-FFF2-40B4-BE49-F238E27FC236}">
              <a16:creationId xmlns:a16="http://schemas.microsoft.com/office/drawing/2014/main" id="{00000000-0008-0000-0100-00007C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4989" name="Text Box 1756">
          <a:extLst>
            <a:ext uri="{FF2B5EF4-FFF2-40B4-BE49-F238E27FC236}">
              <a16:creationId xmlns:a16="http://schemas.microsoft.com/office/drawing/2014/main" id="{00000000-0008-0000-0100-00007D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4990" name="Text Box 1757">
          <a:extLst>
            <a:ext uri="{FF2B5EF4-FFF2-40B4-BE49-F238E27FC236}">
              <a16:creationId xmlns:a16="http://schemas.microsoft.com/office/drawing/2014/main" id="{00000000-0008-0000-0100-00007E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4991" name="Text Box 1758">
          <a:extLst>
            <a:ext uri="{FF2B5EF4-FFF2-40B4-BE49-F238E27FC236}">
              <a16:creationId xmlns:a16="http://schemas.microsoft.com/office/drawing/2014/main" id="{00000000-0008-0000-0100-00007F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4992" name="Text Box 1759">
          <a:extLst>
            <a:ext uri="{FF2B5EF4-FFF2-40B4-BE49-F238E27FC236}">
              <a16:creationId xmlns:a16="http://schemas.microsoft.com/office/drawing/2014/main" id="{00000000-0008-0000-0100-000080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3" name="Text Box 1755">
          <a:extLst>
            <a:ext uri="{FF2B5EF4-FFF2-40B4-BE49-F238E27FC236}">
              <a16:creationId xmlns:a16="http://schemas.microsoft.com/office/drawing/2014/main" id="{00000000-0008-0000-0100-000081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4" name="Text Box 1756">
          <a:extLst>
            <a:ext uri="{FF2B5EF4-FFF2-40B4-BE49-F238E27FC236}">
              <a16:creationId xmlns:a16="http://schemas.microsoft.com/office/drawing/2014/main" id="{00000000-0008-0000-0100-000082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5" name="Text Box 1757">
          <a:extLst>
            <a:ext uri="{FF2B5EF4-FFF2-40B4-BE49-F238E27FC236}">
              <a16:creationId xmlns:a16="http://schemas.microsoft.com/office/drawing/2014/main" id="{00000000-0008-0000-0100-000083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6" name="Text Box 1758">
          <a:extLst>
            <a:ext uri="{FF2B5EF4-FFF2-40B4-BE49-F238E27FC236}">
              <a16:creationId xmlns:a16="http://schemas.microsoft.com/office/drawing/2014/main" id="{00000000-0008-0000-0100-000084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7" name="Text Box 1759">
          <a:extLst>
            <a:ext uri="{FF2B5EF4-FFF2-40B4-BE49-F238E27FC236}">
              <a16:creationId xmlns:a16="http://schemas.microsoft.com/office/drawing/2014/main" id="{00000000-0008-0000-0100-000085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8" name="Text Box 1755">
          <a:extLst>
            <a:ext uri="{FF2B5EF4-FFF2-40B4-BE49-F238E27FC236}">
              <a16:creationId xmlns:a16="http://schemas.microsoft.com/office/drawing/2014/main" id="{00000000-0008-0000-0100-000086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4999" name="Text Box 1756">
          <a:extLst>
            <a:ext uri="{FF2B5EF4-FFF2-40B4-BE49-F238E27FC236}">
              <a16:creationId xmlns:a16="http://schemas.microsoft.com/office/drawing/2014/main" id="{00000000-0008-0000-0100-000087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5000" name="Text Box 1757">
          <a:extLst>
            <a:ext uri="{FF2B5EF4-FFF2-40B4-BE49-F238E27FC236}">
              <a16:creationId xmlns:a16="http://schemas.microsoft.com/office/drawing/2014/main" id="{00000000-0008-0000-0100-000088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5001" name="Text Box 1758">
          <a:extLst>
            <a:ext uri="{FF2B5EF4-FFF2-40B4-BE49-F238E27FC236}">
              <a16:creationId xmlns:a16="http://schemas.microsoft.com/office/drawing/2014/main" id="{00000000-0008-0000-0100-000089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112455</xdr:rowOff>
    </xdr:to>
    <xdr:sp macro="" textlink="">
      <xdr:nvSpPr>
        <xdr:cNvPr id="5002" name="Text Box 1759">
          <a:extLst>
            <a:ext uri="{FF2B5EF4-FFF2-40B4-BE49-F238E27FC236}">
              <a16:creationId xmlns:a16="http://schemas.microsoft.com/office/drawing/2014/main" id="{00000000-0008-0000-0100-00008A130000}"/>
            </a:ext>
          </a:extLst>
        </xdr:cNvPr>
        <xdr:cNvSpPr txBox="1">
          <a:spLocks noChangeArrowheads="1"/>
        </xdr:cNvSpPr>
      </xdr:nvSpPr>
      <xdr:spPr bwMode="auto">
        <a:xfrm>
          <a:off x="4057650" y="34956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5003" name="Text Box 1755">
          <a:extLst>
            <a:ext uri="{FF2B5EF4-FFF2-40B4-BE49-F238E27FC236}">
              <a16:creationId xmlns:a16="http://schemas.microsoft.com/office/drawing/2014/main" id="{00000000-0008-0000-0100-00008B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5004" name="Text Box 1756">
          <a:extLst>
            <a:ext uri="{FF2B5EF4-FFF2-40B4-BE49-F238E27FC236}">
              <a16:creationId xmlns:a16="http://schemas.microsoft.com/office/drawing/2014/main" id="{00000000-0008-0000-0100-00008C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5005" name="Text Box 1757">
          <a:extLst>
            <a:ext uri="{FF2B5EF4-FFF2-40B4-BE49-F238E27FC236}">
              <a16:creationId xmlns:a16="http://schemas.microsoft.com/office/drawing/2014/main" id="{00000000-0008-0000-0100-00008D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5006" name="Text Box 1758">
          <a:extLst>
            <a:ext uri="{FF2B5EF4-FFF2-40B4-BE49-F238E27FC236}">
              <a16:creationId xmlns:a16="http://schemas.microsoft.com/office/drawing/2014/main" id="{00000000-0008-0000-0100-00008E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594</xdr:row>
      <xdr:rowOff>0</xdr:rowOff>
    </xdr:from>
    <xdr:to>
      <xdr:col>2</xdr:col>
      <xdr:colOff>2762250</xdr:colOff>
      <xdr:row>595</xdr:row>
      <xdr:rowOff>121980</xdr:rowOff>
    </xdr:to>
    <xdr:sp macro="" textlink="">
      <xdr:nvSpPr>
        <xdr:cNvPr id="5007" name="Text Box 1759">
          <a:extLst>
            <a:ext uri="{FF2B5EF4-FFF2-40B4-BE49-F238E27FC236}">
              <a16:creationId xmlns:a16="http://schemas.microsoft.com/office/drawing/2014/main" id="{00000000-0008-0000-0100-00008F130000}"/>
            </a:ext>
          </a:extLst>
        </xdr:cNvPr>
        <xdr:cNvSpPr txBox="1">
          <a:spLocks noChangeArrowheads="1"/>
        </xdr:cNvSpPr>
      </xdr:nvSpPr>
      <xdr:spPr bwMode="auto">
        <a:xfrm>
          <a:off x="4057650" y="34956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08" name="Text Box 1755">
          <a:extLst>
            <a:ext uri="{FF2B5EF4-FFF2-40B4-BE49-F238E27FC236}">
              <a16:creationId xmlns:a16="http://schemas.microsoft.com/office/drawing/2014/main" id="{00000000-0008-0000-0100-000090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09" name="Text Box 1756">
          <a:extLst>
            <a:ext uri="{FF2B5EF4-FFF2-40B4-BE49-F238E27FC236}">
              <a16:creationId xmlns:a16="http://schemas.microsoft.com/office/drawing/2014/main" id="{00000000-0008-0000-0100-000091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0" name="Text Box 1757">
          <a:extLst>
            <a:ext uri="{FF2B5EF4-FFF2-40B4-BE49-F238E27FC236}">
              <a16:creationId xmlns:a16="http://schemas.microsoft.com/office/drawing/2014/main" id="{00000000-0008-0000-0100-000092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1" name="Text Box 1758">
          <a:extLst>
            <a:ext uri="{FF2B5EF4-FFF2-40B4-BE49-F238E27FC236}">
              <a16:creationId xmlns:a16="http://schemas.microsoft.com/office/drawing/2014/main" id="{00000000-0008-0000-0100-000093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2" name="Text Box 1759">
          <a:extLst>
            <a:ext uri="{FF2B5EF4-FFF2-40B4-BE49-F238E27FC236}">
              <a16:creationId xmlns:a16="http://schemas.microsoft.com/office/drawing/2014/main" id="{00000000-0008-0000-0100-000094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3" name="Text Box 1755">
          <a:extLst>
            <a:ext uri="{FF2B5EF4-FFF2-40B4-BE49-F238E27FC236}">
              <a16:creationId xmlns:a16="http://schemas.microsoft.com/office/drawing/2014/main" id="{00000000-0008-0000-0100-000095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4" name="Text Box 1756">
          <a:extLst>
            <a:ext uri="{FF2B5EF4-FFF2-40B4-BE49-F238E27FC236}">
              <a16:creationId xmlns:a16="http://schemas.microsoft.com/office/drawing/2014/main" id="{00000000-0008-0000-0100-000096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5" name="Text Box 1757">
          <a:extLst>
            <a:ext uri="{FF2B5EF4-FFF2-40B4-BE49-F238E27FC236}">
              <a16:creationId xmlns:a16="http://schemas.microsoft.com/office/drawing/2014/main" id="{00000000-0008-0000-0100-000097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6" name="Text Box 1758">
          <a:extLst>
            <a:ext uri="{FF2B5EF4-FFF2-40B4-BE49-F238E27FC236}">
              <a16:creationId xmlns:a16="http://schemas.microsoft.com/office/drawing/2014/main" id="{00000000-0008-0000-0100-000098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7" name="Text Box 1759">
          <a:extLst>
            <a:ext uri="{FF2B5EF4-FFF2-40B4-BE49-F238E27FC236}">
              <a16:creationId xmlns:a16="http://schemas.microsoft.com/office/drawing/2014/main" id="{00000000-0008-0000-0100-000099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8" name="Text Box 1755">
          <a:extLst>
            <a:ext uri="{FF2B5EF4-FFF2-40B4-BE49-F238E27FC236}">
              <a16:creationId xmlns:a16="http://schemas.microsoft.com/office/drawing/2014/main" id="{00000000-0008-0000-0100-00009A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19" name="Text Box 1756">
          <a:extLst>
            <a:ext uri="{FF2B5EF4-FFF2-40B4-BE49-F238E27FC236}">
              <a16:creationId xmlns:a16="http://schemas.microsoft.com/office/drawing/2014/main" id="{00000000-0008-0000-0100-00009B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0" name="Text Box 1757">
          <a:extLst>
            <a:ext uri="{FF2B5EF4-FFF2-40B4-BE49-F238E27FC236}">
              <a16:creationId xmlns:a16="http://schemas.microsoft.com/office/drawing/2014/main" id="{00000000-0008-0000-0100-00009C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1" name="Text Box 1758">
          <a:extLst>
            <a:ext uri="{FF2B5EF4-FFF2-40B4-BE49-F238E27FC236}">
              <a16:creationId xmlns:a16="http://schemas.microsoft.com/office/drawing/2014/main" id="{00000000-0008-0000-0100-00009D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2" name="Text Box 1759">
          <a:extLst>
            <a:ext uri="{FF2B5EF4-FFF2-40B4-BE49-F238E27FC236}">
              <a16:creationId xmlns:a16="http://schemas.microsoft.com/office/drawing/2014/main" id="{00000000-0008-0000-0100-00009E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3" name="Text Box 1755">
          <a:extLst>
            <a:ext uri="{FF2B5EF4-FFF2-40B4-BE49-F238E27FC236}">
              <a16:creationId xmlns:a16="http://schemas.microsoft.com/office/drawing/2014/main" id="{00000000-0008-0000-0100-00009F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4" name="Text Box 1756">
          <a:extLst>
            <a:ext uri="{FF2B5EF4-FFF2-40B4-BE49-F238E27FC236}">
              <a16:creationId xmlns:a16="http://schemas.microsoft.com/office/drawing/2014/main" id="{00000000-0008-0000-0100-0000A0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5" name="Text Box 1757">
          <a:extLst>
            <a:ext uri="{FF2B5EF4-FFF2-40B4-BE49-F238E27FC236}">
              <a16:creationId xmlns:a16="http://schemas.microsoft.com/office/drawing/2014/main" id="{00000000-0008-0000-0100-0000A1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6" name="Text Box 1758">
          <a:extLst>
            <a:ext uri="{FF2B5EF4-FFF2-40B4-BE49-F238E27FC236}">
              <a16:creationId xmlns:a16="http://schemas.microsoft.com/office/drawing/2014/main" id="{00000000-0008-0000-0100-0000A2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595</xdr:row>
      <xdr:rowOff>0</xdr:rowOff>
    </xdr:from>
    <xdr:to>
      <xdr:col>2</xdr:col>
      <xdr:colOff>2762250</xdr:colOff>
      <xdr:row>596</xdr:row>
      <xdr:rowOff>112459</xdr:rowOff>
    </xdr:to>
    <xdr:sp macro="" textlink="">
      <xdr:nvSpPr>
        <xdr:cNvPr id="5027" name="Text Box 1759">
          <a:extLst>
            <a:ext uri="{FF2B5EF4-FFF2-40B4-BE49-F238E27FC236}">
              <a16:creationId xmlns:a16="http://schemas.microsoft.com/office/drawing/2014/main" id="{00000000-0008-0000-0100-0000A3130000}"/>
            </a:ext>
          </a:extLst>
        </xdr:cNvPr>
        <xdr:cNvSpPr txBox="1">
          <a:spLocks noChangeArrowheads="1"/>
        </xdr:cNvSpPr>
      </xdr:nvSpPr>
      <xdr:spPr bwMode="auto">
        <a:xfrm>
          <a:off x="4057650" y="3514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29" name="Text Box 1756">
          <a:extLst>
            <a:ext uri="{FF2B5EF4-FFF2-40B4-BE49-F238E27FC236}">
              <a16:creationId xmlns:a16="http://schemas.microsoft.com/office/drawing/2014/main" id="{00000000-0008-0000-0100-0000A5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0" name="Text Box 1757">
          <a:extLst>
            <a:ext uri="{FF2B5EF4-FFF2-40B4-BE49-F238E27FC236}">
              <a16:creationId xmlns:a16="http://schemas.microsoft.com/office/drawing/2014/main" id="{00000000-0008-0000-0100-0000A6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1" name="Text Box 1758">
          <a:extLst>
            <a:ext uri="{FF2B5EF4-FFF2-40B4-BE49-F238E27FC236}">
              <a16:creationId xmlns:a16="http://schemas.microsoft.com/office/drawing/2014/main" id="{00000000-0008-0000-0100-0000A7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2" name="Text Box 1759">
          <a:extLst>
            <a:ext uri="{FF2B5EF4-FFF2-40B4-BE49-F238E27FC236}">
              <a16:creationId xmlns:a16="http://schemas.microsoft.com/office/drawing/2014/main" id="{00000000-0008-0000-0100-0000A8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3" name="Text Box 1755">
          <a:extLst>
            <a:ext uri="{FF2B5EF4-FFF2-40B4-BE49-F238E27FC236}">
              <a16:creationId xmlns:a16="http://schemas.microsoft.com/office/drawing/2014/main" id="{00000000-0008-0000-0100-0000A9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4" name="Text Box 1756">
          <a:extLst>
            <a:ext uri="{FF2B5EF4-FFF2-40B4-BE49-F238E27FC236}">
              <a16:creationId xmlns:a16="http://schemas.microsoft.com/office/drawing/2014/main" id="{00000000-0008-0000-0100-0000AA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5" name="Text Box 1757">
          <a:extLst>
            <a:ext uri="{FF2B5EF4-FFF2-40B4-BE49-F238E27FC236}">
              <a16:creationId xmlns:a16="http://schemas.microsoft.com/office/drawing/2014/main" id="{00000000-0008-0000-0100-0000AB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6" name="Text Box 1758">
          <a:extLst>
            <a:ext uri="{FF2B5EF4-FFF2-40B4-BE49-F238E27FC236}">
              <a16:creationId xmlns:a16="http://schemas.microsoft.com/office/drawing/2014/main" id="{00000000-0008-0000-0100-0000AC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7" name="Text Box 1759">
          <a:extLst>
            <a:ext uri="{FF2B5EF4-FFF2-40B4-BE49-F238E27FC236}">
              <a16:creationId xmlns:a16="http://schemas.microsoft.com/office/drawing/2014/main" id="{00000000-0008-0000-0100-0000AD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8" name="Text Box 1755">
          <a:extLst>
            <a:ext uri="{FF2B5EF4-FFF2-40B4-BE49-F238E27FC236}">
              <a16:creationId xmlns:a16="http://schemas.microsoft.com/office/drawing/2014/main" id="{00000000-0008-0000-0100-0000AE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39" name="Text Box 1756">
          <a:extLst>
            <a:ext uri="{FF2B5EF4-FFF2-40B4-BE49-F238E27FC236}">
              <a16:creationId xmlns:a16="http://schemas.microsoft.com/office/drawing/2014/main" id="{00000000-0008-0000-0100-0000AF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0" name="Text Box 1757">
          <a:extLst>
            <a:ext uri="{FF2B5EF4-FFF2-40B4-BE49-F238E27FC236}">
              <a16:creationId xmlns:a16="http://schemas.microsoft.com/office/drawing/2014/main" id="{00000000-0008-0000-0100-0000B0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1" name="Text Box 1758">
          <a:extLst>
            <a:ext uri="{FF2B5EF4-FFF2-40B4-BE49-F238E27FC236}">
              <a16:creationId xmlns:a16="http://schemas.microsoft.com/office/drawing/2014/main" id="{00000000-0008-0000-0100-0000B1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2" name="Text Box 1759">
          <a:extLst>
            <a:ext uri="{FF2B5EF4-FFF2-40B4-BE49-F238E27FC236}">
              <a16:creationId xmlns:a16="http://schemas.microsoft.com/office/drawing/2014/main" id="{00000000-0008-0000-0100-0000B2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3" name="Text Box 1755">
          <a:extLst>
            <a:ext uri="{FF2B5EF4-FFF2-40B4-BE49-F238E27FC236}">
              <a16:creationId xmlns:a16="http://schemas.microsoft.com/office/drawing/2014/main" id="{00000000-0008-0000-0100-0000B3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4" name="Text Box 1756">
          <a:extLst>
            <a:ext uri="{FF2B5EF4-FFF2-40B4-BE49-F238E27FC236}">
              <a16:creationId xmlns:a16="http://schemas.microsoft.com/office/drawing/2014/main" id="{00000000-0008-0000-0100-0000B4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5" name="Text Box 1757">
          <a:extLst>
            <a:ext uri="{FF2B5EF4-FFF2-40B4-BE49-F238E27FC236}">
              <a16:creationId xmlns:a16="http://schemas.microsoft.com/office/drawing/2014/main" id="{00000000-0008-0000-0100-0000B5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6" name="Text Box 1758">
          <a:extLst>
            <a:ext uri="{FF2B5EF4-FFF2-40B4-BE49-F238E27FC236}">
              <a16:creationId xmlns:a16="http://schemas.microsoft.com/office/drawing/2014/main" id="{00000000-0008-0000-0100-0000B6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7" name="Text Box 1759">
          <a:extLst>
            <a:ext uri="{FF2B5EF4-FFF2-40B4-BE49-F238E27FC236}">
              <a16:creationId xmlns:a16="http://schemas.microsoft.com/office/drawing/2014/main" id="{00000000-0008-0000-0100-0000B7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8" name="Text Box 1755">
          <a:extLst>
            <a:ext uri="{FF2B5EF4-FFF2-40B4-BE49-F238E27FC236}">
              <a16:creationId xmlns:a16="http://schemas.microsoft.com/office/drawing/2014/main" id="{00000000-0008-0000-0100-0000B8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49" name="Text Box 1756">
          <a:extLst>
            <a:ext uri="{FF2B5EF4-FFF2-40B4-BE49-F238E27FC236}">
              <a16:creationId xmlns:a16="http://schemas.microsoft.com/office/drawing/2014/main" id="{00000000-0008-0000-0100-0000B9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0" name="Text Box 1757">
          <a:extLst>
            <a:ext uri="{FF2B5EF4-FFF2-40B4-BE49-F238E27FC236}">
              <a16:creationId xmlns:a16="http://schemas.microsoft.com/office/drawing/2014/main" id="{00000000-0008-0000-0100-0000BA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1" name="Text Box 1758">
          <a:extLst>
            <a:ext uri="{FF2B5EF4-FFF2-40B4-BE49-F238E27FC236}">
              <a16:creationId xmlns:a16="http://schemas.microsoft.com/office/drawing/2014/main" id="{00000000-0008-0000-0100-0000BB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2" name="Text Box 1759">
          <a:extLst>
            <a:ext uri="{FF2B5EF4-FFF2-40B4-BE49-F238E27FC236}">
              <a16:creationId xmlns:a16="http://schemas.microsoft.com/office/drawing/2014/main" id="{00000000-0008-0000-0100-0000BC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3" name="Text Box 1755">
          <a:extLst>
            <a:ext uri="{FF2B5EF4-FFF2-40B4-BE49-F238E27FC236}">
              <a16:creationId xmlns:a16="http://schemas.microsoft.com/office/drawing/2014/main" id="{00000000-0008-0000-0100-0000BD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4" name="Text Box 1756">
          <a:extLst>
            <a:ext uri="{FF2B5EF4-FFF2-40B4-BE49-F238E27FC236}">
              <a16:creationId xmlns:a16="http://schemas.microsoft.com/office/drawing/2014/main" id="{00000000-0008-0000-0100-0000BE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5" name="Text Box 1757">
          <a:extLst>
            <a:ext uri="{FF2B5EF4-FFF2-40B4-BE49-F238E27FC236}">
              <a16:creationId xmlns:a16="http://schemas.microsoft.com/office/drawing/2014/main" id="{00000000-0008-0000-0100-0000BF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6" name="Text Box 1758">
          <a:extLst>
            <a:ext uri="{FF2B5EF4-FFF2-40B4-BE49-F238E27FC236}">
              <a16:creationId xmlns:a16="http://schemas.microsoft.com/office/drawing/2014/main" id="{00000000-0008-0000-0100-0000C0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7" name="Text Box 1759">
          <a:extLst>
            <a:ext uri="{FF2B5EF4-FFF2-40B4-BE49-F238E27FC236}">
              <a16:creationId xmlns:a16="http://schemas.microsoft.com/office/drawing/2014/main" id="{00000000-0008-0000-0100-0000C1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8" name="Text Box 1755">
          <a:extLst>
            <a:ext uri="{FF2B5EF4-FFF2-40B4-BE49-F238E27FC236}">
              <a16:creationId xmlns:a16="http://schemas.microsoft.com/office/drawing/2014/main" id="{00000000-0008-0000-0100-0000C2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59" name="Text Box 1756">
          <a:extLst>
            <a:ext uri="{FF2B5EF4-FFF2-40B4-BE49-F238E27FC236}">
              <a16:creationId xmlns:a16="http://schemas.microsoft.com/office/drawing/2014/main" id="{00000000-0008-0000-0100-0000C3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0" name="Text Box 1757">
          <a:extLst>
            <a:ext uri="{FF2B5EF4-FFF2-40B4-BE49-F238E27FC236}">
              <a16:creationId xmlns:a16="http://schemas.microsoft.com/office/drawing/2014/main" id="{00000000-0008-0000-0100-0000C4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1" name="Text Box 1758">
          <a:extLst>
            <a:ext uri="{FF2B5EF4-FFF2-40B4-BE49-F238E27FC236}">
              <a16:creationId xmlns:a16="http://schemas.microsoft.com/office/drawing/2014/main" id="{00000000-0008-0000-0100-0000C5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2" name="Text Box 1759">
          <a:extLst>
            <a:ext uri="{FF2B5EF4-FFF2-40B4-BE49-F238E27FC236}">
              <a16:creationId xmlns:a16="http://schemas.microsoft.com/office/drawing/2014/main" id="{00000000-0008-0000-0100-0000C6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3" name="Text Box 1755">
          <a:extLst>
            <a:ext uri="{FF2B5EF4-FFF2-40B4-BE49-F238E27FC236}">
              <a16:creationId xmlns:a16="http://schemas.microsoft.com/office/drawing/2014/main" id="{00000000-0008-0000-0100-0000C7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4" name="Text Box 1756">
          <a:extLst>
            <a:ext uri="{FF2B5EF4-FFF2-40B4-BE49-F238E27FC236}">
              <a16:creationId xmlns:a16="http://schemas.microsoft.com/office/drawing/2014/main" id="{00000000-0008-0000-0100-0000C8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5" name="Text Box 1757">
          <a:extLst>
            <a:ext uri="{FF2B5EF4-FFF2-40B4-BE49-F238E27FC236}">
              <a16:creationId xmlns:a16="http://schemas.microsoft.com/office/drawing/2014/main" id="{00000000-0008-0000-0100-0000C9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6" name="Text Box 1758">
          <a:extLst>
            <a:ext uri="{FF2B5EF4-FFF2-40B4-BE49-F238E27FC236}">
              <a16:creationId xmlns:a16="http://schemas.microsoft.com/office/drawing/2014/main" id="{00000000-0008-0000-0100-0000CA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102932</xdr:rowOff>
    </xdr:to>
    <xdr:sp macro="" textlink="">
      <xdr:nvSpPr>
        <xdr:cNvPr id="5067" name="Text Box 1759">
          <a:extLst>
            <a:ext uri="{FF2B5EF4-FFF2-40B4-BE49-F238E27FC236}">
              <a16:creationId xmlns:a16="http://schemas.microsoft.com/office/drawing/2014/main" id="{00000000-0008-0000-0100-0000CB130000}"/>
            </a:ext>
          </a:extLst>
        </xdr:cNvPr>
        <xdr:cNvSpPr txBox="1">
          <a:spLocks noChangeArrowheads="1"/>
        </xdr:cNvSpPr>
      </xdr:nvSpPr>
      <xdr:spPr bwMode="auto">
        <a:xfrm>
          <a:off x="4057650" y="38957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68" name="Text Box 1755">
          <a:extLst>
            <a:ext uri="{FF2B5EF4-FFF2-40B4-BE49-F238E27FC236}">
              <a16:creationId xmlns:a16="http://schemas.microsoft.com/office/drawing/2014/main" id="{00000000-0008-0000-0100-0000CC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69" name="Text Box 1756">
          <a:extLst>
            <a:ext uri="{FF2B5EF4-FFF2-40B4-BE49-F238E27FC236}">
              <a16:creationId xmlns:a16="http://schemas.microsoft.com/office/drawing/2014/main" id="{00000000-0008-0000-0100-0000CD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0" name="Text Box 1757">
          <a:extLst>
            <a:ext uri="{FF2B5EF4-FFF2-40B4-BE49-F238E27FC236}">
              <a16:creationId xmlns:a16="http://schemas.microsoft.com/office/drawing/2014/main" id="{00000000-0008-0000-0100-0000CE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1" name="Text Box 1758">
          <a:extLst>
            <a:ext uri="{FF2B5EF4-FFF2-40B4-BE49-F238E27FC236}">
              <a16:creationId xmlns:a16="http://schemas.microsoft.com/office/drawing/2014/main" id="{00000000-0008-0000-0100-0000CF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2" name="Text Box 1759">
          <a:extLst>
            <a:ext uri="{FF2B5EF4-FFF2-40B4-BE49-F238E27FC236}">
              <a16:creationId xmlns:a16="http://schemas.microsoft.com/office/drawing/2014/main" id="{00000000-0008-0000-0100-0000D0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3" name="Text Box 1755">
          <a:extLst>
            <a:ext uri="{FF2B5EF4-FFF2-40B4-BE49-F238E27FC236}">
              <a16:creationId xmlns:a16="http://schemas.microsoft.com/office/drawing/2014/main" id="{00000000-0008-0000-0100-0000D1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4" name="Text Box 1756">
          <a:extLst>
            <a:ext uri="{FF2B5EF4-FFF2-40B4-BE49-F238E27FC236}">
              <a16:creationId xmlns:a16="http://schemas.microsoft.com/office/drawing/2014/main" id="{00000000-0008-0000-0100-0000D2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5" name="Text Box 1757">
          <a:extLst>
            <a:ext uri="{FF2B5EF4-FFF2-40B4-BE49-F238E27FC236}">
              <a16:creationId xmlns:a16="http://schemas.microsoft.com/office/drawing/2014/main" id="{00000000-0008-0000-0100-0000D3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6" name="Text Box 1758">
          <a:extLst>
            <a:ext uri="{FF2B5EF4-FFF2-40B4-BE49-F238E27FC236}">
              <a16:creationId xmlns:a16="http://schemas.microsoft.com/office/drawing/2014/main" id="{00000000-0008-0000-0100-0000D4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7" name="Text Box 1759">
          <a:extLst>
            <a:ext uri="{FF2B5EF4-FFF2-40B4-BE49-F238E27FC236}">
              <a16:creationId xmlns:a16="http://schemas.microsoft.com/office/drawing/2014/main" id="{00000000-0008-0000-0100-0000D5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8" name="Text Box 1755">
          <a:extLst>
            <a:ext uri="{FF2B5EF4-FFF2-40B4-BE49-F238E27FC236}">
              <a16:creationId xmlns:a16="http://schemas.microsoft.com/office/drawing/2014/main" id="{00000000-0008-0000-0100-0000D6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79" name="Text Box 1756">
          <a:extLst>
            <a:ext uri="{FF2B5EF4-FFF2-40B4-BE49-F238E27FC236}">
              <a16:creationId xmlns:a16="http://schemas.microsoft.com/office/drawing/2014/main" id="{00000000-0008-0000-0100-0000D7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0" name="Text Box 1757">
          <a:extLst>
            <a:ext uri="{FF2B5EF4-FFF2-40B4-BE49-F238E27FC236}">
              <a16:creationId xmlns:a16="http://schemas.microsoft.com/office/drawing/2014/main" id="{00000000-0008-0000-0100-0000D8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1" name="Text Box 1758">
          <a:extLst>
            <a:ext uri="{FF2B5EF4-FFF2-40B4-BE49-F238E27FC236}">
              <a16:creationId xmlns:a16="http://schemas.microsoft.com/office/drawing/2014/main" id="{00000000-0008-0000-0100-0000D9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2" name="Text Box 1759">
          <a:extLst>
            <a:ext uri="{FF2B5EF4-FFF2-40B4-BE49-F238E27FC236}">
              <a16:creationId xmlns:a16="http://schemas.microsoft.com/office/drawing/2014/main" id="{00000000-0008-0000-0100-0000DA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3" name="Text Box 1755">
          <a:extLst>
            <a:ext uri="{FF2B5EF4-FFF2-40B4-BE49-F238E27FC236}">
              <a16:creationId xmlns:a16="http://schemas.microsoft.com/office/drawing/2014/main" id="{00000000-0008-0000-0100-0000DB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4" name="Text Box 1756">
          <a:extLst>
            <a:ext uri="{FF2B5EF4-FFF2-40B4-BE49-F238E27FC236}">
              <a16:creationId xmlns:a16="http://schemas.microsoft.com/office/drawing/2014/main" id="{00000000-0008-0000-0100-0000DC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5" name="Text Box 1757">
          <a:extLst>
            <a:ext uri="{FF2B5EF4-FFF2-40B4-BE49-F238E27FC236}">
              <a16:creationId xmlns:a16="http://schemas.microsoft.com/office/drawing/2014/main" id="{00000000-0008-0000-0100-0000DD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6" name="Text Box 1758">
          <a:extLst>
            <a:ext uri="{FF2B5EF4-FFF2-40B4-BE49-F238E27FC236}">
              <a16:creationId xmlns:a16="http://schemas.microsoft.com/office/drawing/2014/main" id="{00000000-0008-0000-0100-0000DE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102932</xdr:rowOff>
    </xdr:to>
    <xdr:sp macro="" textlink="">
      <xdr:nvSpPr>
        <xdr:cNvPr id="5087" name="Text Box 1759">
          <a:extLst>
            <a:ext uri="{FF2B5EF4-FFF2-40B4-BE49-F238E27FC236}">
              <a16:creationId xmlns:a16="http://schemas.microsoft.com/office/drawing/2014/main" id="{00000000-0008-0000-0100-0000DF130000}"/>
            </a:ext>
          </a:extLst>
        </xdr:cNvPr>
        <xdr:cNvSpPr txBox="1">
          <a:spLocks noChangeArrowheads="1"/>
        </xdr:cNvSpPr>
      </xdr:nvSpPr>
      <xdr:spPr bwMode="auto">
        <a:xfrm>
          <a:off x="4057650" y="389572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88" name="Text Box 1755">
          <a:extLst>
            <a:ext uri="{FF2B5EF4-FFF2-40B4-BE49-F238E27FC236}">
              <a16:creationId xmlns:a16="http://schemas.microsoft.com/office/drawing/2014/main" id="{00000000-0008-0000-0100-0000E0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89" name="Text Box 1756">
          <a:extLst>
            <a:ext uri="{FF2B5EF4-FFF2-40B4-BE49-F238E27FC236}">
              <a16:creationId xmlns:a16="http://schemas.microsoft.com/office/drawing/2014/main" id="{00000000-0008-0000-0100-0000E1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0" name="Text Box 1757">
          <a:extLst>
            <a:ext uri="{FF2B5EF4-FFF2-40B4-BE49-F238E27FC236}">
              <a16:creationId xmlns:a16="http://schemas.microsoft.com/office/drawing/2014/main" id="{00000000-0008-0000-0100-0000E2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1" name="Text Box 1758">
          <a:extLst>
            <a:ext uri="{FF2B5EF4-FFF2-40B4-BE49-F238E27FC236}">
              <a16:creationId xmlns:a16="http://schemas.microsoft.com/office/drawing/2014/main" id="{00000000-0008-0000-0100-0000E3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2" name="Text Box 1759">
          <a:extLst>
            <a:ext uri="{FF2B5EF4-FFF2-40B4-BE49-F238E27FC236}">
              <a16:creationId xmlns:a16="http://schemas.microsoft.com/office/drawing/2014/main" id="{00000000-0008-0000-0100-0000E4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3" name="Text Box 1755">
          <a:extLst>
            <a:ext uri="{FF2B5EF4-FFF2-40B4-BE49-F238E27FC236}">
              <a16:creationId xmlns:a16="http://schemas.microsoft.com/office/drawing/2014/main" id="{00000000-0008-0000-0100-0000E5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4" name="Text Box 1756">
          <a:extLst>
            <a:ext uri="{FF2B5EF4-FFF2-40B4-BE49-F238E27FC236}">
              <a16:creationId xmlns:a16="http://schemas.microsoft.com/office/drawing/2014/main" id="{00000000-0008-0000-0100-0000E6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5" name="Text Box 1757">
          <a:extLst>
            <a:ext uri="{FF2B5EF4-FFF2-40B4-BE49-F238E27FC236}">
              <a16:creationId xmlns:a16="http://schemas.microsoft.com/office/drawing/2014/main" id="{00000000-0008-0000-0100-0000E7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6" name="Text Box 1758">
          <a:extLst>
            <a:ext uri="{FF2B5EF4-FFF2-40B4-BE49-F238E27FC236}">
              <a16:creationId xmlns:a16="http://schemas.microsoft.com/office/drawing/2014/main" id="{00000000-0008-0000-0100-0000E8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7" name="Text Box 1759">
          <a:extLst>
            <a:ext uri="{FF2B5EF4-FFF2-40B4-BE49-F238E27FC236}">
              <a16:creationId xmlns:a16="http://schemas.microsoft.com/office/drawing/2014/main" id="{00000000-0008-0000-0100-0000E9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8" name="Text Box 1755">
          <a:extLst>
            <a:ext uri="{FF2B5EF4-FFF2-40B4-BE49-F238E27FC236}">
              <a16:creationId xmlns:a16="http://schemas.microsoft.com/office/drawing/2014/main" id="{00000000-0008-0000-0100-0000EA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099" name="Text Box 1756">
          <a:extLst>
            <a:ext uri="{FF2B5EF4-FFF2-40B4-BE49-F238E27FC236}">
              <a16:creationId xmlns:a16="http://schemas.microsoft.com/office/drawing/2014/main" id="{00000000-0008-0000-0100-0000EB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0" name="Text Box 1757">
          <a:extLst>
            <a:ext uri="{FF2B5EF4-FFF2-40B4-BE49-F238E27FC236}">
              <a16:creationId xmlns:a16="http://schemas.microsoft.com/office/drawing/2014/main" id="{00000000-0008-0000-0100-0000EC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1" name="Text Box 1758">
          <a:extLst>
            <a:ext uri="{FF2B5EF4-FFF2-40B4-BE49-F238E27FC236}">
              <a16:creationId xmlns:a16="http://schemas.microsoft.com/office/drawing/2014/main" id="{00000000-0008-0000-0100-0000ED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2" name="Text Box 1759">
          <a:extLst>
            <a:ext uri="{FF2B5EF4-FFF2-40B4-BE49-F238E27FC236}">
              <a16:creationId xmlns:a16="http://schemas.microsoft.com/office/drawing/2014/main" id="{00000000-0008-0000-0100-0000EE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3" name="Text Box 1755">
          <a:extLst>
            <a:ext uri="{FF2B5EF4-FFF2-40B4-BE49-F238E27FC236}">
              <a16:creationId xmlns:a16="http://schemas.microsoft.com/office/drawing/2014/main" id="{00000000-0008-0000-0100-0000EF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4" name="Text Box 1756">
          <a:extLst>
            <a:ext uri="{FF2B5EF4-FFF2-40B4-BE49-F238E27FC236}">
              <a16:creationId xmlns:a16="http://schemas.microsoft.com/office/drawing/2014/main" id="{00000000-0008-0000-0100-0000F0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5" name="Text Box 1757">
          <a:extLst>
            <a:ext uri="{FF2B5EF4-FFF2-40B4-BE49-F238E27FC236}">
              <a16:creationId xmlns:a16="http://schemas.microsoft.com/office/drawing/2014/main" id="{00000000-0008-0000-0100-0000F1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6" name="Text Box 1758">
          <a:extLst>
            <a:ext uri="{FF2B5EF4-FFF2-40B4-BE49-F238E27FC236}">
              <a16:creationId xmlns:a16="http://schemas.microsoft.com/office/drawing/2014/main" id="{00000000-0008-0000-0100-0000F2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7" name="Text Box 1759">
          <a:extLst>
            <a:ext uri="{FF2B5EF4-FFF2-40B4-BE49-F238E27FC236}">
              <a16:creationId xmlns:a16="http://schemas.microsoft.com/office/drawing/2014/main" id="{00000000-0008-0000-0100-0000F3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8" name="Text Box 1755">
          <a:extLst>
            <a:ext uri="{FF2B5EF4-FFF2-40B4-BE49-F238E27FC236}">
              <a16:creationId xmlns:a16="http://schemas.microsoft.com/office/drawing/2014/main" id="{00000000-0008-0000-0100-0000F4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09" name="Text Box 1756">
          <a:extLst>
            <a:ext uri="{FF2B5EF4-FFF2-40B4-BE49-F238E27FC236}">
              <a16:creationId xmlns:a16="http://schemas.microsoft.com/office/drawing/2014/main" id="{00000000-0008-0000-0100-0000F5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0" name="Text Box 1757">
          <a:extLst>
            <a:ext uri="{FF2B5EF4-FFF2-40B4-BE49-F238E27FC236}">
              <a16:creationId xmlns:a16="http://schemas.microsoft.com/office/drawing/2014/main" id="{00000000-0008-0000-0100-0000F6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1" name="Text Box 1758">
          <a:extLst>
            <a:ext uri="{FF2B5EF4-FFF2-40B4-BE49-F238E27FC236}">
              <a16:creationId xmlns:a16="http://schemas.microsoft.com/office/drawing/2014/main" id="{00000000-0008-0000-0100-0000F7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2" name="Text Box 1759">
          <a:extLst>
            <a:ext uri="{FF2B5EF4-FFF2-40B4-BE49-F238E27FC236}">
              <a16:creationId xmlns:a16="http://schemas.microsoft.com/office/drawing/2014/main" id="{00000000-0008-0000-0100-0000F8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3" name="Text Box 1755">
          <a:extLst>
            <a:ext uri="{FF2B5EF4-FFF2-40B4-BE49-F238E27FC236}">
              <a16:creationId xmlns:a16="http://schemas.microsoft.com/office/drawing/2014/main" id="{00000000-0008-0000-0100-0000F9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4" name="Text Box 1756">
          <a:extLst>
            <a:ext uri="{FF2B5EF4-FFF2-40B4-BE49-F238E27FC236}">
              <a16:creationId xmlns:a16="http://schemas.microsoft.com/office/drawing/2014/main" id="{00000000-0008-0000-0100-0000FA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5" name="Text Box 1757">
          <a:extLst>
            <a:ext uri="{FF2B5EF4-FFF2-40B4-BE49-F238E27FC236}">
              <a16:creationId xmlns:a16="http://schemas.microsoft.com/office/drawing/2014/main" id="{00000000-0008-0000-0100-0000FB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6" name="Text Box 1758">
          <a:extLst>
            <a:ext uri="{FF2B5EF4-FFF2-40B4-BE49-F238E27FC236}">
              <a16:creationId xmlns:a16="http://schemas.microsoft.com/office/drawing/2014/main" id="{00000000-0008-0000-0100-0000FC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7" name="Text Box 1759">
          <a:extLst>
            <a:ext uri="{FF2B5EF4-FFF2-40B4-BE49-F238E27FC236}">
              <a16:creationId xmlns:a16="http://schemas.microsoft.com/office/drawing/2014/main" id="{00000000-0008-0000-0100-0000FD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8" name="Text Box 1755">
          <a:extLst>
            <a:ext uri="{FF2B5EF4-FFF2-40B4-BE49-F238E27FC236}">
              <a16:creationId xmlns:a16="http://schemas.microsoft.com/office/drawing/2014/main" id="{00000000-0008-0000-0100-0000FE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19" name="Text Box 1756">
          <a:extLst>
            <a:ext uri="{FF2B5EF4-FFF2-40B4-BE49-F238E27FC236}">
              <a16:creationId xmlns:a16="http://schemas.microsoft.com/office/drawing/2014/main" id="{00000000-0008-0000-0100-0000FF13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0" name="Text Box 1757">
          <a:extLst>
            <a:ext uri="{FF2B5EF4-FFF2-40B4-BE49-F238E27FC236}">
              <a16:creationId xmlns:a16="http://schemas.microsoft.com/office/drawing/2014/main" id="{00000000-0008-0000-0100-000000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1" name="Text Box 1758">
          <a:extLst>
            <a:ext uri="{FF2B5EF4-FFF2-40B4-BE49-F238E27FC236}">
              <a16:creationId xmlns:a16="http://schemas.microsoft.com/office/drawing/2014/main" id="{00000000-0008-0000-0100-000001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2" name="Text Box 1759">
          <a:extLst>
            <a:ext uri="{FF2B5EF4-FFF2-40B4-BE49-F238E27FC236}">
              <a16:creationId xmlns:a16="http://schemas.microsoft.com/office/drawing/2014/main" id="{00000000-0008-0000-0100-000002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3" name="Text Box 1755">
          <a:extLst>
            <a:ext uri="{FF2B5EF4-FFF2-40B4-BE49-F238E27FC236}">
              <a16:creationId xmlns:a16="http://schemas.microsoft.com/office/drawing/2014/main" id="{00000000-0008-0000-0100-000003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4" name="Text Box 1756">
          <a:extLst>
            <a:ext uri="{FF2B5EF4-FFF2-40B4-BE49-F238E27FC236}">
              <a16:creationId xmlns:a16="http://schemas.microsoft.com/office/drawing/2014/main" id="{00000000-0008-0000-0100-000004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5" name="Text Box 1757">
          <a:extLst>
            <a:ext uri="{FF2B5EF4-FFF2-40B4-BE49-F238E27FC236}">
              <a16:creationId xmlns:a16="http://schemas.microsoft.com/office/drawing/2014/main" id="{00000000-0008-0000-0100-000005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6" name="Text Box 1758">
          <a:extLst>
            <a:ext uri="{FF2B5EF4-FFF2-40B4-BE49-F238E27FC236}">
              <a16:creationId xmlns:a16="http://schemas.microsoft.com/office/drawing/2014/main" id="{00000000-0008-0000-0100-000006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7" name="Text Box 1759">
          <a:extLst>
            <a:ext uri="{FF2B5EF4-FFF2-40B4-BE49-F238E27FC236}">
              <a16:creationId xmlns:a16="http://schemas.microsoft.com/office/drawing/2014/main" id="{00000000-0008-0000-0100-000007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8" name="Text Box 1755">
          <a:extLst>
            <a:ext uri="{FF2B5EF4-FFF2-40B4-BE49-F238E27FC236}">
              <a16:creationId xmlns:a16="http://schemas.microsoft.com/office/drawing/2014/main" id="{00000000-0008-0000-0100-000008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29" name="Text Box 1756">
          <a:extLst>
            <a:ext uri="{FF2B5EF4-FFF2-40B4-BE49-F238E27FC236}">
              <a16:creationId xmlns:a16="http://schemas.microsoft.com/office/drawing/2014/main" id="{00000000-0008-0000-0100-000009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0" name="Text Box 1757">
          <a:extLst>
            <a:ext uri="{FF2B5EF4-FFF2-40B4-BE49-F238E27FC236}">
              <a16:creationId xmlns:a16="http://schemas.microsoft.com/office/drawing/2014/main" id="{00000000-0008-0000-0100-00000A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1" name="Text Box 1758">
          <a:extLst>
            <a:ext uri="{FF2B5EF4-FFF2-40B4-BE49-F238E27FC236}">
              <a16:creationId xmlns:a16="http://schemas.microsoft.com/office/drawing/2014/main" id="{00000000-0008-0000-0100-00000B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2" name="Text Box 1759">
          <a:extLst>
            <a:ext uri="{FF2B5EF4-FFF2-40B4-BE49-F238E27FC236}">
              <a16:creationId xmlns:a16="http://schemas.microsoft.com/office/drawing/2014/main" id="{00000000-0008-0000-0100-00000C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3" name="Text Box 1755">
          <a:extLst>
            <a:ext uri="{FF2B5EF4-FFF2-40B4-BE49-F238E27FC236}">
              <a16:creationId xmlns:a16="http://schemas.microsoft.com/office/drawing/2014/main" id="{00000000-0008-0000-0100-00000D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4" name="Text Box 1756">
          <a:extLst>
            <a:ext uri="{FF2B5EF4-FFF2-40B4-BE49-F238E27FC236}">
              <a16:creationId xmlns:a16="http://schemas.microsoft.com/office/drawing/2014/main" id="{00000000-0008-0000-0100-00000E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5" name="Text Box 1757">
          <a:extLst>
            <a:ext uri="{FF2B5EF4-FFF2-40B4-BE49-F238E27FC236}">
              <a16:creationId xmlns:a16="http://schemas.microsoft.com/office/drawing/2014/main" id="{00000000-0008-0000-0100-00000F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6" name="Text Box 1758">
          <a:extLst>
            <a:ext uri="{FF2B5EF4-FFF2-40B4-BE49-F238E27FC236}">
              <a16:creationId xmlns:a16="http://schemas.microsoft.com/office/drawing/2014/main" id="{00000000-0008-0000-0100-000010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7" name="Text Box 1759">
          <a:extLst>
            <a:ext uri="{FF2B5EF4-FFF2-40B4-BE49-F238E27FC236}">
              <a16:creationId xmlns:a16="http://schemas.microsoft.com/office/drawing/2014/main" id="{00000000-0008-0000-0100-000011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8" name="Text Box 1755">
          <a:extLst>
            <a:ext uri="{FF2B5EF4-FFF2-40B4-BE49-F238E27FC236}">
              <a16:creationId xmlns:a16="http://schemas.microsoft.com/office/drawing/2014/main" id="{00000000-0008-0000-0100-000012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39" name="Text Box 1756">
          <a:extLst>
            <a:ext uri="{FF2B5EF4-FFF2-40B4-BE49-F238E27FC236}">
              <a16:creationId xmlns:a16="http://schemas.microsoft.com/office/drawing/2014/main" id="{00000000-0008-0000-0100-000013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0" name="Text Box 1757">
          <a:extLst>
            <a:ext uri="{FF2B5EF4-FFF2-40B4-BE49-F238E27FC236}">
              <a16:creationId xmlns:a16="http://schemas.microsoft.com/office/drawing/2014/main" id="{00000000-0008-0000-0100-000014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1" name="Text Box 1758">
          <a:extLst>
            <a:ext uri="{FF2B5EF4-FFF2-40B4-BE49-F238E27FC236}">
              <a16:creationId xmlns:a16="http://schemas.microsoft.com/office/drawing/2014/main" id="{00000000-0008-0000-0100-000015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2" name="Text Box 1759">
          <a:extLst>
            <a:ext uri="{FF2B5EF4-FFF2-40B4-BE49-F238E27FC236}">
              <a16:creationId xmlns:a16="http://schemas.microsoft.com/office/drawing/2014/main" id="{00000000-0008-0000-0100-000016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3" name="Text Box 1755">
          <a:extLst>
            <a:ext uri="{FF2B5EF4-FFF2-40B4-BE49-F238E27FC236}">
              <a16:creationId xmlns:a16="http://schemas.microsoft.com/office/drawing/2014/main" id="{00000000-0008-0000-0100-000017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4" name="Text Box 1756">
          <a:extLst>
            <a:ext uri="{FF2B5EF4-FFF2-40B4-BE49-F238E27FC236}">
              <a16:creationId xmlns:a16="http://schemas.microsoft.com/office/drawing/2014/main" id="{00000000-0008-0000-0100-000018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5" name="Text Box 1757">
          <a:extLst>
            <a:ext uri="{FF2B5EF4-FFF2-40B4-BE49-F238E27FC236}">
              <a16:creationId xmlns:a16="http://schemas.microsoft.com/office/drawing/2014/main" id="{00000000-0008-0000-0100-000019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6" name="Text Box 1758">
          <a:extLst>
            <a:ext uri="{FF2B5EF4-FFF2-40B4-BE49-F238E27FC236}">
              <a16:creationId xmlns:a16="http://schemas.microsoft.com/office/drawing/2014/main" id="{00000000-0008-0000-0100-00001A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2828925</xdr:colOff>
      <xdr:row>613</xdr:row>
      <xdr:rowOff>121982</xdr:rowOff>
    </xdr:to>
    <xdr:sp macro="" textlink="">
      <xdr:nvSpPr>
        <xdr:cNvPr id="5147" name="Text Box 1759">
          <a:extLst>
            <a:ext uri="{FF2B5EF4-FFF2-40B4-BE49-F238E27FC236}">
              <a16:creationId xmlns:a16="http://schemas.microsoft.com/office/drawing/2014/main" id="{00000000-0008-0000-0100-00001B140000}"/>
            </a:ext>
          </a:extLst>
        </xdr:cNvPr>
        <xdr:cNvSpPr txBox="1">
          <a:spLocks noChangeArrowheads="1"/>
        </xdr:cNvSpPr>
      </xdr:nvSpPr>
      <xdr:spPr bwMode="auto">
        <a:xfrm>
          <a:off x="4057650" y="389572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48" name="Text Box 1755">
          <a:extLst>
            <a:ext uri="{FF2B5EF4-FFF2-40B4-BE49-F238E27FC236}">
              <a16:creationId xmlns:a16="http://schemas.microsoft.com/office/drawing/2014/main" id="{00000000-0008-0000-0100-00001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49" name="Text Box 1756">
          <a:extLst>
            <a:ext uri="{FF2B5EF4-FFF2-40B4-BE49-F238E27FC236}">
              <a16:creationId xmlns:a16="http://schemas.microsoft.com/office/drawing/2014/main" id="{00000000-0008-0000-0100-00001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0" name="Text Box 1757">
          <a:extLst>
            <a:ext uri="{FF2B5EF4-FFF2-40B4-BE49-F238E27FC236}">
              <a16:creationId xmlns:a16="http://schemas.microsoft.com/office/drawing/2014/main" id="{00000000-0008-0000-0100-00001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1" name="Text Box 1758">
          <a:extLst>
            <a:ext uri="{FF2B5EF4-FFF2-40B4-BE49-F238E27FC236}">
              <a16:creationId xmlns:a16="http://schemas.microsoft.com/office/drawing/2014/main" id="{00000000-0008-0000-0100-00001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2" name="Text Box 1759">
          <a:extLst>
            <a:ext uri="{FF2B5EF4-FFF2-40B4-BE49-F238E27FC236}">
              <a16:creationId xmlns:a16="http://schemas.microsoft.com/office/drawing/2014/main" id="{00000000-0008-0000-0100-00002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3" name="Text Box 1755">
          <a:extLst>
            <a:ext uri="{FF2B5EF4-FFF2-40B4-BE49-F238E27FC236}">
              <a16:creationId xmlns:a16="http://schemas.microsoft.com/office/drawing/2014/main" id="{00000000-0008-0000-0100-00002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4" name="Text Box 1756">
          <a:extLst>
            <a:ext uri="{FF2B5EF4-FFF2-40B4-BE49-F238E27FC236}">
              <a16:creationId xmlns:a16="http://schemas.microsoft.com/office/drawing/2014/main" id="{00000000-0008-0000-0100-00002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5" name="Text Box 1757">
          <a:extLst>
            <a:ext uri="{FF2B5EF4-FFF2-40B4-BE49-F238E27FC236}">
              <a16:creationId xmlns:a16="http://schemas.microsoft.com/office/drawing/2014/main" id="{00000000-0008-0000-0100-00002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6" name="Text Box 1758">
          <a:extLst>
            <a:ext uri="{FF2B5EF4-FFF2-40B4-BE49-F238E27FC236}">
              <a16:creationId xmlns:a16="http://schemas.microsoft.com/office/drawing/2014/main" id="{00000000-0008-0000-0100-00002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7" name="Text Box 1759">
          <a:extLst>
            <a:ext uri="{FF2B5EF4-FFF2-40B4-BE49-F238E27FC236}">
              <a16:creationId xmlns:a16="http://schemas.microsoft.com/office/drawing/2014/main" id="{00000000-0008-0000-0100-00002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8" name="Text Box 1755">
          <a:extLst>
            <a:ext uri="{FF2B5EF4-FFF2-40B4-BE49-F238E27FC236}">
              <a16:creationId xmlns:a16="http://schemas.microsoft.com/office/drawing/2014/main" id="{00000000-0008-0000-0100-00002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59" name="Text Box 1756">
          <a:extLst>
            <a:ext uri="{FF2B5EF4-FFF2-40B4-BE49-F238E27FC236}">
              <a16:creationId xmlns:a16="http://schemas.microsoft.com/office/drawing/2014/main" id="{00000000-0008-0000-0100-00002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0" name="Text Box 1757">
          <a:extLst>
            <a:ext uri="{FF2B5EF4-FFF2-40B4-BE49-F238E27FC236}">
              <a16:creationId xmlns:a16="http://schemas.microsoft.com/office/drawing/2014/main" id="{00000000-0008-0000-0100-00002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1" name="Text Box 1758">
          <a:extLst>
            <a:ext uri="{FF2B5EF4-FFF2-40B4-BE49-F238E27FC236}">
              <a16:creationId xmlns:a16="http://schemas.microsoft.com/office/drawing/2014/main" id="{00000000-0008-0000-0100-00002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2" name="Text Box 1759">
          <a:extLst>
            <a:ext uri="{FF2B5EF4-FFF2-40B4-BE49-F238E27FC236}">
              <a16:creationId xmlns:a16="http://schemas.microsoft.com/office/drawing/2014/main" id="{00000000-0008-0000-0100-00002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3" name="Text Box 1755">
          <a:extLst>
            <a:ext uri="{FF2B5EF4-FFF2-40B4-BE49-F238E27FC236}">
              <a16:creationId xmlns:a16="http://schemas.microsoft.com/office/drawing/2014/main" id="{00000000-0008-0000-0100-00002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4" name="Text Box 1756">
          <a:extLst>
            <a:ext uri="{FF2B5EF4-FFF2-40B4-BE49-F238E27FC236}">
              <a16:creationId xmlns:a16="http://schemas.microsoft.com/office/drawing/2014/main" id="{00000000-0008-0000-0100-00002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5" name="Text Box 1757">
          <a:extLst>
            <a:ext uri="{FF2B5EF4-FFF2-40B4-BE49-F238E27FC236}">
              <a16:creationId xmlns:a16="http://schemas.microsoft.com/office/drawing/2014/main" id="{00000000-0008-0000-0100-00002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6" name="Text Box 1758">
          <a:extLst>
            <a:ext uri="{FF2B5EF4-FFF2-40B4-BE49-F238E27FC236}">
              <a16:creationId xmlns:a16="http://schemas.microsoft.com/office/drawing/2014/main" id="{00000000-0008-0000-0100-00002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7" name="Text Box 1759">
          <a:extLst>
            <a:ext uri="{FF2B5EF4-FFF2-40B4-BE49-F238E27FC236}">
              <a16:creationId xmlns:a16="http://schemas.microsoft.com/office/drawing/2014/main" id="{00000000-0008-0000-0100-00002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8" name="Text Box 1755">
          <a:extLst>
            <a:ext uri="{FF2B5EF4-FFF2-40B4-BE49-F238E27FC236}">
              <a16:creationId xmlns:a16="http://schemas.microsoft.com/office/drawing/2014/main" id="{00000000-0008-0000-0100-00003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69" name="Text Box 1756">
          <a:extLst>
            <a:ext uri="{FF2B5EF4-FFF2-40B4-BE49-F238E27FC236}">
              <a16:creationId xmlns:a16="http://schemas.microsoft.com/office/drawing/2014/main" id="{00000000-0008-0000-0100-00003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0" name="Text Box 1757">
          <a:extLst>
            <a:ext uri="{FF2B5EF4-FFF2-40B4-BE49-F238E27FC236}">
              <a16:creationId xmlns:a16="http://schemas.microsoft.com/office/drawing/2014/main" id="{00000000-0008-0000-0100-00003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1" name="Text Box 1758">
          <a:extLst>
            <a:ext uri="{FF2B5EF4-FFF2-40B4-BE49-F238E27FC236}">
              <a16:creationId xmlns:a16="http://schemas.microsoft.com/office/drawing/2014/main" id="{00000000-0008-0000-0100-00003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2" name="Text Box 1759">
          <a:extLst>
            <a:ext uri="{FF2B5EF4-FFF2-40B4-BE49-F238E27FC236}">
              <a16:creationId xmlns:a16="http://schemas.microsoft.com/office/drawing/2014/main" id="{00000000-0008-0000-0100-00003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3" name="Text Box 1755">
          <a:extLst>
            <a:ext uri="{FF2B5EF4-FFF2-40B4-BE49-F238E27FC236}">
              <a16:creationId xmlns:a16="http://schemas.microsoft.com/office/drawing/2014/main" id="{00000000-0008-0000-0100-00003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4" name="Text Box 1756">
          <a:extLst>
            <a:ext uri="{FF2B5EF4-FFF2-40B4-BE49-F238E27FC236}">
              <a16:creationId xmlns:a16="http://schemas.microsoft.com/office/drawing/2014/main" id="{00000000-0008-0000-0100-00003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5" name="Text Box 1757">
          <a:extLst>
            <a:ext uri="{FF2B5EF4-FFF2-40B4-BE49-F238E27FC236}">
              <a16:creationId xmlns:a16="http://schemas.microsoft.com/office/drawing/2014/main" id="{00000000-0008-0000-0100-00003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6" name="Text Box 1758">
          <a:extLst>
            <a:ext uri="{FF2B5EF4-FFF2-40B4-BE49-F238E27FC236}">
              <a16:creationId xmlns:a16="http://schemas.microsoft.com/office/drawing/2014/main" id="{00000000-0008-0000-0100-00003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7" name="Text Box 1759">
          <a:extLst>
            <a:ext uri="{FF2B5EF4-FFF2-40B4-BE49-F238E27FC236}">
              <a16:creationId xmlns:a16="http://schemas.microsoft.com/office/drawing/2014/main" id="{00000000-0008-0000-0100-00003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8" name="Text Box 1755">
          <a:extLst>
            <a:ext uri="{FF2B5EF4-FFF2-40B4-BE49-F238E27FC236}">
              <a16:creationId xmlns:a16="http://schemas.microsoft.com/office/drawing/2014/main" id="{00000000-0008-0000-0100-00003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79" name="Text Box 1756">
          <a:extLst>
            <a:ext uri="{FF2B5EF4-FFF2-40B4-BE49-F238E27FC236}">
              <a16:creationId xmlns:a16="http://schemas.microsoft.com/office/drawing/2014/main" id="{00000000-0008-0000-0100-00003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0" name="Text Box 1757">
          <a:extLst>
            <a:ext uri="{FF2B5EF4-FFF2-40B4-BE49-F238E27FC236}">
              <a16:creationId xmlns:a16="http://schemas.microsoft.com/office/drawing/2014/main" id="{00000000-0008-0000-0100-00003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1" name="Text Box 1758">
          <a:extLst>
            <a:ext uri="{FF2B5EF4-FFF2-40B4-BE49-F238E27FC236}">
              <a16:creationId xmlns:a16="http://schemas.microsoft.com/office/drawing/2014/main" id="{00000000-0008-0000-0100-00003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2" name="Text Box 1759">
          <a:extLst>
            <a:ext uri="{FF2B5EF4-FFF2-40B4-BE49-F238E27FC236}">
              <a16:creationId xmlns:a16="http://schemas.microsoft.com/office/drawing/2014/main" id="{00000000-0008-0000-0100-00003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3" name="Text Box 1755">
          <a:extLst>
            <a:ext uri="{FF2B5EF4-FFF2-40B4-BE49-F238E27FC236}">
              <a16:creationId xmlns:a16="http://schemas.microsoft.com/office/drawing/2014/main" id="{00000000-0008-0000-0100-00003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4" name="Text Box 1756">
          <a:extLst>
            <a:ext uri="{FF2B5EF4-FFF2-40B4-BE49-F238E27FC236}">
              <a16:creationId xmlns:a16="http://schemas.microsoft.com/office/drawing/2014/main" id="{00000000-0008-0000-0100-00004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5" name="Text Box 1757">
          <a:extLst>
            <a:ext uri="{FF2B5EF4-FFF2-40B4-BE49-F238E27FC236}">
              <a16:creationId xmlns:a16="http://schemas.microsoft.com/office/drawing/2014/main" id="{00000000-0008-0000-0100-00004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6" name="Text Box 1758">
          <a:extLst>
            <a:ext uri="{FF2B5EF4-FFF2-40B4-BE49-F238E27FC236}">
              <a16:creationId xmlns:a16="http://schemas.microsoft.com/office/drawing/2014/main" id="{00000000-0008-0000-0100-00004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7" name="Text Box 1759">
          <a:extLst>
            <a:ext uri="{FF2B5EF4-FFF2-40B4-BE49-F238E27FC236}">
              <a16:creationId xmlns:a16="http://schemas.microsoft.com/office/drawing/2014/main" id="{00000000-0008-0000-0100-00004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8" name="Text Box 1755">
          <a:extLst>
            <a:ext uri="{FF2B5EF4-FFF2-40B4-BE49-F238E27FC236}">
              <a16:creationId xmlns:a16="http://schemas.microsoft.com/office/drawing/2014/main" id="{00000000-0008-0000-0100-00004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89" name="Text Box 1756">
          <a:extLst>
            <a:ext uri="{FF2B5EF4-FFF2-40B4-BE49-F238E27FC236}">
              <a16:creationId xmlns:a16="http://schemas.microsoft.com/office/drawing/2014/main" id="{00000000-0008-0000-0100-00004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0" name="Text Box 1757">
          <a:extLst>
            <a:ext uri="{FF2B5EF4-FFF2-40B4-BE49-F238E27FC236}">
              <a16:creationId xmlns:a16="http://schemas.microsoft.com/office/drawing/2014/main" id="{00000000-0008-0000-0100-00004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1" name="Text Box 1758">
          <a:extLst>
            <a:ext uri="{FF2B5EF4-FFF2-40B4-BE49-F238E27FC236}">
              <a16:creationId xmlns:a16="http://schemas.microsoft.com/office/drawing/2014/main" id="{00000000-0008-0000-0100-00004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2" name="Text Box 1759">
          <a:extLst>
            <a:ext uri="{FF2B5EF4-FFF2-40B4-BE49-F238E27FC236}">
              <a16:creationId xmlns:a16="http://schemas.microsoft.com/office/drawing/2014/main" id="{00000000-0008-0000-0100-00004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3" name="Text Box 1755">
          <a:extLst>
            <a:ext uri="{FF2B5EF4-FFF2-40B4-BE49-F238E27FC236}">
              <a16:creationId xmlns:a16="http://schemas.microsoft.com/office/drawing/2014/main" id="{00000000-0008-0000-0100-00004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4" name="Text Box 1756">
          <a:extLst>
            <a:ext uri="{FF2B5EF4-FFF2-40B4-BE49-F238E27FC236}">
              <a16:creationId xmlns:a16="http://schemas.microsoft.com/office/drawing/2014/main" id="{00000000-0008-0000-0100-00004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5" name="Text Box 1757">
          <a:extLst>
            <a:ext uri="{FF2B5EF4-FFF2-40B4-BE49-F238E27FC236}">
              <a16:creationId xmlns:a16="http://schemas.microsoft.com/office/drawing/2014/main" id="{00000000-0008-0000-0100-00004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6" name="Text Box 1758">
          <a:extLst>
            <a:ext uri="{FF2B5EF4-FFF2-40B4-BE49-F238E27FC236}">
              <a16:creationId xmlns:a16="http://schemas.microsoft.com/office/drawing/2014/main" id="{00000000-0008-0000-0100-00004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7" name="Text Box 1759">
          <a:extLst>
            <a:ext uri="{FF2B5EF4-FFF2-40B4-BE49-F238E27FC236}">
              <a16:creationId xmlns:a16="http://schemas.microsoft.com/office/drawing/2014/main" id="{00000000-0008-0000-0100-00004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8" name="Text Box 1755">
          <a:extLst>
            <a:ext uri="{FF2B5EF4-FFF2-40B4-BE49-F238E27FC236}">
              <a16:creationId xmlns:a16="http://schemas.microsoft.com/office/drawing/2014/main" id="{00000000-0008-0000-0100-00004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199" name="Text Box 1756">
          <a:extLst>
            <a:ext uri="{FF2B5EF4-FFF2-40B4-BE49-F238E27FC236}">
              <a16:creationId xmlns:a16="http://schemas.microsoft.com/office/drawing/2014/main" id="{00000000-0008-0000-0100-00004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0" name="Text Box 1757">
          <a:extLst>
            <a:ext uri="{FF2B5EF4-FFF2-40B4-BE49-F238E27FC236}">
              <a16:creationId xmlns:a16="http://schemas.microsoft.com/office/drawing/2014/main" id="{00000000-0008-0000-0100-00005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1" name="Text Box 1758">
          <a:extLst>
            <a:ext uri="{FF2B5EF4-FFF2-40B4-BE49-F238E27FC236}">
              <a16:creationId xmlns:a16="http://schemas.microsoft.com/office/drawing/2014/main" id="{00000000-0008-0000-0100-00005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2" name="Text Box 1759">
          <a:extLst>
            <a:ext uri="{FF2B5EF4-FFF2-40B4-BE49-F238E27FC236}">
              <a16:creationId xmlns:a16="http://schemas.microsoft.com/office/drawing/2014/main" id="{00000000-0008-0000-0100-00005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3" name="Text Box 1755">
          <a:extLst>
            <a:ext uri="{FF2B5EF4-FFF2-40B4-BE49-F238E27FC236}">
              <a16:creationId xmlns:a16="http://schemas.microsoft.com/office/drawing/2014/main" id="{00000000-0008-0000-0100-00005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4" name="Text Box 1756">
          <a:extLst>
            <a:ext uri="{FF2B5EF4-FFF2-40B4-BE49-F238E27FC236}">
              <a16:creationId xmlns:a16="http://schemas.microsoft.com/office/drawing/2014/main" id="{00000000-0008-0000-0100-00005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5" name="Text Box 1757">
          <a:extLst>
            <a:ext uri="{FF2B5EF4-FFF2-40B4-BE49-F238E27FC236}">
              <a16:creationId xmlns:a16="http://schemas.microsoft.com/office/drawing/2014/main" id="{00000000-0008-0000-0100-00005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6" name="Text Box 1758">
          <a:extLst>
            <a:ext uri="{FF2B5EF4-FFF2-40B4-BE49-F238E27FC236}">
              <a16:creationId xmlns:a16="http://schemas.microsoft.com/office/drawing/2014/main" id="{00000000-0008-0000-0100-00005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7" name="Text Box 1759">
          <a:extLst>
            <a:ext uri="{FF2B5EF4-FFF2-40B4-BE49-F238E27FC236}">
              <a16:creationId xmlns:a16="http://schemas.microsoft.com/office/drawing/2014/main" id="{00000000-0008-0000-0100-00005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8" name="Text Box 1755">
          <a:extLst>
            <a:ext uri="{FF2B5EF4-FFF2-40B4-BE49-F238E27FC236}">
              <a16:creationId xmlns:a16="http://schemas.microsoft.com/office/drawing/2014/main" id="{00000000-0008-0000-0100-00005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09" name="Text Box 1756">
          <a:extLst>
            <a:ext uri="{FF2B5EF4-FFF2-40B4-BE49-F238E27FC236}">
              <a16:creationId xmlns:a16="http://schemas.microsoft.com/office/drawing/2014/main" id="{00000000-0008-0000-0100-00005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0" name="Text Box 1757">
          <a:extLst>
            <a:ext uri="{FF2B5EF4-FFF2-40B4-BE49-F238E27FC236}">
              <a16:creationId xmlns:a16="http://schemas.microsoft.com/office/drawing/2014/main" id="{00000000-0008-0000-0100-00005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1" name="Text Box 1758">
          <a:extLst>
            <a:ext uri="{FF2B5EF4-FFF2-40B4-BE49-F238E27FC236}">
              <a16:creationId xmlns:a16="http://schemas.microsoft.com/office/drawing/2014/main" id="{00000000-0008-0000-0100-00005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2" name="Text Box 1759">
          <a:extLst>
            <a:ext uri="{FF2B5EF4-FFF2-40B4-BE49-F238E27FC236}">
              <a16:creationId xmlns:a16="http://schemas.microsoft.com/office/drawing/2014/main" id="{00000000-0008-0000-0100-00005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3" name="Text Box 1755">
          <a:extLst>
            <a:ext uri="{FF2B5EF4-FFF2-40B4-BE49-F238E27FC236}">
              <a16:creationId xmlns:a16="http://schemas.microsoft.com/office/drawing/2014/main" id="{00000000-0008-0000-0100-00005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4" name="Text Box 1756">
          <a:extLst>
            <a:ext uri="{FF2B5EF4-FFF2-40B4-BE49-F238E27FC236}">
              <a16:creationId xmlns:a16="http://schemas.microsoft.com/office/drawing/2014/main" id="{00000000-0008-0000-0100-00005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5" name="Text Box 1757">
          <a:extLst>
            <a:ext uri="{FF2B5EF4-FFF2-40B4-BE49-F238E27FC236}">
              <a16:creationId xmlns:a16="http://schemas.microsoft.com/office/drawing/2014/main" id="{00000000-0008-0000-0100-00005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6" name="Text Box 1758">
          <a:extLst>
            <a:ext uri="{FF2B5EF4-FFF2-40B4-BE49-F238E27FC236}">
              <a16:creationId xmlns:a16="http://schemas.microsoft.com/office/drawing/2014/main" id="{00000000-0008-0000-0100-00006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7" name="Text Box 1759">
          <a:extLst>
            <a:ext uri="{FF2B5EF4-FFF2-40B4-BE49-F238E27FC236}">
              <a16:creationId xmlns:a16="http://schemas.microsoft.com/office/drawing/2014/main" id="{00000000-0008-0000-0100-00006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8" name="Text Box 1755">
          <a:extLst>
            <a:ext uri="{FF2B5EF4-FFF2-40B4-BE49-F238E27FC236}">
              <a16:creationId xmlns:a16="http://schemas.microsoft.com/office/drawing/2014/main" id="{00000000-0008-0000-0100-00006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19" name="Text Box 1756">
          <a:extLst>
            <a:ext uri="{FF2B5EF4-FFF2-40B4-BE49-F238E27FC236}">
              <a16:creationId xmlns:a16="http://schemas.microsoft.com/office/drawing/2014/main" id="{00000000-0008-0000-0100-00006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0" name="Text Box 1757">
          <a:extLst>
            <a:ext uri="{FF2B5EF4-FFF2-40B4-BE49-F238E27FC236}">
              <a16:creationId xmlns:a16="http://schemas.microsoft.com/office/drawing/2014/main" id="{00000000-0008-0000-0100-00006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1" name="Text Box 1758">
          <a:extLst>
            <a:ext uri="{FF2B5EF4-FFF2-40B4-BE49-F238E27FC236}">
              <a16:creationId xmlns:a16="http://schemas.microsoft.com/office/drawing/2014/main" id="{00000000-0008-0000-0100-00006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2" name="Text Box 1759">
          <a:extLst>
            <a:ext uri="{FF2B5EF4-FFF2-40B4-BE49-F238E27FC236}">
              <a16:creationId xmlns:a16="http://schemas.microsoft.com/office/drawing/2014/main" id="{00000000-0008-0000-0100-00006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3" name="Text Box 1755">
          <a:extLst>
            <a:ext uri="{FF2B5EF4-FFF2-40B4-BE49-F238E27FC236}">
              <a16:creationId xmlns:a16="http://schemas.microsoft.com/office/drawing/2014/main" id="{00000000-0008-0000-0100-00006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4" name="Text Box 1756">
          <a:extLst>
            <a:ext uri="{FF2B5EF4-FFF2-40B4-BE49-F238E27FC236}">
              <a16:creationId xmlns:a16="http://schemas.microsoft.com/office/drawing/2014/main" id="{00000000-0008-0000-0100-00006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5" name="Text Box 1757">
          <a:extLst>
            <a:ext uri="{FF2B5EF4-FFF2-40B4-BE49-F238E27FC236}">
              <a16:creationId xmlns:a16="http://schemas.microsoft.com/office/drawing/2014/main" id="{00000000-0008-0000-0100-00006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6" name="Text Box 1758">
          <a:extLst>
            <a:ext uri="{FF2B5EF4-FFF2-40B4-BE49-F238E27FC236}">
              <a16:creationId xmlns:a16="http://schemas.microsoft.com/office/drawing/2014/main" id="{00000000-0008-0000-0100-00006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7" name="Text Box 1759">
          <a:extLst>
            <a:ext uri="{FF2B5EF4-FFF2-40B4-BE49-F238E27FC236}">
              <a16:creationId xmlns:a16="http://schemas.microsoft.com/office/drawing/2014/main" id="{00000000-0008-0000-0100-00006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8" name="Text Box 1755">
          <a:extLst>
            <a:ext uri="{FF2B5EF4-FFF2-40B4-BE49-F238E27FC236}">
              <a16:creationId xmlns:a16="http://schemas.microsoft.com/office/drawing/2014/main" id="{00000000-0008-0000-0100-00006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29" name="Text Box 1756">
          <a:extLst>
            <a:ext uri="{FF2B5EF4-FFF2-40B4-BE49-F238E27FC236}">
              <a16:creationId xmlns:a16="http://schemas.microsoft.com/office/drawing/2014/main" id="{00000000-0008-0000-0100-00006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0" name="Text Box 1757">
          <a:extLst>
            <a:ext uri="{FF2B5EF4-FFF2-40B4-BE49-F238E27FC236}">
              <a16:creationId xmlns:a16="http://schemas.microsoft.com/office/drawing/2014/main" id="{00000000-0008-0000-0100-00006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1" name="Text Box 1758">
          <a:extLst>
            <a:ext uri="{FF2B5EF4-FFF2-40B4-BE49-F238E27FC236}">
              <a16:creationId xmlns:a16="http://schemas.microsoft.com/office/drawing/2014/main" id="{00000000-0008-0000-0100-00006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2" name="Text Box 1759">
          <a:extLst>
            <a:ext uri="{FF2B5EF4-FFF2-40B4-BE49-F238E27FC236}">
              <a16:creationId xmlns:a16="http://schemas.microsoft.com/office/drawing/2014/main" id="{00000000-0008-0000-0100-00007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3" name="Text Box 1755">
          <a:extLst>
            <a:ext uri="{FF2B5EF4-FFF2-40B4-BE49-F238E27FC236}">
              <a16:creationId xmlns:a16="http://schemas.microsoft.com/office/drawing/2014/main" id="{00000000-0008-0000-0100-00007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4" name="Text Box 1756">
          <a:extLst>
            <a:ext uri="{FF2B5EF4-FFF2-40B4-BE49-F238E27FC236}">
              <a16:creationId xmlns:a16="http://schemas.microsoft.com/office/drawing/2014/main" id="{00000000-0008-0000-0100-00007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5" name="Text Box 1757">
          <a:extLst>
            <a:ext uri="{FF2B5EF4-FFF2-40B4-BE49-F238E27FC236}">
              <a16:creationId xmlns:a16="http://schemas.microsoft.com/office/drawing/2014/main" id="{00000000-0008-0000-0100-00007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6" name="Text Box 1758">
          <a:extLst>
            <a:ext uri="{FF2B5EF4-FFF2-40B4-BE49-F238E27FC236}">
              <a16:creationId xmlns:a16="http://schemas.microsoft.com/office/drawing/2014/main" id="{00000000-0008-0000-0100-00007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7" name="Text Box 1759">
          <a:extLst>
            <a:ext uri="{FF2B5EF4-FFF2-40B4-BE49-F238E27FC236}">
              <a16:creationId xmlns:a16="http://schemas.microsoft.com/office/drawing/2014/main" id="{00000000-0008-0000-0100-00007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8" name="Text Box 1755">
          <a:extLst>
            <a:ext uri="{FF2B5EF4-FFF2-40B4-BE49-F238E27FC236}">
              <a16:creationId xmlns:a16="http://schemas.microsoft.com/office/drawing/2014/main" id="{00000000-0008-0000-0100-00007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39" name="Text Box 1756">
          <a:extLst>
            <a:ext uri="{FF2B5EF4-FFF2-40B4-BE49-F238E27FC236}">
              <a16:creationId xmlns:a16="http://schemas.microsoft.com/office/drawing/2014/main" id="{00000000-0008-0000-0100-00007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0" name="Text Box 1757">
          <a:extLst>
            <a:ext uri="{FF2B5EF4-FFF2-40B4-BE49-F238E27FC236}">
              <a16:creationId xmlns:a16="http://schemas.microsoft.com/office/drawing/2014/main" id="{00000000-0008-0000-0100-00007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1" name="Text Box 1758">
          <a:extLst>
            <a:ext uri="{FF2B5EF4-FFF2-40B4-BE49-F238E27FC236}">
              <a16:creationId xmlns:a16="http://schemas.microsoft.com/office/drawing/2014/main" id="{00000000-0008-0000-0100-00007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2" name="Text Box 1759">
          <a:extLst>
            <a:ext uri="{FF2B5EF4-FFF2-40B4-BE49-F238E27FC236}">
              <a16:creationId xmlns:a16="http://schemas.microsoft.com/office/drawing/2014/main" id="{00000000-0008-0000-0100-00007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3" name="Text Box 1755">
          <a:extLst>
            <a:ext uri="{FF2B5EF4-FFF2-40B4-BE49-F238E27FC236}">
              <a16:creationId xmlns:a16="http://schemas.microsoft.com/office/drawing/2014/main" id="{00000000-0008-0000-0100-00007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4" name="Text Box 1756">
          <a:extLst>
            <a:ext uri="{FF2B5EF4-FFF2-40B4-BE49-F238E27FC236}">
              <a16:creationId xmlns:a16="http://schemas.microsoft.com/office/drawing/2014/main" id="{00000000-0008-0000-0100-00007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5" name="Text Box 1757">
          <a:extLst>
            <a:ext uri="{FF2B5EF4-FFF2-40B4-BE49-F238E27FC236}">
              <a16:creationId xmlns:a16="http://schemas.microsoft.com/office/drawing/2014/main" id="{00000000-0008-0000-0100-00007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6" name="Text Box 1758">
          <a:extLst>
            <a:ext uri="{FF2B5EF4-FFF2-40B4-BE49-F238E27FC236}">
              <a16:creationId xmlns:a16="http://schemas.microsoft.com/office/drawing/2014/main" id="{00000000-0008-0000-0100-00007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7" name="Text Box 1759">
          <a:extLst>
            <a:ext uri="{FF2B5EF4-FFF2-40B4-BE49-F238E27FC236}">
              <a16:creationId xmlns:a16="http://schemas.microsoft.com/office/drawing/2014/main" id="{00000000-0008-0000-0100-00007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8" name="Text Box 1755">
          <a:extLst>
            <a:ext uri="{FF2B5EF4-FFF2-40B4-BE49-F238E27FC236}">
              <a16:creationId xmlns:a16="http://schemas.microsoft.com/office/drawing/2014/main" id="{00000000-0008-0000-0100-00008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49" name="Text Box 1756">
          <a:extLst>
            <a:ext uri="{FF2B5EF4-FFF2-40B4-BE49-F238E27FC236}">
              <a16:creationId xmlns:a16="http://schemas.microsoft.com/office/drawing/2014/main" id="{00000000-0008-0000-0100-00008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0" name="Text Box 1757">
          <a:extLst>
            <a:ext uri="{FF2B5EF4-FFF2-40B4-BE49-F238E27FC236}">
              <a16:creationId xmlns:a16="http://schemas.microsoft.com/office/drawing/2014/main" id="{00000000-0008-0000-0100-00008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1" name="Text Box 1758">
          <a:extLst>
            <a:ext uri="{FF2B5EF4-FFF2-40B4-BE49-F238E27FC236}">
              <a16:creationId xmlns:a16="http://schemas.microsoft.com/office/drawing/2014/main" id="{00000000-0008-0000-0100-00008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2" name="Text Box 1759">
          <a:extLst>
            <a:ext uri="{FF2B5EF4-FFF2-40B4-BE49-F238E27FC236}">
              <a16:creationId xmlns:a16="http://schemas.microsoft.com/office/drawing/2014/main" id="{00000000-0008-0000-0100-00008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3" name="Text Box 1755">
          <a:extLst>
            <a:ext uri="{FF2B5EF4-FFF2-40B4-BE49-F238E27FC236}">
              <a16:creationId xmlns:a16="http://schemas.microsoft.com/office/drawing/2014/main" id="{00000000-0008-0000-0100-00008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4" name="Text Box 1756">
          <a:extLst>
            <a:ext uri="{FF2B5EF4-FFF2-40B4-BE49-F238E27FC236}">
              <a16:creationId xmlns:a16="http://schemas.microsoft.com/office/drawing/2014/main" id="{00000000-0008-0000-0100-00008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5" name="Text Box 1757">
          <a:extLst>
            <a:ext uri="{FF2B5EF4-FFF2-40B4-BE49-F238E27FC236}">
              <a16:creationId xmlns:a16="http://schemas.microsoft.com/office/drawing/2014/main" id="{00000000-0008-0000-0100-00008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6" name="Text Box 1758">
          <a:extLst>
            <a:ext uri="{FF2B5EF4-FFF2-40B4-BE49-F238E27FC236}">
              <a16:creationId xmlns:a16="http://schemas.microsoft.com/office/drawing/2014/main" id="{00000000-0008-0000-0100-00008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7" name="Text Box 1759">
          <a:extLst>
            <a:ext uri="{FF2B5EF4-FFF2-40B4-BE49-F238E27FC236}">
              <a16:creationId xmlns:a16="http://schemas.microsoft.com/office/drawing/2014/main" id="{00000000-0008-0000-0100-00008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8" name="Text Box 1755">
          <a:extLst>
            <a:ext uri="{FF2B5EF4-FFF2-40B4-BE49-F238E27FC236}">
              <a16:creationId xmlns:a16="http://schemas.microsoft.com/office/drawing/2014/main" id="{00000000-0008-0000-0100-00008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59" name="Text Box 1756">
          <a:extLst>
            <a:ext uri="{FF2B5EF4-FFF2-40B4-BE49-F238E27FC236}">
              <a16:creationId xmlns:a16="http://schemas.microsoft.com/office/drawing/2014/main" id="{00000000-0008-0000-0100-00008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0" name="Text Box 1757">
          <a:extLst>
            <a:ext uri="{FF2B5EF4-FFF2-40B4-BE49-F238E27FC236}">
              <a16:creationId xmlns:a16="http://schemas.microsoft.com/office/drawing/2014/main" id="{00000000-0008-0000-0100-00008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1" name="Text Box 1758">
          <a:extLst>
            <a:ext uri="{FF2B5EF4-FFF2-40B4-BE49-F238E27FC236}">
              <a16:creationId xmlns:a16="http://schemas.microsoft.com/office/drawing/2014/main" id="{00000000-0008-0000-0100-00008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2" name="Text Box 1759">
          <a:extLst>
            <a:ext uri="{FF2B5EF4-FFF2-40B4-BE49-F238E27FC236}">
              <a16:creationId xmlns:a16="http://schemas.microsoft.com/office/drawing/2014/main" id="{00000000-0008-0000-0100-00008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3" name="Text Box 1755">
          <a:extLst>
            <a:ext uri="{FF2B5EF4-FFF2-40B4-BE49-F238E27FC236}">
              <a16:creationId xmlns:a16="http://schemas.microsoft.com/office/drawing/2014/main" id="{00000000-0008-0000-0100-00008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4" name="Text Box 1756">
          <a:extLst>
            <a:ext uri="{FF2B5EF4-FFF2-40B4-BE49-F238E27FC236}">
              <a16:creationId xmlns:a16="http://schemas.microsoft.com/office/drawing/2014/main" id="{00000000-0008-0000-0100-00009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5" name="Text Box 1757">
          <a:extLst>
            <a:ext uri="{FF2B5EF4-FFF2-40B4-BE49-F238E27FC236}">
              <a16:creationId xmlns:a16="http://schemas.microsoft.com/office/drawing/2014/main" id="{00000000-0008-0000-0100-00009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6" name="Text Box 1758">
          <a:extLst>
            <a:ext uri="{FF2B5EF4-FFF2-40B4-BE49-F238E27FC236}">
              <a16:creationId xmlns:a16="http://schemas.microsoft.com/office/drawing/2014/main" id="{00000000-0008-0000-0100-00009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7" name="Text Box 1759">
          <a:extLst>
            <a:ext uri="{FF2B5EF4-FFF2-40B4-BE49-F238E27FC236}">
              <a16:creationId xmlns:a16="http://schemas.microsoft.com/office/drawing/2014/main" id="{00000000-0008-0000-0100-00009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8" name="Text Box 1755">
          <a:extLst>
            <a:ext uri="{FF2B5EF4-FFF2-40B4-BE49-F238E27FC236}">
              <a16:creationId xmlns:a16="http://schemas.microsoft.com/office/drawing/2014/main" id="{00000000-0008-0000-0100-00009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69" name="Text Box 1756">
          <a:extLst>
            <a:ext uri="{FF2B5EF4-FFF2-40B4-BE49-F238E27FC236}">
              <a16:creationId xmlns:a16="http://schemas.microsoft.com/office/drawing/2014/main" id="{00000000-0008-0000-0100-00009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0" name="Text Box 1757">
          <a:extLst>
            <a:ext uri="{FF2B5EF4-FFF2-40B4-BE49-F238E27FC236}">
              <a16:creationId xmlns:a16="http://schemas.microsoft.com/office/drawing/2014/main" id="{00000000-0008-0000-0100-00009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1" name="Text Box 1758">
          <a:extLst>
            <a:ext uri="{FF2B5EF4-FFF2-40B4-BE49-F238E27FC236}">
              <a16:creationId xmlns:a16="http://schemas.microsoft.com/office/drawing/2014/main" id="{00000000-0008-0000-0100-00009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2" name="Text Box 1759">
          <a:extLst>
            <a:ext uri="{FF2B5EF4-FFF2-40B4-BE49-F238E27FC236}">
              <a16:creationId xmlns:a16="http://schemas.microsoft.com/office/drawing/2014/main" id="{00000000-0008-0000-0100-000098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3" name="Text Box 1755">
          <a:extLst>
            <a:ext uri="{FF2B5EF4-FFF2-40B4-BE49-F238E27FC236}">
              <a16:creationId xmlns:a16="http://schemas.microsoft.com/office/drawing/2014/main" id="{00000000-0008-0000-0100-000099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4" name="Text Box 1756">
          <a:extLst>
            <a:ext uri="{FF2B5EF4-FFF2-40B4-BE49-F238E27FC236}">
              <a16:creationId xmlns:a16="http://schemas.microsoft.com/office/drawing/2014/main" id="{00000000-0008-0000-0100-00009A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5" name="Text Box 1757">
          <a:extLst>
            <a:ext uri="{FF2B5EF4-FFF2-40B4-BE49-F238E27FC236}">
              <a16:creationId xmlns:a16="http://schemas.microsoft.com/office/drawing/2014/main" id="{00000000-0008-0000-0100-00009B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6" name="Text Box 1758">
          <a:extLst>
            <a:ext uri="{FF2B5EF4-FFF2-40B4-BE49-F238E27FC236}">
              <a16:creationId xmlns:a16="http://schemas.microsoft.com/office/drawing/2014/main" id="{00000000-0008-0000-0100-00009C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7" name="Text Box 1759">
          <a:extLst>
            <a:ext uri="{FF2B5EF4-FFF2-40B4-BE49-F238E27FC236}">
              <a16:creationId xmlns:a16="http://schemas.microsoft.com/office/drawing/2014/main" id="{00000000-0008-0000-0100-00009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8" name="Text Box 1755">
          <a:extLst>
            <a:ext uri="{FF2B5EF4-FFF2-40B4-BE49-F238E27FC236}">
              <a16:creationId xmlns:a16="http://schemas.microsoft.com/office/drawing/2014/main" id="{00000000-0008-0000-0100-00009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79" name="Text Box 1756">
          <a:extLst>
            <a:ext uri="{FF2B5EF4-FFF2-40B4-BE49-F238E27FC236}">
              <a16:creationId xmlns:a16="http://schemas.microsoft.com/office/drawing/2014/main" id="{00000000-0008-0000-0100-00009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0" name="Text Box 1757">
          <a:extLst>
            <a:ext uri="{FF2B5EF4-FFF2-40B4-BE49-F238E27FC236}">
              <a16:creationId xmlns:a16="http://schemas.microsoft.com/office/drawing/2014/main" id="{00000000-0008-0000-0100-0000A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1" name="Text Box 1758">
          <a:extLst>
            <a:ext uri="{FF2B5EF4-FFF2-40B4-BE49-F238E27FC236}">
              <a16:creationId xmlns:a16="http://schemas.microsoft.com/office/drawing/2014/main" id="{00000000-0008-0000-0100-0000A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2" name="Text Box 1759">
          <a:extLst>
            <a:ext uri="{FF2B5EF4-FFF2-40B4-BE49-F238E27FC236}">
              <a16:creationId xmlns:a16="http://schemas.microsoft.com/office/drawing/2014/main" id="{00000000-0008-0000-0100-0000A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3" name="Text Box 1755">
          <a:extLst>
            <a:ext uri="{FF2B5EF4-FFF2-40B4-BE49-F238E27FC236}">
              <a16:creationId xmlns:a16="http://schemas.microsoft.com/office/drawing/2014/main" id="{00000000-0008-0000-0100-0000A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4" name="Text Box 1756">
          <a:extLst>
            <a:ext uri="{FF2B5EF4-FFF2-40B4-BE49-F238E27FC236}">
              <a16:creationId xmlns:a16="http://schemas.microsoft.com/office/drawing/2014/main" id="{00000000-0008-0000-0100-0000A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5" name="Text Box 1757">
          <a:extLst>
            <a:ext uri="{FF2B5EF4-FFF2-40B4-BE49-F238E27FC236}">
              <a16:creationId xmlns:a16="http://schemas.microsoft.com/office/drawing/2014/main" id="{00000000-0008-0000-0100-0000A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6" name="Text Box 1758">
          <a:extLst>
            <a:ext uri="{FF2B5EF4-FFF2-40B4-BE49-F238E27FC236}">
              <a16:creationId xmlns:a16="http://schemas.microsoft.com/office/drawing/2014/main" id="{00000000-0008-0000-0100-0000A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87" name="Text Box 1759">
          <a:extLst>
            <a:ext uri="{FF2B5EF4-FFF2-40B4-BE49-F238E27FC236}">
              <a16:creationId xmlns:a16="http://schemas.microsoft.com/office/drawing/2014/main" id="{00000000-0008-0000-0100-0000A7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288" name="Text Box 1755">
          <a:extLst>
            <a:ext uri="{FF2B5EF4-FFF2-40B4-BE49-F238E27FC236}">
              <a16:creationId xmlns:a16="http://schemas.microsoft.com/office/drawing/2014/main" id="{00000000-0008-0000-0100-0000A8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289" name="Text Box 1756">
          <a:extLst>
            <a:ext uri="{FF2B5EF4-FFF2-40B4-BE49-F238E27FC236}">
              <a16:creationId xmlns:a16="http://schemas.microsoft.com/office/drawing/2014/main" id="{00000000-0008-0000-0100-0000A9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290" name="Text Box 1757">
          <a:extLst>
            <a:ext uri="{FF2B5EF4-FFF2-40B4-BE49-F238E27FC236}">
              <a16:creationId xmlns:a16="http://schemas.microsoft.com/office/drawing/2014/main" id="{00000000-0008-0000-0100-0000AA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291" name="Text Box 1758">
          <a:extLst>
            <a:ext uri="{FF2B5EF4-FFF2-40B4-BE49-F238E27FC236}">
              <a16:creationId xmlns:a16="http://schemas.microsoft.com/office/drawing/2014/main" id="{00000000-0008-0000-0100-0000AB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292" name="Text Box 1759">
          <a:extLst>
            <a:ext uri="{FF2B5EF4-FFF2-40B4-BE49-F238E27FC236}">
              <a16:creationId xmlns:a16="http://schemas.microsoft.com/office/drawing/2014/main" id="{00000000-0008-0000-0100-0000AC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3" name="Text Box 1755">
          <a:extLst>
            <a:ext uri="{FF2B5EF4-FFF2-40B4-BE49-F238E27FC236}">
              <a16:creationId xmlns:a16="http://schemas.microsoft.com/office/drawing/2014/main" id="{00000000-0008-0000-0100-0000AD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4" name="Text Box 1756">
          <a:extLst>
            <a:ext uri="{FF2B5EF4-FFF2-40B4-BE49-F238E27FC236}">
              <a16:creationId xmlns:a16="http://schemas.microsoft.com/office/drawing/2014/main" id="{00000000-0008-0000-0100-0000AE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5" name="Text Box 1757">
          <a:extLst>
            <a:ext uri="{FF2B5EF4-FFF2-40B4-BE49-F238E27FC236}">
              <a16:creationId xmlns:a16="http://schemas.microsoft.com/office/drawing/2014/main" id="{00000000-0008-0000-0100-0000AF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6" name="Text Box 1758">
          <a:extLst>
            <a:ext uri="{FF2B5EF4-FFF2-40B4-BE49-F238E27FC236}">
              <a16:creationId xmlns:a16="http://schemas.microsoft.com/office/drawing/2014/main" id="{00000000-0008-0000-0100-0000B0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7" name="Text Box 1759">
          <a:extLst>
            <a:ext uri="{FF2B5EF4-FFF2-40B4-BE49-F238E27FC236}">
              <a16:creationId xmlns:a16="http://schemas.microsoft.com/office/drawing/2014/main" id="{00000000-0008-0000-0100-0000B1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8" name="Text Box 1755">
          <a:extLst>
            <a:ext uri="{FF2B5EF4-FFF2-40B4-BE49-F238E27FC236}">
              <a16:creationId xmlns:a16="http://schemas.microsoft.com/office/drawing/2014/main" id="{00000000-0008-0000-0100-0000B2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299" name="Text Box 1756">
          <a:extLst>
            <a:ext uri="{FF2B5EF4-FFF2-40B4-BE49-F238E27FC236}">
              <a16:creationId xmlns:a16="http://schemas.microsoft.com/office/drawing/2014/main" id="{00000000-0008-0000-0100-0000B3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300" name="Text Box 1757">
          <a:extLst>
            <a:ext uri="{FF2B5EF4-FFF2-40B4-BE49-F238E27FC236}">
              <a16:creationId xmlns:a16="http://schemas.microsoft.com/office/drawing/2014/main" id="{00000000-0008-0000-0100-0000B4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301" name="Text Box 1758">
          <a:extLst>
            <a:ext uri="{FF2B5EF4-FFF2-40B4-BE49-F238E27FC236}">
              <a16:creationId xmlns:a16="http://schemas.microsoft.com/office/drawing/2014/main" id="{00000000-0008-0000-0100-0000B5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112457</xdr:rowOff>
    </xdr:to>
    <xdr:sp macro="" textlink="">
      <xdr:nvSpPr>
        <xdr:cNvPr id="5302" name="Text Box 1759">
          <a:extLst>
            <a:ext uri="{FF2B5EF4-FFF2-40B4-BE49-F238E27FC236}">
              <a16:creationId xmlns:a16="http://schemas.microsoft.com/office/drawing/2014/main" id="{00000000-0008-0000-0100-0000B6140000}"/>
            </a:ext>
          </a:extLst>
        </xdr:cNvPr>
        <xdr:cNvSpPr txBox="1">
          <a:spLocks noChangeArrowheads="1"/>
        </xdr:cNvSpPr>
      </xdr:nvSpPr>
      <xdr:spPr bwMode="auto">
        <a:xfrm>
          <a:off x="4057650" y="389572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303" name="Text Box 1755">
          <a:extLst>
            <a:ext uri="{FF2B5EF4-FFF2-40B4-BE49-F238E27FC236}">
              <a16:creationId xmlns:a16="http://schemas.microsoft.com/office/drawing/2014/main" id="{00000000-0008-0000-0100-0000B7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304" name="Text Box 1756">
          <a:extLst>
            <a:ext uri="{FF2B5EF4-FFF2-40B4-BE49-F238E27FC236}">
              <a16:creationId xmlns:a16="http://schemas.microsoft.com/office/drawing/2014/main" id="{00000000-0008-0000-0100-0000B8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305" name="Text Box 1757">
          <a:extLst>
            <a:ext uri="{FF2B5EF4-FFF2-40B4-BE49-F238E27FC236}">
              <a16:creationId xmlns:a16="http://schemas.microsoft.com/office/drawing/2014/main" id="{00000000-0008-0000-0100-0000B9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306" name="Text Box 1758">
          <a:extLst>
            <a:ext uri="{FF2B5EF4-FFF2-40B4-BE49-F238E27FC236}">
              <a16:creationId xmlns:a16="http://schemas.microsoft.com/office/drawing/2014/main" id="{00000000-0008-0000-0100-0000BA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612</xdr:row>
      <xdr:rowOff>0</xdr:rowOff>
    </xdr:from>
    <xdr:to>
      <xdr:col>2</xdr:col>
      <xdr:colOff>2762250</xdr:colOff>
      <xdr:row>613</xdr:row>
      <xdr:rowOff>121982</xdr:rowOff>
    </xdr:to>
    <xdr:sp macro="" textlink="">
      <xdr:nvSpPr>
        <xdr:cNvPr id="5307" name="Text Box 1759">
          <a:extLst>
            <a:ext uri="{FF2B5EF4-FFF2-40B4-BE49-F238E27FC236}">
              <a16:creationId xmlns:a16="http://schemas.microsoft.com/office/drawing/2014/main" id="{00000000-0008-0000-0100-0000BB140000}"/>
            </a:ext>
          </a:extLst>
        </xdr:cNvPr>
        <xdr:cNvSpPr txBox="1">
          <a:spLocks noChangeArrowheads="1"/>
        </xdr:cNvSpPr>
      </xdr:nvSpPr>
      <xdr:spPr bwMode="auto">
        <a:xfrm>
          <a:off x="4057650" y="389572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08" name="Text Box 1755">
          <a:extLst>
            <a:ext uri="{FF2B5EF4-FFF2-40B4-BE49-F238E27FC236}">
              <a16:creationId xmlns:a16="http://schemas.microsoft.com/office/drawing/2014/main" id="{00000000-0008-0000-0100-0000BC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09" name="Text Box 1756">
          <a:extLst>
            <a:ext uri="{FF2B5EF4-FFF2-40B4-BE49-F238E27FC236}">
              <a16:creationId xmlns:a16="http://schemas.microsoft.com/office/drawing/2014/main" id="{00000000-0008-0000-0100-0000BD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0" name="Text Box 1757">
          <a:extLst>
            <a:ext uri="{FF2B5EF4-FFF2-40B4-BE49-F238E27FC236}">
              <a16:creationId xmlns:a16="http://schemas.microsoft.com/office/drawing/2014/main" id="{00000000-0008-0000-0100-0000BE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1" name="Text Box 1758">
          <a:extLst>
            <a:ext uri="{FF2B5EF4-FFF2-40B4-BE49-F238E27FC236}">
              <a16:creationId xmlns:a16="http://schemas.microsoft.com/office/drawing/2014/main" id="{00000000-0008-0000-0100-0000BF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2" name="Text Box 1759">
          <a:extLst>
            <a:ext uri="{FF2B5EF4-FFF2-40B4-BE49-F238E27FC236}">
              <a16:creationId xmlns:a16="http://schemas.microsoft.com/office/drawing/2014/main" id="{00000000-0008-0000-0100-0000C0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3" name="Text Box 1755">
          <a:extLst>
            <a:ext uri="{FF2B5EF4-FFF2-40B4-BE49-F238E27FC236}">
              <a16:creationId xmlns:a16="http://schemas.microsoft.com/office/drawing/2014/main" id="{00000000-0008-0000-0100-0000C1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4" name="Text Box 1756">
          <a:extLst>
            <a:ext uri="{FF2B5EF4-FFF2-40B4-BE49-F238E27FC236}">
              <a16:creationId xmlns:a16="http://schemas.microsoft.com/office/drawing/2014/main" id="{00000000-0008-0000-0100-0000C2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5" name="Text Box 1757">
          <a:extLst>
            <a:ext uri="{FF2B5EF4-FFF2-40B4-BE49-F238E27FC236}">
              <a16:creationId xmlns:a16="http://schemas.microsoft.com/office/drawing/2014/main" id="{00000000-0008-0000-0100-0000C3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6" name="Text Box 1758">
          <a:extLst>
            <a:ext uri="{FF2B5EF4-FFF2-40B4-BE49-F238E27FC236}">
              <a16:creationId xmlns:a16="http://schemas.microsoft.com/office/drawing/2014/main" id="{00000000-0008-0000-0100-0000C4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7" name="Text Box 1759">
          <a:extLst>
            <a:ext uri="{FF2B5EF4-FFF2-40B4-BE49-F238E27FC236}">
              <a16:creationId xmlns:a16="http://schemas.microsoft.com/office/drawing/2014/main" id="{00000000-0008-0000-0100-0000C5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8" name="Text Box 1755">
          <a:extLst>
            <a:ext uri="{FF2B5EF4-FFF2-40B4-BE49-F238E27FC236}">
              <a16:creationId xmlns:a16="http://schemas.microsoft.com/office/drawing/2014/main" id="{00000000-0008-0000-0100-0000C6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19" name="Text Box 1756">
          <a:extLst>
            <a:ext uri="{FF2B5EF4-FFF2-40B4-BE49-F238E27FC236}">
              <a16:creationId xmlns:a16="http://schemas.microsoft.com/office/drawing/2014/main" id="{00000000-0008-0000-0100-0000C7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0" name="Text Box 1757">
          <a:extLst>
            <a:ext uri="{FF2B5EF4-FFF2-40B4-BE49-F238E27FC236}">
              <a16:creationId xmlns:a16="http://schemas.microsoft.com/office/drawing/2014/main" id="{00000000-0008-0000-0100-0000C8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1" name="Text Box 1758">
          <a:extLst>
            <a:ext uri="{FF2B5EF4-FFF2-40B4-BE49-F238E27FC236}">
              <a16:creationId xmlns:a16="http://schemas.microsoft.com/office/drawing/2014/main" id="{00000000-0008-0000-0100-0000C9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2" name="Text Box 1759">
          <a:extLst>
            <a:ext uri="{FF2B5EF4-FFF2-40B4-BE49-F238E27FC236}">
              <a16:creationId xmlns:a16="http://schemas.microsoft.com/office/drawing/2014/main" id="{00000000-0008-0000-0100-0000CA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3" name="Text Box 1755">
          <a:extLst>
            <a:ext uri="{FF2B5EF4-FFF2-40B4-BE49-F238E27FC236}">
              <a16:creationId xmlns:a16="http://schemas.microsoft.com/office/drawing/2014/main" id="{00000000-0008-0000-0100-0000CB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4" name="Text Box 1756">
          <a:extLst>
            <a:ext uri="{FF2B5EF4-FFF2-40B4-BE49-F238E27FC236}">
              <a16:creationId xmlns:a16="http://schemas.microsoft.com/office/drawing/2014/main" id="{00000000-0008-0000-0100-0000CC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5" name="Text Box 1757">
          <a:extLst>
            <a:ext uri="{FF2B5EF4-FFF2-40B4-BE49-F238E27FC236}">
              <a16:creationId xmlns:a16="http://schemas.microsoft.com/office/drawing/2014/main" id="{00000000-0008-0000-0100-0000CD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6" name="Text Box 1758">
          <a:extLst>
            <a:ext uri="{FF2B5EF4-FFF2-40B4-BE49-F238E27FC236}">
              <a16:creationId xmlns:a16="http://schemas.microsoft.com/office/drawing/2014/main" id="{00000000-0008-0000-0100-0000CE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613</xdr:row>
      <xdr:rowOff>0</xdr:rowOff>
    </xdr:from>
    <xdr:to>
      <xdr:col>2</xdr:col>
      <xdr:colOff>2762250</xdr:colOff>
      <xdr:row>614</xdr:row>
      <xdr:rowOff>112460</xdr:rowOff>
    </xdr:to>
    <xdr:sp macro="" textlink="">
      <xdr:nvSpPr>
        <xdr:cNvPr id="5327" name="Text Box 1759">
          <a:extLst>
            <a:ext uri="{FF2B5EF4-FFF2-40B4-BE49-F238E27FC236}">
              <a16:creationId xmlns:a16="http://schemas.microsoft.com/office/drawing/2014/main" id="{00000000-0008-0000-0100-0000CF140000}"/>
            </a:ext>
          </a:extLst>
        </xdr:cNvPr>
        <xdr:cNvSpPr txBox="1">
          <a:spLocks noChangeArrowheads="1"/>
        </xdr:cNvSpPr>
      </xdr:nvSpPr>
      <xdr:spPr bwMode="auto">
        <a:xfrm>
          <a:off x="4057650" y="39147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28" name="Text Box 1755">
          <a:extLst>
            <a:ext uri="{FF2B5EF4-FFF2-40B4-BE49-F238E27FC236}">
              <a16:creationId xmlns:a16="http://schemas.microsoft.com/office/drawing/2014/main" id="{00000000-0008-0000-0100-0000D0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29" name="Text Box 1756">
          <a:extLst>
            <a:ext uri="{FF2B5EF4-FFF2-40B4-BE49-F238E27FC236}">
              <a16:creationId xmlns:a16="http://schemas.microsoft.com/office/drawing/2014/main" id="{00000000-0008-0000-0100-0000D1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0" name="Text Box 1757">
          <a:extLst>
            <a:ext uri="{FF2B5EF4-FFF2-40B4-BE49-F238E27FC236}">
              <a16:creationId xmlns:a16="http://schemas.microsoft.com/office/drawing/2014/main" id="{00000000-0008-0000-0100-0000D2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1" name="Text Box 1758">
          <a:extLst>
            <a:ext uri="{FF2B5EF4-FFF2-40B4-BE49-F238E27FC236}">
              <a16:creationId xmlns:a16="http://schemas.microsoft.com/office/drawing/2014/main" id="{00000000-0008-0000-0100-0000D3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2" name="Text Box 1759">
          <a:extLst>
            <a:ext uri="{FF2B5EF4-FFF2-40B4-BE49-F238E27FC236}">
              <a16:creationId xmlns:a16="http://schemas.microsoft.com/office/drawing/2014/main" id="{00000000-0008-0000-0100-0000D4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3" name="Text Box 1755">
          <a:extLst>
            <a:ext uri="{FF2B5EF4-FFF2-40B4-BE49-F238E27FC236}">
              <a16:creationId xmlns:a16="http://schemas.microsoft.com/office/drawing/2014/main" id="{00000000-0008-0000-0100-0000D5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4" name="Text Box 1756">
          <a:extLst>
            <a:ext uri="{FF2B5EF4-FFF2-40B4-BE49-F238E27FC236}">
              <a16:creationId xmlns:a16="http://schemas.microsoft.com/office/drawing/2014/main" id="{00000000-0008-0000-0100-0000D6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5" name="Text Box 1757">
          <a:extLst>
            <a:ext uri="{FF2B5EF4-FFF2-40B4-BE49-F238E27FC236}">
              <a16:creationId xmlns:a16="http://schemas.microsoft.com/office/drawing/2014/main" id="{00000000-0008-0000-0100-0000D7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6" name="Text Box 1758">
          <a:extLst>
            <a:ext uri="{FF2B5EF4-FFF2-40B4-BE49-F238E27FC236}">
              <a16:creationId xmlns:a16="http://schemas.microsoft.com/office/drawing/2014/main" id="{00000000-0008-0000-0100-0000D8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7" name="Text Box 1759">
          <a:extLst>
            <a:ext uri="{FF2B5EF4-FFF2-40B4-BE49-F238E27FC236}">
              <a16:creationId xmlns:a16="http://schemas.microsoft.com/office/drawing/2014/main" id="{00000000-0008-0000-0100-0000D9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8" name="Text Box 1755">
          <a:extLst>
            <a:ext uri="{FF2B5EF4-FFF2-40B4-BE49-F238E27FC236}">
              <a16:creationId xmlns:a16="http://schemas.microsoft.com/office/drawing/2014/main" id="{00000000-0008-0000-0100-0000DA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39" name="Text Box 1756">
          <a:extLst>
            <a:ext uri="{FF2B5EF4-FFF2-40B4-BE49-F238E27FC236}">
              <a16:creationId xmlns:a16="http://schemas.microsoft.com/office/drawing/2014/main" id="{00000000-0008-0000-0100-0000DB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0" name="Text Box 1757">
          <a:extLst>
            <a:ext uri="{FF2B5EF4-FFF2-40B4-BE49-F238E27FC236}">
              <a16:creationId xmlns:a16="http://schemas.microsoft.com/office/drawing/2014/main" id="{00000000-0008-0000-0100-0000DC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1" name="Text Box 1758">
          <a:extLst>
            <a:ext uri="{FF2B5EF4-FFF2-40B4-BE49-F238E27FC236}">
              <a16:creationId xmlns:a16="http://schemas.microsoft.com/office/drawing/2014/main" id="{00000000-0008-0000-0100-0000DD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2" name="Text Box 1759">
          <a:extLst>
            <a:ext uri="{FF2B5EF4-FFF2-40B4-BE49-F238E27FC236}">
              <a16:creationId xmlns:a16="http://schemas.microsoft.com/office/drawing/2014/main" id="{00000000-0008-0000-0100-0000DE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3" name="Text Box 1755">
          <a:extLst>
            <a:ext uri="{FF2B5EF4-FFF2-40B4-BE49-F238E27FC236}">
              <a16:creationId xmlns:a16="http://schemas.microsoft.com/office/drawing/2014/main" id="{00000000-0008-0000-0100-0000DF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4" name="Text Box 1756">
          <a:extLst>
            <a:ext uri="{FF2B5EF4-FFF2-40B4-BE49-F238E27FC236}">
              <a16:creationId xmlns:a16="http://schemas.microsoft.com/office/drawing/2014/main" id="{00000000-0008-0000-0100-0000E0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5" name="Text Box 1757">
          <a:extLst>
            <a:ext uri="{FF2B5EF4-FFF2-40B4-BE49-F238E27FC236}">
              <a16:creationId xmlns:a16="http://schemas.microsoft.com/office/drawing/2014/main" id="{00000000-0008-0000-0100-0000E1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6" name="Text Box 1758">
          <a:extLst>
            <a:ext uri="{FF2B5EF4-FFF2-40B4-BE49-F238E27FC236}">
              <a16:creationId xmlns:a16="http://schemas.microsoft.com/office/drawing/2014/main" id="{00000000-0008-0000-0100-0000E2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7" name="Text Box 1759">
          <a:extLst>
            <a:ext uri="{FF2B5EF4-FFF2-40B4-BE49-F238E27FC236}">
              <a16:creationId xmlns:a16="http://schemas.microsoft.com/office/drawing/2014/main" id="{00000000-0008-0000-0100-0000E3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8" name="Text Box 1755">
          <a:extLst>
            <a:ext uri="{FF2B5EF4-FFF2-40B4-BE49-F238E27FC236}">
              <a16:creationId xmlns:a16="http://schemas.microsoft.com/office/drawing/2014/main" id="{00000000-0008-0000-0100-0000E4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49" name="Text Box 1756">
          <a:extLst>
            <a:ext uri="{FF2B5EF4-FFF2-40B4-BE49-F238E27FC236}">
              <a16:creationId xmlns:a16="http://schemas.microsoft.com/office/drawing/2014/main" id="{00000000-0008-0000-0100-0000E5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0" name="Text Box 1757">
          <a:extLst>
            <a:ext uri="{FF2B5EF4-FFF2-40B4-BE49-F238E27FC236}">
              <a16:creationId xmlns:a16="http://schemas.microsoft.com/office/drawing/2014/main" id="{00000000-0008-0000-0100-0000E6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1" name="Text Box 1758">
          <a:extLst>
            <a:ext uri="{FF2B5EF4-FFF2-40B4-BE49-F238E27FC236}">
              <a16:creationId xmlns:a16="http://schemas.microsoft.com/office/drawing/2014/main" id="{00000000-0008-0000-0100-0000E7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2" name="Text Box 1759">
          <a:extLst>
            <a:ext uri="{FF2B5EF4-FFF2-40B4-BE49-F238E27FC236}">
              <a16:creationId xmlns:a16="http://schemas.microsoft.com/office/drawing/2014/main" id="{00000000-0008-0000-0100-0000E8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3" name="Text Box 1755">
          <a:extLst>
            <a:ext uri="{FF2B5EF4-FFF2-40B4-BE49-F238E27FC236}">
              <a16:creationId xmlns:a16="http://schemas.microsoft.com/office/drawing/2014/main" id="{00000000-0008-0000-0100-0000E9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4" name="Text Box 1756">
          <a:extLst>
            <a:ext uri="{FF2B5EF4-FFF2-40B4-BE49-F238E27FC236}">
              <a16:creationId xmlns:a16="http://schemas.microsoft.com/office/drawing/2014/main" id="{00000000-0008-0000-0100-0000EA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5" name="Text Box 1757">
          <a:extLst>
            <a:ext uri="{FF2B5EF4-FFF2-40B4-BE49-F238E27FC236}">
              <a16:creationId xmlns:a16="http://schemas.microsoft.com/office/drawing/2014/main" id="{00000000-0008-0000-0100-0000EB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6" name="Text Box 1758">
          <a:extLst>
            <a:ext uri="{FF2B5EF4-FFF2-40B4-BE49-F238E27FC236}">
              <a16:creationId xmlns:a16="http://schemas.microsoft.com/office/drawing/2014/main" id="{00000000-0008-0000-0100-0000EC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7" name="Text Box 1759">
          <a:extLst>
            <a:ext uri="{FF2B5EF4-FFF2-40B4-BE49-F238E27FC236}">
              <a16:creationId xmlns:a16="http://schemas.microsoft.com/office/drawing/2014/main" id="{00000000-0008-0000-0100-0000ED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8" name="Text Box 1755">
          <a:extLst>
            <a:ext uri="{FF2B5EF4-FFF2-40B4-BE49-F238E27FC236}">
              <a16:creationId xmlns:a16="http://schemas.microsoft.com/office/drawing/2014/main" id="{00000000-0008-0000-0100-0000EE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59" name="Text Box 1756">
          <a:extLst>
            <a:ext uri="{FF2B5EF4-FFF2-40B4-BE49-F238E27FC236}">
              <a16:creationId xmlns:a16="http://schemas.microsoft.com/office/drawing/2014/main" id="{00000000-0008-0000-0100-0000EF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0" name="Text Box 1757">
          <a:extLst>
            <a:ext uri="{FF2B5EF4-FFF2-40B4-BE49-F238E27FC236}">
              <a16:creationId xmlns:a16="http://schemas.microsoft.com/office/drawing/2014/main" id="{00000000-0008-0000-0100-0000F0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1" name="Text Box 1758">
          <a:extLst>
            <a:ext uri="{FF2B5EF4-FFF2-40B4-BE49-F238E27FC236}">
              <a16:creationId xmlns:a16="http://schemas.microsoft.com/office/drawing/2014/main" id="{00000000-0008-0000-0100-0000F1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2" name="Text Box 1759">
          <a:extLst>
            <a:ext uri="{FF2B5EF4-FFF2-40B4-BE49-F238E27FC236}">
              <a16:creationId xmlns:a16="http://schemas.microsoft.com/office/drawing/2014/main" id="{00000000-0008-0000-0100-0000F2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3" name="Text Box 1755">
          <a:extLst>
            <a:ext uri="{FF2B5EF4-FFF2-40B4-BE49-F238E27FC236}">
              <a16:creationId xmlns:a16="http://schemas.microsoft.com/office/drawing/2014/main" id="{00000000-0008-0000-0100-0000F3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4" name="Text Box 1756">
          <a:extLst>
            <a:ext uri="{FF2B5EF4-FFF2-40B4-BE49-F238E27FC236}">
              <a16:creationId xmlns:a16="http://schemas.microsoft.com/office/drawing/2014/main" id="{00000000-0008-0000-0100-0000F4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5" name="Text Box 1757">
          <a:extLst>
            <a:ext uri="{FF2B5EF4-FFF2-40B4-BE49-F238E27FC236}">
              <a16:creationId xmlns:a16="http://schemas.microsoft.com/office/drawing/2014/main" id="{00000000-0008-0000-0100-0000F5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6" name="Text Box 1758">
          <a:extLst>
            <a:ext uri="{FF2B5EF4-FFF2-40B4-BE49-F238E27FC236}">
              <a16:creationId xmlns:a16="http://schemas.microsoft.com/office/drawing/2014/main" id="{00000000-0008-0000-0100-0000F6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102933</xdr:rowOff>
    </xdr:to>
    <xdr:sp macro="" textlink="">
      <xdr:nvSpPr>
        <xdr:cNvPr id="5367" name="Text Box 1759">
          <a:extLst>
            <a:ext uri="{FF2B5EF4-FFF2-40B4-BE49-F238E27FC236}">
              <a16:creationId xmlns:a16="http://schemas.microsoft.com/office/drawing/2014/main" id="{00000000-0008-0000-0100-0000F7140000}"/>
            </a:ext>
          </a:extLst>
        </xdr:cNvPr>
        <xdr:cNvSpPr txBox="1">
          <a:spLocks noChangeArrowheads="1"/>
        </xdr:cNvSpPr>
      </xdr:nvSpPr>
      <xdr:spPr bwMode="auto">
        <a:xfrm>
          <a:off x="4057650" y="41433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68" name="Text Box 1755">
          <a:extLst>
            <a:ext uri="{FF2B5EF4-FFF2-40B4-BE49-F238E27FC236}">
              <a16:creationId xmlns:a16="http://schemas.microsoft.com/office/drawing/2014/main" id="{00000000-0008-0000-0100-0000F8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69" name="Text Box 1756">
          <a:extLst>
            <a:ext uri="{FF2B5EF4-FFF2-40B4-BE49-F238E27FC236}">
              <a16:creationId xmlns:a16="http://schemas.microsoft.com/office/drawing/2014/main" id="{00000000-0008-0000-0100-0000F9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0" name="Text Box 1757">
          <a:extLst>
            <a:ext uri="{FF2B5EF4-FFF2-40B4-BE49-F238E27FC236}">
              <a16:creationId xmlns:a16="http://schemas.microsoft.com/office/drawing/2014/main" id="{00000000-0008-0000-0100-0000FA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1" name="Text Box 1758">
          <a:extLst>
            <a:ext uri="{FF2B5EF4-FFF2-40B4-BE49-F238E27FC236}">
              <a16:creationId xmlns:a16="http://schemas.microsoft.com/office/drawing/2014/main" id="{00000000-0008-0000-0100-0000FB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2" name="Text Box 1759">
          <a:extLst>
            <a:ext uri="{FF2B5EF4-FFF2-40B4-BE49-F238E27FC236}">
              <a16:creationId xmlns:a16="http://schemas.microsoft.com/office/drawing/2014/main" id="{00000000-0008-0000-0100-0000FC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3" name="Text Box 1755">
          <a:extLst>
            <a:ext uri="{FF2B5EF4-FFF2-40B4-BE49-F238E27FC236}">
              <a16:creationId xmlns:a16="http://schemas.microsoft.com/office/drawing/2014/main" id="{00000000-0008-0000-0100-0000FD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4" name="Text Box 1756">
          <a:extLst>
            <a:ext uri="{FF2B5EF4-FFF2-40B4-BE49-F238E27FC236}">
              <a16:creationId xmlns:a16="http://schemas.microsoft.com/office/drawing/2014/main" id="{00000000-0008-0000-0100-0000FE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5" name="Text Box 1757">
          <a:extLst>
            <a:ext uri="{FF2B5EF4-FFF2-40B4-BE49-F238E27FC236}">
              <a16:creationId xmlns:a16="http://schemas.microsoft.com/office/drawing/2014/main" id="{00000000-0008-0000-0100-0000FF14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6" name="Text Box 1758">
          <a:extLst>
            <a:ext uri="{FF2B5EF4-FFF2-40B4-BE49-F238E27FC236}">
              <a16:creationId xmlns:a16="http://schemas.microsoft.com/office/drawing/2014/main" id="{00000000-0008-0000-0100-000000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7" name="Text Box 1759">
          <a:extLst>
            <a:ext uri="{FF2B5EF4-FFF2-40B4-BE49-F238E27FC236}">
              <a16:creationId xmlns:a16="http://schemas.microsoft.com/office/drawing/2014/main" id="{00000000-0008-0000-0100-000001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8" name="Text Box 1755">
          <a:extLst>
            <a:ext uri="{FF2B5EF4-FFF2-40B4-BE49-F238E27FC236}">
              <a16:creationId xmlns:a16="http://schemas.microsoft.com/office/drawing/2014/main" id="{00000000-0008-0000-0100-000002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79" name="Text Box 1756">
          <a:extLst>
            <a:ext uri="{FF2B5EF4-FFF2-40B4-BE49-F238E27FC236}">
              <a16:creationId xmlns:a16="http://schemas.microsoft.com/office/drawing/2014/main" id="{00000000-0008-0000-0100-000003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0" name="Text Box 1757">
          <a:extLst>
            <a:ext uri="{FF2B5EF4-FFF2-40B4-BE49-F238E27FC236}">
              <a16:creationId xmlns:a16="http://schemas.microsoft.com/office/drawing/2014/main" id="{00000000-0008-0000-0100-000004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1" name="Text Box 1758">
          <a:extLst>
            <a:ext uri="{FF2B5EF4-FFF2-40B4-BE49-F238E27FC236}">
              <a16:creationId xmlns:a16="http://schemas.microsoft.com/office/drawing/2014/main" id="{00000000-0008-0000-0100-000005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2" name="Text Box 1759">
          <a:extLst>
            <a:ext uri="{FF2B5EF4-FFF2-40B4-BE49-F238E27FC236}">
              <a16:creationId xmlns:a16="http://schemas.microsoft.com/office/drawing/2014/main" id="{00000000-0008-0000-0100-000006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3" name="Text Box 1755">
          <a:extLst>
            <a:ext uri="{FF2B5EF4-FFF2-40B4-BE49-F238E27FC236}">
              <a16:creationId xmlns:a16="http://schemas.microsoft.com/office/drawing/2014/main" id="{00000000-0008-0000-0100-000007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4" name="Text Box 1756">
          <a:extLst>
            <a:ext uri="{FF2B5EF4-FFF2-40B4-BE49-F238E27FC236}">
              <a16:creationId xmlns:a16="http://schemas.microsoft.com/office/drawing/2014/main" id="{00000000-0008-0000-0100-000008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5" name="Text Box 1757">
          <a:extLst>
            <a:ext uri="{FF2B5EF4-FFF2-40B4-BE49-F238E27FC236}">
              <a16:creationId xmlns:a16="http://schemas.microsoft.com/office/drawing/2014/main" id="{00000000-0008-0000-0100-000009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6" name="Text Box 1758">
          <a:extLst>
            <a:ext uri="{FF2B5EF4-FFF2-40B4-BE49-F238E27FC236}">
              <a16:creationId xmlns:a16="http://schemas.microsoft.com/office/drawing/2014/main" id="{00000000-0008-0000-0100-00000A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102933</xdr:rowOff>
    </xdr:to>
    <xdr:sp macro="" textlink="">
      <xdr:nvSpPr>
        <xdr:cNvPr id="5387" name="Text Box 1759">
          <a:extLst>
            <a:ext uri="{FF2B5EF4-FFF2-40B4-BE49-F238E27FC236}">
              <a16:creationId xmlns:a16="http://schemas.microsoft.com/office/drawing/2014/main" id="{00000000-0008-0000-0100-00000B150000}"/>
            </a:ext>
          </a:extLst>
        </xdr:cNvPr>
        <xdr:cNvSpPr txBox="1">
          <a:spLocks noChangeArrowheads="1"/>
        </xdr:cNvSpPr>
      </xdr:nvSpPr>
      <xdr:spPr bwMode="auto">
        <a:xfrm>
          <a:off x="4057650" y="41433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88" name="Text Box 1755">
          <a:extLst>
            <a:ext uri="{FF2B5EF4-FFF2-40B4-BE49-F238E27FC236}">
              <a16:creationId xmlns:a16="http://schemas.microsoft.com/office/drawing/2014/main" id="{00000000-0008-0000-0100-00000C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89" name="Text Box 1756">
          <a:extLst>
            <a:ext uri="{FF2B5EF4-FFF2-40B4-BE49-F238E27FC236}">
              <a16:creationId xmlns:a16="http://schemas.microsoft.com/office/drawing/2014/main" id="{00000000-0008-0000-0100-00000D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0" name="Text Box 1757">
          <a:extLst>
            <a:ext uri="{FF2B5EF4-FFF2-40B4-BE49-F238E27FC236}">
              <a16:creationId xmlns:a16="http://schemas.microsoft.com/office/drawing/2014/main" id="{00000000-0008-0000-0100-00000E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1" name="Text Box 1758">
          <a:extLst>
            <a:ext uri="{FF2B5EF4-FFF2-40B4-BE49-F238E27FC236}">
              <a16:creationId xmlns:a16="http://schemas.microsoft.com/office/drawing/2014/main" id="{00000000-0008-0000-0100-00000F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2" name="Text Box 1759">
          <a:extLst>
            <a:ext uri="{FF2B5EF4-FFF2-40B4-BE49-F238E27FC236}">
              <a16:creationId xmlns:a16="http://schemas.microsoft.com/office/drawing/2014/main" id="{00000000-0008-0000-0100-000010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3" name="Text Box 1755">
          <a:extLst>
            <a:ext uri="{FF2B5EF4-FFF2-40B4-BE49-F238E27FC236}">
              <a16:creationId xmlns:a16="http://schemas.microsoft.com/office/drawing/2014/main" id="{00000000-0008-0000-0100-000011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4" name="Text Box 1756">
          <a:extLst>
            <a:ext uri="{FF2B5EF4-FFF2-40B4-BE49-F238E27FC236}">
              <a16:creationId xmlns:a16="http://schemas.microsoft.com/office/drawing/2014/main" id="{00000000-0008-0000-0100-000012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5" name="Text Box 1757">
          <a:extLst>
            <a:ext uri="{FF2B5EF4-FFF2-40B4-BE49-F238E27FC236}">
              <a16:creationId xmlns:a16="http://schemas.microsoft.com/office/drawing/2014/main" id="{00000000-0008-0000-0100-000013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6" name="Text Box 1758">
          <a:extLst>
            <a:ext uri="{FF2B5EF4-FFF2-40B4-BE49-F238E27FC236}">
              <a16:creationId xmlns:a16="http://schemas.microsoft.com/office/drawing/2014/main" id="{00000000-0008-0000-0100-000014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7" name="Text Box 1759">
          <a:extLst>
            <a:ext uri="{FF2B5EF4-FFF2-40B4-BE49-F238E27FC236}">
              <a16:creationId xmlns:a16="http://schemas.microsoft.com/office/drawing/2014/main" id="{00000000-0008-0000-0100-000015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8" name="Text Box 1755">
          <a:extLst>
            <a:ext uri="{FF2B5EF4-FFF2-40B4-BE49-F238E27FC236}">
              <a16:creationId xmlns:a16="http://schemas.microsoft.com/office/drawing/2014/main" id="{00000000-0008-0000-0100-000016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399" name="Text Box 1756">
          <a:extLst>
            <a:ext uri="{FF2B5EF4-FFF2-40B4-BE49-F238E27FC236}">
              <a16:creationId xmlns:a16="http://schemas.microsoft.com/office/drawing/2014/main" id="{00000000-0008-0000-0100-000017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0" name="Text Box 1757">
          <a:extLst>
            <a:ext uri="{FF2B5EF4-FFF2-40B4-BE49-F238E27FC236}">
              <a16:creationId xmlns:a16="http://schemas.microsoft.com/office/drawing/2014/main" id="{00000000-0008-0000-0100-000018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1" name="Text Box 1758">
          <a:extLst>
            <a:ext uri="{FF2B5EF4-FFF2-40B4-BE49-F238E27FC236}">
              <a16:creationId xmlns:a16="http://schemas.microsoft.com/office/drawing/2014/main" id="{00000000-0008-0000-0100-000019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2" name="Text Box 1759">
          <a:extLst>
            <a:ext uri="{FF2B5EF4-FFF2-40B4-BE49-F238E27FC236}">
              <a16:creationId xmlns:a16="http://schemas.microsoft.com/office/drawing/2014/main" id="{00000000-0008-0000-0100-00001A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3" name="Text Box 1755">
          <a:extLst>
            <a:ext uri="{FF2B5EF4-FFF2-40B4-BE49-F238E27FC236}">
              <a16:creationId xmlns:a16="http://schemas.microsoft.com/office/drawing/2014/main" id="{00000000-0008-0000-0100-00001B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4" name="Text Box 1756">
          <a:extLst>
            <a:ext uri="{FF2B5EF4-FFF2-40B4-BE49-F238E27FC236}">
              <a16:creationId xmlns:a16="http://schemas.microsoft.com/office/drawing/2014/main" id="{00000000-0008-0000-0100-00001C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5" name="Text Box 1757">
          <a:extLst>
            <a:ext uri="{FF2B5EF4-FFF2-40B4-BE49-F238E27FC236}">
              <a16:creationId xmlns:a16="http://schemas.microsoft.com/office/drawing/2014/main" id="{00000000-0008-0000-0100-00001D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6" name="Text Box 1758">
          <a:extLst>
            <a:ext uri="{FF2B5EF4-FFF2-40B4-BE49-F238E27FC236}">
              <a16:creationId xmlns:a16="http://schemas.microsoft.com/office/drawing/2014/main" id="{00000000-0008-0000-0100-00001E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7" name="Text Box 1759">
          <a:extLst>
            <a:ext uri="{FF2B5EF4-FFF2-40B4-BE49-F238E27FC236}">
              <a16:creationId xmlns:a16="http://schemas.microsoft.com/office/drawing/2014/main" id="{00000000-0008-0000-0100-00001F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8" name="Text Box 1755">
          <a:extLst>
            <a:ext uri="{FF2B5EF4-FFF2-40B4-BE49-F238E27FC236}">
              <a16:creationId xmlns:a16="http://schemas.microsoft.com/office/drawing/2014/main" id="{00000000-0008-0000-0100-000020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09" name="Text Box 1756">
          <a:extLst>
            <a:ext uri="{FF2B5EF4-FFF2-40B4-BE49-F238E27FC236}">
              <a16:creationId xmlns:a16="http://schemas.microsoft.com/office/drawing/2014/main" id="{00000000-0008-0000-0100-000021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0" name="Text Box 1757">
          <a:extLst>
            <a:ext uri="{FF2B5EF4-FFF2-40B4-BE49-F238E27FC236}">
              <a16:creationId xmlns:a16="http://schemas.microsoft.com/office/drawing/2014/main" id="{00000000-0008-0000-0100-000022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1" name="Text Box 1758">
          <a:extLst>
            <a:ext uri="{FF2B5EF4-FFF2-40B4-BE49-F238E27FC236}">
              <a16:creationId xmlns:a16="http://schemas.microsoft.com/office/drawing/2014/main" id="{00000000-0008-0000-0100-000023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2" name="Text Box 1759">
          <a:extLst>
            <a:ext uri="{FF2B5EF4-FFF2-40B4-BE49-F238E27FC236}">
              <a16:creationId xmlns:a16="http://schemas.microsoft.com/office/drawing/2014/main" id="{00000000-0008-0000-0100-000024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3" name="Text Box 1755">
          <a:extLst>
            <a:ext uri="{FF2B5EF4-FFF2-40B4-BE49-F238E27FC236}">
              <a16:creationId xmlns:a16="http://schemas.microsoft.com/office/drawing/2014/main" id="{00000000-0008-0000-0100-000025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4" name="Text Box 1756">
          <a:extLst>
            <a:ext uri="{FF2B5EF4-FFF2-40B4-BE49-F238E27FC236}">
              <a16:creationId xmlns:a16="http://schemas.microsoft.com/office/drawing/2014/main" id="{00000000-0008-0000-0100-000026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5" name="Text Box 1757">
          <a:extLst>
            <a:ext uri="{FF2B5EF4-FFF2-40B4-BE49-F238E27FC236}">
              <a16:creationId xmlns:a16="http://schemas.microsoft.com/office/drawing/2014/main" id="{00000000-0008-0000-0100-000027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6" name="Text Box 1758">
          <a:extLst>
            <a:ext uri="{FF2B5EF4-FFF2-40B4-BE49-F238E27FC236}">
              <a16:creationId xmlns:a16="http://schemas.microsoft.com/office/drawing/2014/main" id="{00000000-0008-0000-0100-000028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7" name="Text Box 1759">
          <a:extLst>
            <a:ext uri="{FF2B5EF4-FFF2-40B4-BE49-F238E27FC236}">
              <a16:creationId xmlns:a16="http://schemas.microsoft.com/office/drawing/2014/main" id="{00000000-0008-0000-0100-000029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8" name="Text Box 1755">
          <a:extLst>
            <a:ext uri="{FF2B5EF4-FFF2-40B4-BE49-F238E27FC236}">
              <a16:creationId xmlns:a16="http://schemas.microsoft.com/office/drawing/2014/main" id="{00000000-0008-0000-0100-00002A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19" name="Text Box 1756">
          <a:extLst>
            <a:ext uri="{FF2B5EF4-FFF2-40B4-BE49-F238E27FC236}">
              <a16:creationId xmlns:a16="http://schemas.microsoft.com/office/drawing/2014/main" id="{00000000-0008-0000-0100-00002B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0" name="Text Box 1757">
          <a:extLst>
            <a:ext uri="{FF2B5EF4-FFF2-40B4-BE49-F238E27FC236}">
              <a16:creationId xmlns:a16="http://schemas.microsoft.com/office/drawing/2014/main" id="{00000000-0008-0000-0100-00002C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1" name="Text Box 1758">
          <a:extLst>
            <a:ext uri="{FF2B5EF4-FFF2-40B4-BE49-F238E27FC236}">
              <a16:creationId xmlns:a16="http://schemas.microsoft.com/office/drawing/2014/main" id="{00000000-0008-0000-0100-00002D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2" name="Text Box 1759">
          <a:extLst>
            <a:ext uri="{FF2B5EF4-FFF2-40B4-BE49-F238E27FC236}">
              <a16:creationId xmlns:a16="http://schemas.microsoft.com/office/drawing/2014/main" id="{00000000-0008-0000-0100-00002E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3" name="Text Box 1755">
          <a:extLst>
            <a:ext uri="{FF2B5EF4-FFF2-40B4-BE49-F238E27FC236}">
              <a16:creationId xmlns:a16="http://schemas.microsoft.com/office/drawing/2014/main" id="{00000000-0008-0000-0100-00002F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4" name="Text Box 1756">
          <a:extLst>
            <a:ext uri="{FF2B5EF4-FFF2-40B4-BE49-F238E27FC236}">
              <a16:creationId xmlns:a16="http://schemas.microsoft.com/office/drawing/2014/main" id="{00000000-0008-0000-0100-000030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5" name="Text Box 1757">
          <a:extLst>
            <a:ext uri="{FF2B5EF4-FFF2-40B4-BE49-F238E27FC236}">
              <a16:creationId xmlns:a16="http://schemas.microsoft.com/office/drawing/2014/main" id="{00000000-0008-0000-0100-000031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6" name="Text Box 1758">
          <a:extLst>
            <a:ext uri="{FF2B5EF4-FFF2-40B4-BE49-F238E27FC236}">
              <a16:creationId xmlns:a16="http://schemas.microsoft.com/office/drawing/2014/main" id="{00000000-0008-0000-0100-000032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7" name="Text Box 1759">
          <a:extLst>
            <a:ext uri="{FF2B5EF4-FFF2-40B4-BE49-F238E27FC236}">
              <a16:creationId xmlns:a16="http://schemas.microsoft.com/office/drawing/2014/main" id="{00000000-0008-0000-0100-000033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8" name="Text Box 1755">
          <a:extLst>
            <a:ext uri="{FF2B5EF4-FFF2-40B4-BE49-F238E27FC236}">
              <a16:creationId xmlns:a16="http://schemas.microsoft.com/office/drawing/2014/main" id="{00000000-0008-0000-0100-000034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29" name="Text Box 1756">
          <a:extLst>
            <a:ext uri="{FF2B5EF4-FFF2-40B4-BE49-F238E27FC236}">
              <a16:creationId xmlns:a16="http://schemas.microsoft.com/office/drawing/2014/main" id="{00000000-0008-0000-0100-000035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0" name="Text Box 1757">
          <a:extLst>
            <a:ext uri="{FF2B5EF4-FFF2-40B4-BE49-F238E27FC236}">
              <a16:creationId xmlns:a16="http://schemas.microsoft.com/office/drawing/2014/main" id="{00000000-0008-0000-0100-000036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1" name="Text Box 1758">
          <a:extLst>
            <a:ext uri="{FF2B5EF4-FFF2-40B4-BE49-F238E27FC236}">
              <a16:creationId xmlns:a16="http://schemas.microsoft.com/office/drawing/2014/main" id="{00000000-0008-0000-0100-000037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2" name="Text Box 1759">
          <a:extLst>
            <a:ext uri="{FF2B5EF4-FFF2-40B4-BE49-F238E27FC236}">
              <a16:creationId xmlns:a16="http://schemas.microsoft.com/office/drawing/2014/main" id="{00000000-0008-0000-0100-000038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3" name="Text Box 1755">
          <a:extLst>
            <a:ext uri="{FF2B5EF4-FFF2-40B4-BE49-F238E27FC236}">
              <a16:creationId xmlns:a16="http://schemas.microsoft.com/office/drawing/2014/main" id="{00000000-0008-0000-0100-000039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4" name="Text Box 1756">
          <a:extLst>
            <a:ext uri="{FF2B5EF4-FFF2-40B4-BE49-F238E27FC236}">
              <a16:creationId xmlns:a16="http://schemas.microsoft.com/office/drawing/2014/main" id="{00000000-0008-0000-0100-00003A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5" name="Text Box 1757">
          <a:extLst>
            <a:ext uri="{FF2B5EF4-FFF2-40B4-BE49-F238E27FC236}">
              <a16:creationId xmlns:a16="http://schemas.microsoft.com/office/drawing/2014/main" id="{00000000-0008-0000-0100-00003B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6" name="Text Box 1758">
          <a:extLst>
            <a:ext uri="{FF2B5EF4-FFF2-40B4-BE49-F238E27FC236}">
              <a16:creationId xmlns:a16="http://schemas.microsoft.com/office/drawing/2014/main" id="{00000000-0008-0000-0100-00003C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7" name="Text Box 1759">
          <a:extLst>
            <a:ext uri="{FF2B5EF4-FFF2-40B4-BE49-F238E27FC236}">
              <a16:creationId xmlns:a16="http://schemas.microsoft.com/office/drawing/2014/main" id="{00000000-0008-0000-0100-00003D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8" name="Text Box 1755">
          <a:extLst>
            <a:ext uri="{FF2B5EF4-FFF2-40B4-BE49-F238E27FC236}">
              <a16:creationId xmlns:a16="http://schemas.microsoft.com/office/drawing/2014/main" id="{00000000-0008-0000-0100-00003E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39" name="Text Box 1756">
          <a:extLst>
            <a:ext uri="{FF2B5EF4-FFF2-40B4-BE49-F238E27FC236}">
              <a16:creationId xmlns:a16="http://schemas.microsoft.com/office/drawing/2014/main" id="{00000000-0008-0000-0100-00003F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0" name="Text Box 1757">
          <a:extLst>
            <a:ext uri="{FF2B5EF4-FFF2-40B4-BE49-F238E27FC236}">
              <a16:creationId xmlns:a16="http://schemas.microsoft.com/office/drawing/2014/main" id="{00000000-0008-0000-0100-000040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1" name="Text Box 1758">
          <a:extLst>
            <a:ext uri="{FF2B5EF4-FFF2-40B4-BE49-F238E27FC236}">
              <a16:creationId xmlns:a16="http://schemas.microsoft.com/office/drawing/2014/main" id="{00000000-0008-0000-0100-000041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2" name="Text Box 1759">
          <a:extLst>
            <a:ext uri="{FF2B5EF4-FFF2-40B4-BE49-F238E27FC236}">
              <a16:creationId xmlns:a16="http://schemas.microsoft.com/office/drawing/2014/main" id="{00000000-0008-0000-0100-000042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3" name="Text Box 1755">
          <a:extLst>
            <a:ext uri="{FF2B5EF4-FFF2-40B4-BE49-F238E27FC236}">
              <a16:creationId xmlns:a16="http://schemas.microsoft.com/office/drawing/2014/main" id="{00000000-0008-0000-0100-000043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4" name="Text Box 1756">
          <a:extLst>
            <a:ext uri="{FF2B5EF4-FFF2-40B4-BE49-F238E27FC236}">
              <a16:creationId xmlns:a16="http://schemas.microsoft.com/office/drawing/2014/main" id="{00000000-0008-0000-0100-000044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5" name="Text Box 1757">
          <a:extLst>
            <a:ext uri="{FF2B5EF4-FFF2-40B4-BE49-F238E27FC236}">
              <a16:creationId xmlns:a16="http://schemas.microsoft.com/office/drawing/2014/main" id="{00000000-0008-0000-0100-000045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6" name="Text Box 1758">
          <a:extLst>
            <a:ext uri="{FF2B5EF4-FFF2-40B4-BE49-F238E27FC236}">
              <a16:creationId xmlns:a16="http://schemas.microsoft.com/office/drawing/2014/main" id="{00000000-0008-0000-0100-000046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2828925</xdr:colOff>
      <xdr:row>623</xdr:row>
      <xdr:rowOff>121983</xdr:rowOff>
    </xdr:to>
    <xdr:sp macro="" textlink="">
      <xdr:nvSpPr>
        <xdr:cNvPr id="5447" name="Text Box 1759">
          <a:extLst>
            <a:ext uri="{FF2B5EF4-FFF2-40B4-BE49-F238E27FC236}">
              <a16:creationId xmlns:a16="http://schemas.microsoft.com/office/drawing/2014/main" id="{00000000-0008-0000-0100-000047150000}"/>
            </a:ext>
          </a:extLst>
        </xdr:cNvPr>
        <xdr:cNvSpPr txBox="1">
          <a:spLocks noChangeArrowheads="1"/>
        </xdr:cNvSpPr>
      </xdr:nvSpPr>
      <xdr:spPr bwMode="auto">
        <a:xfrm>
          <a:off x="4057650" y="41433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48" name="Text Box 1755">
          <a:extLst>
            <a:ext uri="{FF2B5EF4-FFF2-40B4-BE49-F238E27FC236}">
              <a16:creationId xmlns:a16="http://schemas.microsoft.com/office/drawing/2014/main" id="{00000000-0008-0000-0100-00004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49" name="Text Box 1756">
          <a:extLst>
            <a:ext uri="{FF2B5EF4-FFF2-40B4-BE49-F238E27FC236}">
              <a16:creationId xmlns:a16="http://schemas.microsoft.com/office/drawing/2014/main" id="{00000000-0008-0000-0100-00004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0" name="Text Box 1757">
          <a:extLst>
            <a:ext uri="{FF2B5EF4-FFF2-40B4-BE49-F238E27FC236}">
              <a16:creationId xmlns:a16="http://schemas.microsoft.com/office/drawing/2014/main" id="{00000000-0008-0000-0100-00004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1" name="Text Box 1758">
          <a:extLst>
            <a:ext uri="{FF2B5EF4-FFF2-40B4-BE49-F238E27FC236}">
              <a16:creationId xmlns:a16="http://schemas.microsoft.com/office/drawing/2014/main" id="{00000000-0008-0000-0100-00004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2" name="Text Box 1759">
          <a:extLst>
            <a:ext uri="{FF2B5EF4-FFF2-40B4-BE49-F238E27FC236}">
              <a16:creationId xmlns:a16="http://schemas.microsoft.com/office/drawing/2014/main" id="{00000000-0008-0000-0100-00004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3" name="Text Box 1755">
          <a:extLst>
            <a:ext uri="{FF2B5EF4-FFF2-40B4-BE49-F238E27FC236}">
              <a16:creationId xmlns:a16="http://schemas.microsoft.com/office/drawing/2014/main" id="{00000000-0008-0000-0100-00004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4" name="Text Box 1756">
          <a:extLst>
            <a:ext uri="{FF2B5EF4-FFF2-40B4-BE49-F238E27FC236}">
              <a16:creationId xmlns:a16="http://schemas.microsoft.com/office/drawing/2014/main" id="{00000000-0008-0000-0100-00004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5" name="Text Box 1757">
          <a:extLst>
            <a:ext uri="{FF2B5EF4-FFF2-40B4-BE49-F238E27FC236}">
              <a16:creationId xmlns:a16="http://schemas.microsoft.com/office/drawing/2014/main" id="{00000000-0008-0000-0100-00004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6" name="Text Box 1758">
          <a:extLst>
            <a:ext uri="{FF2B5EF4-FFF2-40B4-BE49-F238E27FC236}">
              <a16:creationId xmlns:a16="http://schemas.microsoft.com/office/drawing/2014/main" id="{00000000-0008-0000-0100-00005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7" name="Text Box 1759">
          <a:extLst>
            <a:ext uri="{FF2B5EF4-FFF2-40B4-BE49-F238E27FC236}">
              <a16:creationId xmlns:a16="http://schemas.microsoft.com/office/drawing/2014/main" id="{00000000-0008-0000-0100-00005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8" name="Text Box 1755">
          <a:extLst>
            <a:ext uri="{FF2B5EF4-FFF2-40B4-BE49-F238E27FC236}">
              <a16:creationId xmlns:a16="http://schemas.microsoft.com/office/drawing/2014/main" id="{00000000-0008-0000-0100-00005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59" name="Text Box 1756">
          <a:extLst>
            <a:ext uri="{FF2B5EF4-FFF2-40B4-BE49-F238E27FC236}">
              <a16:creationId xmlns:a16="http://schemas.microsoft.com/office/drawing/2014/main" id="{00000000-0008-0000-0100-00005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0" name="Text Box 1757">
          <a:extLst>
            <a:ext uri="{FF2B5EF4-FFF2-40B4-BE49-F238E27FC236}">
              <a16:creationId xmlns:a16="http://schemas.microsoft.com/office/drawing/2014/main" id="{00000000-0008-0000-0100-00005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1" name="Text Box 1758">
          <a:extLst>
            <a:ext uri="{FF2B5EF4-FFF2-40B4-BE49-F238E27FC236}">
              <a16:creationId xmlns:a16="http://schemas.microsoft.com/office/drawing/2014/main" id="{00000000-0008-0000-0100-00005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2" name="Text Box 1759">
          <a:extLst>
            <a:ext uri="{FF2B5EF4-FFF2-40B4-BE49-F238E27FC236}">
              <a16:creationId xmlns:a16="http://schemas.microsoft.com/office/drawing/2014/main" id="{00000000-0008-0000-0100-00005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3" name="Text Box 1755">
          <a:extLst>
            <a:ext uri="{FF2B5EF4-FFF2-40B4-BE49-F238E27FC236}">
              <a16:creationId xmlns:a16="http://schemas.microsoft.com/office/drawing/2014/main" id="{00000000-0008-0000-0100-00005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4" name="Text Box 1756">
          <a:extLst>
            <a:ext uri="{FF2B5EF4-FFF2-40B4-BE49-F238E27FC236}">
              <a16:creationId xmlns:a16="http://schemas.microsoft.com/office/drawing/2014/main" id="{00000000-0008-0000-0100-00005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5" name="Text Box 1757">
          <a:extLst>
            <a:ext uri="{FF2B5EF4-FFF2-40B4-BE49-F238E27FC236}">
              <a16:creationId xmlns:a16="http://schemas.microsoft.com/office/drawing/2014/main" id="{00000000-0008-0000-0100-00005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6" name="Text Box 1758">
          <a:extLst>
            <a:ext uri="{FF2B5EF4-FFF2-40B4-BE49-F238E27FC236}">
              <a16:creationId xmlns:a16="http://schemas.microsoft.com/office/drawing/2014/main" id="{00000000-0008-0000-0100-00005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7" name="Text Box 1759">
          <a:extLst>
            <a:ext uri="{FF2B5EF4-FFF2-40B4-BE49-F238E27FC236}">
              <a16:creationId xmlns:a16="http://schemas.microsoft.com/office/drawing/2014/main" id="{00000000-0008-0000-0100-00005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8" name="Text Box 1755">
          <a:extLst>
            <a:ext uri="{FF2B5EF4-FFF2-40B4-BE49-F238E27FC236}">
              <a16:creationId xmlns:a16="http://schemas.microsoft.com/office/drawing/2014/main" id="{00000000-0008-0000-0100-00005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69" name="Text Box 1756">
          <a:extLst>
            <a:ext uri="{FF2B5EF4-FFF2-40B4-BE49-F238E27FC236}">
              <a16:creationId xmlns:a16="http://schemas.microsoft.com/office/drawing/2014/main" id="{00000000-0008-0000-0100-00005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0" name="Text Box 1757">
          <a:extLst>
            <a:ext uri="{FF2B5EF4-FFF2-40B4-BE49-F238E27FC236}">
              <a16:creationId xmlns:a16="http://schemas.microsoft.com/office/drawing/2014/main" id="{00000000-0008-0000-0100-00005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1" name="Text Box 1758">
          <a:extLst>
            <a:ext uri="{FF2B5EF4-FFF2-40B4-BE49-F238E27FC236}">
              <a16:creationId xmlns:a16="http://schemas.microsoft.com/office/drawing/2014/main" id="{00000000-0008-0000-0100-00005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2" name="Text Box 1759">
          <a:extLst>
            <a:ext uri="{FF2B5EF4-FFF2-40B4-BE49-F238E27FC236}">
              <a16:creationId xmlns:a16="http://schemas.microsoft.com/office/drawing/2014/main" id="{00000000-0008-0000-0100-00006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3" name="Text Box 1755">
          <a:extLst>
            <a:ext uri="{FF2B5EF4-FFF2-40B4-BE49-F238E27FC236}">
              <a16:creationId xmlns:a16="http://schemas.microsoft.com/office/drawing/2014/main" id="{00000000-0008-0000-0100-00006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4" name="Text Box 1756">
          <a:extLst>
            <a:ext uri="{FF2B5EF4-FFF2-40B4-BE49-F238E27FC236}">
              <a16:creationId xmlns:a16="http://schemas.microsoft.com/office/drawing/2014/main" id="{00000000-0008-0000-0100-00006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5" name="Text Box 1757">
          <a:extLst>
            <a:ext uri="{FF2B5EF4-FFF2-40B4-BE49-F238E27FC236}">
              <a16:creationId xmlns:a16="http://schemas.microsoft.com/office/drawing/2014/main" id="{00000000-0008-0000-0100-00006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6" name="Text Box 1758">
          <a:extLst>
            <a:ext uri="{FF2B5EF4-FFF2-40B4-BE49-F238E27FC236}">
              <a16:creationId xmlns:a16="http://schemas.microsoft.com/office/drawing/2014/main" id="{00000000-0008-0000-0100-00006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7" name="Text Box 1759">
          <a:extLst>
            <a:ext uri="{FF2B5EF4-FFF2-40B4-BE49-F238E27FC236}">
              <a16:creationId xmlns:a16="http://schemas.microsoft.com/office/drawing/2014/main" id="{00000000-0008-0000-0100-00006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8" name="Text Box 1755">
          <a:extLst>
            <a:ext uri="{FF2B5EF4-FFF2-40B4-BE49-F238E27FC236}">
              <a16:creationId xmlns:a16="http://schemas.microsoft.com/office/drawing/2014/main" id="{00000000-0008-0000-0100-00006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79" name="Text Box 1756">
          <a:extLst>
            <a:ext uri="{FF2B5EF4-FFF2-40B4-BE49-F238E27FC236}">
              <a16:creationId xmlns:a16="http://schemas.microsoft.com/office/drawing/2014/main" id="{00000000-0008-0000-0100-00006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0" name="Text Box 1757">
          <a:extLst>
            <a:ext uri="{FF2B5EF4-FFF2-40B4-BE49-F238E27FC236}">
              <a16:creationId xmlns:a16="http://schemas.microsoft.com/office/drawing/2014/main" id="{00000000-0008-0000-0100-00006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1" name="Text Box 1758">
          <a:extLst>
            <a:ext uri="{FF2B5EF4-FFF2-40B4-BE49-F238E27FC236}">
              <a16:creationId xmlns:a16="http://schemas.microsoft.com/office/drawing/2014/main" id="{00000000-0008-0000-0100-00006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2" name="Text Box 1759">
          <a:extLst>
            <a:ext uri="{FF2B5EF4-FFF2-40B4-BE49-F238E27FC236}">
              <a16:creationId xmlns:a16="http://schemas.microsoft.com/office/drawing/2014/main" id="{00000000-0008-0000-0100-00006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3" name="Text Box 1755">
          <a:extLst>
            <a:ext uri="{FF2B5EF4-FFF2-40B4-BE49-F238E27FC236}">
              <a16:creationId xmlns:a16="http://schemas.microsoft.com/office/drawing/2014/main" id="{00000000-0008-0000-0100-00006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4" name="Text Box 1756">
          <a:extLst>
            <a:ext uri="{FF2B5EF4-FFF2-40B4-BE49-F238E27FC236}">
              <a16:creationId xmlns:a16="http://schemas.microsoft.com/office/drawing/2014/main" id="{00000000-0008-0000-0100-00006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5" name="Text Box 1757">
          <a:extLst>
            <a:ext uri="{FF2B5EF4-FFF2-40B4-BE49-F238E27FC236}">
              <a16:creationId xmlns:a16="http://schemas.microsoft.com/office/drawing/2014/main" id="{00000000-0008-0000-0100-00006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6" name="Text Box 1758">
          <a:extLst>
            <a:ext uri="{FF2B5EF4-FFF2-40B4-BE49-F238E27FC236}">
              <a16:creationId xmlns:a16="http://schemas.microsoft.com/office/drawing/2014/main" id="{00000000-0008-0000-0100-00006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7" name="Text Box 1759">
          <a:extLst>
            <a:ext uri="{FF2B5EF4-FFF2-40B4-BE49-F238E27FC236}">
              <a16:creationId xmlns:a16="http://schemas.microsoft.com/office/drawing/2014/main" id="{00000000-0008-0000-0100-00006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8" name="Text Box 1755">
          <a:extLst>
            <a:ext uri="{FF2B5EF4-FFF2-40B4-BE49-F238E27FC236}">
              <a16:creationId xmlns:a16="http://schemas.microsoft.com/office/drawing/2014/main" id="{00000000-0008-0000-0100-00007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89" name="Text Box 1756">
          <a:extLst>
            <a:ext uri="{FF2B5EF4-FFF2-40B4-BE49-F238E27FC236}">
              <a16:creationId xmlns:a16="http://schemas.microsoft.com/office/drawing/2014/main" id="{00000000-0008-0000-0100-00007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0" name="Text Box 1757">
          <a:extLst>
            <a:ext uri="{FF2B5EF4-FFF2-40B4-BE49-F238E27FC236}">
              <a16:creationId xmlns:a16="http://schemas.microsoft.com/office/drawing/2014/main" id="{00000000-0008-0000-0100-00007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1" name="Text Box 1758">
          <a:extLst>
            <a:ext uri="{FF2B5EF4-FFF2-40B4-BE49-F238E27FC236}">
              <a16:creationId xmlns:a16="http://schemas.microsoft.com/office/drawing/2014/main" id="{00000000-0008-0000-0100-00007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2" name="Text Box 1759">
          <a:extLst>
            <a:ext uri="{FF2B5EF4-FFF2-40B4-BE49-F238E27FC236}">
              <a16:creationId xmlns:a16="http://schemas.microsoft.com/office/drawing/2014/main" id="{00000000-0008-0000-0100-00007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3" name="Text Box 1755">
          <a:extLst>
            <a:ext uri="{FF2B5EF4-FFF2-40B4-BE49-F238E27FC236}">
              <a16:creationId xmlns:a16="http://schemas.microsoft.com/office/drawing/2014/main" id="{00000000-0008-0000-0100-00007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4" name="Text Box 1756">
          <a:extLst>
            <a:ext uri="{FF2B5EF4-FFF2-40B4-BE49-F238E27FC236}">
              <a16:creationId xmlns:a16="http://schemas.microsoft.com/office/drawing/2014/main" id="{00000000-0008-0000-0100-00007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5" name="Text Box 1757">
          <a:extLst>
            <a:ext uri="{FF2B5EF4-FFF2-40B4-BE49-F238E27FC236}">
              <a16:creationId xmlns:a16="http://schemas.microsoft.com/office/drawing/2014/main" id="{00000000-0008-0000-0100-00007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6" name="Text Box 1758">
          <a:extLst>
            <a:ext uri="{FF2B5EF4-FFF2-40B4-BE49-F238E27FC236}">
              <a16:creationId xmlns:a16="http://schemas.microsoft.com/office/drawing/2014/main" id="{00000000-0008-0000-0100-00007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7" name="Text Box 1759">
          <a:extLst>
            <a:ext uri="{FF2B5EF4-FFF2-40B4-BE49-F238E27FC236}">
              <a16:creationId xmlns:a16="http://schemas.microsoft.com/office/drawing/2014/main" id="{00000000-0008-0000-0100-00007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8" name="Text Box 1755">
          <a:extLst>
            <a:ext uri="{FF2B5EF4-FFF2-40B4-BE49-F238E27FC236}">
              <a16:creationId xmlns:a16="http://schemas.microsoft.com/office/drawing/2014/main" id="{00000000-0008-0000-0100-00007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499" name="Text Box 1756">
          <a:extLst>
            <a:ext uri="{FF2B5EF4-FFF2-40B4-BE49-F238E27FC236}">
              <a16:creationId xmlns:a16="http://schemas.microsoft.com/office/drawing/2014/main" id="{00000000-0008-0000-0100-00007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0" name="Text Box 1757">
          <a:extLst>
            <a:ext uri="{FF2B5EF4-FFF2-40B4-BE49-F238E27FC236}">
              <a16:creationId xmlns:a16="http://schemas.microsoft.com/office/drawing/2014/main" id="{00000000-0008-0000-0100-00007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1" name="Text Box 1758">
          <a:extLst>
            <a:ext uri="{FF2B5EF4-FFF2-40B4-BE49-F238E27FC236}">
              <a16:creationId xmlns:a16="http://schemas.microsoft.com/office/drawing/2014/main" id="{00000000-0008-0000-0100-00007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2" name="Text Box 1759">
          <a:extLst>
            <a:ext uri="{FF2B5EF4-FFF2-40B4-BE49-F238E27FC236}">
              <a16:creationId xmlns:a16="http://schemas.microsoft.com/office/drawing/2014/main" id="{00000000-0008-0000-0100-00007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3" name="Text Box 1755">
          <a:extLst>
            <a:ext uri="{FF2B5EF4-FFF2-40B4-BE49-F238E27FC236}">
              <a16:creationId xmlns:a16="http://schemas.microsoft.com/office/drawing/2014/main" id="{00000000-0008-0000-0100-00007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4" name="Text Box 1756">
          <a:extLst>
            <a:ext uri="{FF2B5EF4-FFF2-40B4-BE49-F238E27FC236}">
              <a16:creationId xmlns:a16="http://schemas.microsoft.com/office/drawing/2014/main" id="{00000000-0008-0000-0100-00008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5" name="Text Box 1757">
          <a:extLst>
            <a:ext uri="{FF2B5EF4-FFF2-40B4-BE49-F238E27FC236}">
              <a16:creationId xmlns:a16="http://schemas.microsoft.com/office/drawing/2014/main" id="{00000000-0008-0000-0100-00008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6" name="Text Box 1758">
          <a:extLst>
            <a:ext uri="{FF2B5EF4-FFF2-40B4-BE49-F238E27FC236}">
              <a16:creationId xmlns:a16="http://schemas.microsoft.com/office/drawing/2014/main" id="{00000000-0008-0000-0100-00008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7" name="Text Box 1759">
          <a:extLst>
            <a:ext uri="{FF2B5EF4-FFF2-40B4-BE49-F238E27FC236}">
              <a16:creationId xmlns:a16="http://schemas.microsoft.com/office/drawing/2014/main" id="{00000000-0008-0000-0100-00008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8" name="Text Box 1755">
          <a:extLst>
            <a:ext uri="{FF2B5EF4-FFF2-40B4-BE49-F238E27FC236}">
              <a16:creationId xmlns:a16="http://schemas.microsoft.com/office/drawing/2014/main" id="{00000000-0008-0000-0100-00008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09" name="Text Box 1756">
          <a:extLst>
            <a:ext uri="{FF2B5EF4-FFF2-40B4-BE49-F238E27FC236}">
              <a16:creationId xmlns:a16="http://schemas.microsoft.com/office/drawing/2014/main" id="{00000000-0008-0000-0100-00008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0" name="Text Box 1757">
          <a:extLst>
            <a:ext uri="{FF2B5EF4-FFF2-40B4-BE49-F238E27FC236}">
              <a16:creationId xmlns:a16="http://schemas.microsoft.com/office/drawing/2014/main" id="{00000000-0008-0000-0100-00008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1" name="Text Box 1758">
          <a:extLst>
            <a:ext uri="{FF2B5EF4-FFF2-40B4-BE49-F238E27FC236}">
              <a16:creationId xmlns:a16="http://schemas.microsoft.com/office/drawing/2014/main" id="{00000000-0008-0000-0100-00008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2" name="Text Box 1759">
          <a:extLst>
            <a:ext uri="{FF2B5EF4-FFF2-40B4-BE49-F238E27FC236}">
              <a16:creationId xmlns:a16="http://schemas.microsoft.com/office/drawing/2014/main" id="{00000000-0008-0000-0100-00008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3" name="Text Box 1755">
          <a:extLst>
            <a:ext uri="{FF2B5EF4-FFF2-40B4-BE49-F238E27FC236}">
              <a16:creationId xmlns:a16="http://schemas.microsoft.com/office/drawing/2014/main" id="{00000000-0008-0000-0100-00008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4" name="Text Box 1756">
          <a:extLst>
            <a:ext uri="{FF2B5EF4-FFF2-40B4-BE49-F238E27FC236}">
              <a16:creationId xmlns:a16="http://schemas.microsoft.com/office/drawing/2014/main" id="{00000000-0008-0000-0100-00008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5" name="Text Box 1757">
          <a:extLst>
            <a:ext uri="{FF2B5EF4-FFF2-40B4-BE49-F238E27FC236}">
              <a16:creationId xmlns:a16="http://schemas.microsoft.com/office/drawing/2014/main" id="{00000000-0008-0000-0100-00008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6" name="Text Box 1758">
          <a:extLst>
            <a:ext uri="{FF2B5EF4-FFF2-40B4-BE49-F238E27FC236}">
              <a16:creationId xmlns:a16="http://schemas.microsoft.com/office/drawing/2014/main" id="{00000000-0008-0000-0100-00008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7" name="Text Box 1759">
          <a:extLst>
            <a:ext uri="{FF2B5EF4-FFF2-40B4-BE49-F238E27FC236}">
              <a16:creationId xmlns:a16="http://schemas.microsoft.com/office/drawing/2014/main" id="{00000000-0008-0000-0100-00008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8" name="Text Box 1755">
          <a:extLst>
            <a:ext uri="{FF2B5EF4-FFF2-40B4-BE49-F238E27FC236}">
              <a16:creationId xmlns:a16="http://schemas.microsoft.com/office/drawing/2014/main" id="{00000000-0008-0000-0100-00008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19" name="Text Box 1756">
          <a:extLst>
            <a:ext uri="{FF2B5EF4-FFF2-40B4-BE49-F238E27FC236}">
              <a16:creationId xmlns:a16="http://schemas.microsoft.com/office/drawing/2014/main" id="{00000000-0008-0000-0100-00008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0" name="Text Box 1757">
          <a:extLst>
            <a:ext uri="{FF2B5EF4-FFF2-40B4-BE49-F238E27FC236}">
              <a16:creationId xmlns:a16="http://schemas.microsoft.com/office/drawing/2014/main" id="{00000000-0008-0000-0100-00009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1" name="Text Box 1758">
          <a:extLst>
            <a:ext uri="{FF2B5EF4-FFF2-40B4-BE49-F238E27FC236}">
              <a16:creationId xmlns:a16="http://schemas.microsoft.com/office/drawing/2014/main" id="{00000000-0008-0000-0100-00009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2" name="Text Box 1759">
          <a:extLst>
            <a:ext uri="{FF2B5EF4-FFF2-40B4-BE49-F238E27FC236}">
              <a16:creationId xmlns:a16="http://schemas.microsoft.com/office/drawing/2014/main" id="{00000000-0008-0000-0100-00009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3" name="Text Box 1755">
          <a:extLst>
            <a:ext uri="{FF2B5EF4-FFF2-40B4-BE49-F238E27FC236}">
              <a16:creationId xmlns:a16="http://schemas.microsoft.com/office/drawing/2014/main" id="{00000000-0008-0000-0100-00009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4" name="Text Box 1756">
          <a:extLst>
            <a:ext uri="{FF2B5EF4-FFF2-40B4-BE49-F238E27FC236}">
              <a16:creationId xmlns:a16="http://schemas.microsoft.com/office/drawing/2014/main" id="{00000000-0008-0000-0100-00009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5" name="Text Box 1757">
          <a:extLst>
            <a:ext uri="{FF2B5EF4-FFF2-40B4-BE49-F238E27FC236}">
              <a16:creationId xmlns:a16="http://schemas.microsoft.com/office/drawing/2014/main" id="{00000000-0008-0000-0100-00009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6" name="Text Box 1758">
          <a:extLst>
            <a:ext uri="{FF2B5EF4-FFF2-40B4-BE49-F238E27FC236}">
              <a16:creationId xmlns:a16="http://schemas.microsoft.com/office/drawing/2014/main" id="{00000000-0008-0000-0100-00009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7" name="Text Box 1759">
          <a:extLst>
            <a:ext uri="{FF2B5EF4-FFF2-40B4-BE49-F238E27FC236}">
              <a16:creationId xmlns:a16="http://schemas.microsoft.com/office/drawing/2014/main" id="{00000000-0008-0000-0100-00009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8" name="Text Box 1755">
          <a:extLst>
            <a:ext uri="{FF2B5EF4-FFF2-40B4-BE49-F238E27FC236}">
              <a16:creationId xmlns:a16="http://schemas.microsoft.com/office/drawing/2014/main" id="{00000000-0008-0000-0100-00009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29" name="Text Box 1756">
          <a:extLst>
            <a:ext uri="{FF2B5EF4-FFF2-40B4-BE49-F238E27FC236}">
              <a16:creationId xmlns:a16="http://schemas.microsoft.com/office/drawing/2014/main" id="{00000000-0008-0000-0100-00009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0" name="Text Box 1757">
          <a:extLst>
            <a:ext uri="{FF2B5EF4-FFF2-40B4-BE49-F238E27FC236}">
              <a16:creationId xmlns:a16="http://schemas.microsoft.com/office/drawing/2014/main" id="{00000000-0008-0000-0100-00009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1" name="Text Box 1758">
          <a:extLst>
            <a:ext uri="{FF2B5EF4-FFF2-40B4-BE49-F238E27FC236}">
              <a16:creationId xmlns:a16="http://schemas.microsoft.com/office/drawing/2014/main" id="{00000000-0008-0000-0100-00009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2" name="Text Box 1759">
          <a:extLst>
            <a:ext uri="{FF2B5EF4-FFF2-40B4-BE49-F238E27FC236}">
              <a16:creationId xmlns:a16="http://schemas.microsoft.com/office/drawing/2014/main" id="{00000000-0008-0000-0100-00009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3" name="Text Box 1755">
          <a:extLst>
            <a:ext uri="{FF2B5EF4-FFF2-40B4-BE49-F238E27FC236}">
              <a16:creationId xmlns:a16="http://schemas.microsoft.com/office/drawing/2014/main" id="{00000000-0008-0000-0100-00009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4" name="Text Box 1756">
          <a:extLst>
            <a:ext uri="{FF2B5EF4-FFF2-40B4-BE49-F238E27FC236}">
              <a16:creationId xmlns:a16="http://schemas.microsoft.com/office/drawing/2014/main" id="{00000000-0008-0000-0100-00009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5" name="Text Box 1757">
          <a:extLst>
            <a:ext uri="{FF2B5EF4-FFF2-40B4-BE49-F238E27FC236}">
              <a16:creationId xmlns:a16="http://schemas.microsoft.com/office/drawing/2014/main" id="{00000000-0008-0000-0100-00009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6" name="Text Box 1758">
          <a:extLst>
            <a:ext uri="{FF2B5EF4-FFF2-40B4-BE49-F238E27FC236}">
              <a16:creationId xmlns:a16="http://schemas.microsoft.com/office/drawing/2014/main" id="{00000000-0008-0000-0100-0000A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7" name="Text Box 1759">
          <a:extLst>
            <a:ext uri="{FF2B5EF4-FFF2-40B4-BE49-F238E27FC236}">
              <a16:creationId xmlns:a16="http://schemas.microsoft.com/office/drawing/2014/main" id="{00000000-0008-0000-0100-0000A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8" name="Text Box 1755">
          <a:extLst>
            <a:ext uri="{FF2B5EF4-FFF2-40B4-BE49-F238E27FC236}">
              <a16:creationId xmlns:a16="http://schemas.microsoft.com/office/drawing/2014/main" id="{00000000-0008-0000-0100-0000A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39" name="Text Box 1756">
          <a:extLst>
            <a:ext uri="{FF2B5EF4-FFF2-40B4-BE49-F238E27FC236}">
              <a16:creationId xmlns:a16="http://schemas.microsoft.com/office/drawing/2014/main" id="{00000000-0008-0000-0100-0000A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0" name="Text Box 1757">
          <a:extLst>
            <a:ext uri="{FF2B5EF4-FFF2-40B4-BE49-F238E27FC236}">
              <a16:creationId xmlns:a16="http://schemas.microsoft.com/office/drawing/2014/main" id="{00000000-0008-0000-0100-0000A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1" name="Text Box 1758">
          <a:extLst>
            <a:ext uri="{FF2B5EF4-FFF2-40B4-BE49-F238E27FC236}">
              <a16:creationId xmlns:a16="http://schemas.microsoft.com/office/drawing/2014/main" id="{00000000-0008-0000-0100-0000A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2" name="Text Box 1759">
          <a:extLst>
            <a:ext uri="{FF2B5EF4-FFF2-40B4-BE49-F238E27FC236}">
              <a16:creationId xmlns:a16="http://schemas.microsoft.com/office/drawing/2014/main" id="{00000000-0008-0000-0100-0000A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3" name="Text Box 1755">
          <a:extLst>
            <a:ext uri="{FF2B5EF4-FFF2-40B4-BE49-F238E27FC236}">
              <a16:creationId xmlns:a16="http://schemas.microsoft.com/office/drawing/2014/main" id="{00000000-0008-0000-0100-0000A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4" name="Text Box 1756">
          <a:extLst>
            <a:ext uri="{FF2B5EF4-FFF2-40B4-BE49-F238E27FC236}">
              <a16:creationId xmlns:a16="http://schemas.microsoft.com/office/drawing/2014/main" id="{00000000-0008-0000-0100-0000A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5" name="Text Box 1757">
          <a:extLst>
            <a:ext uri="{FF2B5EF4-FFF2-40B4-BE49-F238E27FC236}">
              <a16:creationId xmlns:a16="http://schemas.microsoft.com/office/drawing/2014/main" id="{00000000-0008-0000-0100-0000A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6" name="Text Box 1758">
          <a:extLst>
            <a:ext uri="{FF2B5EF4-FFF2-40B4-BE49-F238E27FC236}">
              <a16:creationId xmlns:a16="http://schemas.microsoft.com/office/drawing/2014/main" id="{00000000-0008-0000-0100-0000A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7" name="Text Box 1759">
          <a:extLst>
            <a:ext uri="{FF2B5EF4-FFF2-40B4-BE49-F238E27FC236}">
              <a16:creationId xmlns:a16="http://schemas.microsoft.com/office/drawing/2014/main" id="{00000000-0008-0000-0100-0000A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8" name="Text Box 1755">
          <a:extLst>
            <a:ext uri="{FF2B5EF4-FFF2-40B4-BE49-F238E27FC236}">
              <a16:creationId xmlns:a16="http://schemas.microsoft.com/office/drawing/2014/main" id="{00000000-0008-0000-0100-0000A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49" name="Text Box 1756">
          <a:extLst>
            <a:ext uri="{FF2B5EF4-FFF2-40B4-BE49-F238E27FC236}">
              <a16:creationId xmlns:a16="http://schemas.microsoft.com/office/drawing/2014/main" id="{00000000-0008-0000-0100-0000A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0" name="Text Box 1757">
          <a:extLst>
            <a:ext uri="{FF2B5EF4-FFF2-40B4-BE49-F238E27FC236}">
              <a16:creationId xmlns:a16="http://schemas.microsoft.com/office/drawing/2014/main" id="{00000000-0008-0000-0100-0000A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1" name="Text Box 1758">
          <a:extLst>
            <a:ext uri="{FF2B5EF4-FFF2-40B4-BE49-F238E27FC236}">
              <a16:creationId xmlns:a16="http://schemas.microsoft.com/office/drawing/2014/main" id="{00000000-0008-0000-0100-0000A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2" name="Text Box 1759">
          <a:extLst>
            <a:ext uri="{FF2B5EF4-FFF2-40B4-BE49-F238E27FC236}">
              <a16:creationId xmlns:a16="http://schemas.microsoft.com/office/drawing/2014/main" id="{00000000-0008-0000-0100-0000B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3" name="Text Box 1755">
          <a:extLst>
            <a:ext uri="{FF2B5EF4-FFF2-40B4-BE49-F238E27FC236}">
              <a16:creationId xmlns:a16="http://schemas.microsoft.com/office/drawing/2014/main" id="{00000000-0008-0000-0100-0000B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4" name="Text Box 1756">
          <a:extLst>
            <a:ext uri="{FF2B5EF4-FFF2-40B4-BE49-F238E27FC236}">
              <a16:creationId xmlns:a16="http://schemas.microsoft.com/office/drawing/2014/main" id="{00000000-0008-0000-0100-0000B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5" name="Text Box 1757">
          <a:extLst>
            <a:ext uri="{FF2B5EF4-FFF2-40B4-BE49-F238E27FC236}">
              <a16:creationId xmlns:a16="http://schemas.microsoft.com/office/drawing/2014/main" id="{00000000-0008-0000-0100-0000B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6" name="Text Box 1758">
          <a:extLst>
            <a:ext uri="{FF2B5EF4-FFF2-40B4-BE49-F238E27FC236}">
              <a16:creationId xmlns:a16="http://schemas.microsoft.com/office/drawing/2014/main" id="{00000000-0008-0000-0100-0000B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7" name="Text Box 1759">
          <a:extLst>
            <a:ext uri="{FF2B5EF4-FFF2-40B4-BE49-F238E27FC236}">
              <a16:creationId xmlns:a16="http://schemas.microsoft.com/office/drawing/2014/main" id="{00000000-0008-0000-0100-0000B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8" name="Text Box 1755">
          <a:extLst>
            <a:ext uri="{FF2B5EF4-FFF2-40B4-BE49-F238E27FC236}">
              <a16:creationId xmlns:a16="http://schemas.microsoft.com/office/drawing/2014/main" id="{00000000-0008-0000-0100-0000B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59" name="Text Box 1756">
          <a:extLst>
            <a:ext uri="{FF2B5EF4-FFF2-40B4-BE49-F238E27FC236}">
              <a16:creationId xmlns:a16="http://schemas.microsoft.com/office/drawing/2014/main" id="{00000000-0008-0000-0100-0000B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0" name="Text Box 1757">
          <a:extLst>
            <a:ext uri="{FF2B5EF4-FFF2-40B4-BE49-F238E27FC236}">
              <a16:creationId xmlns:a16="http://schemas.microsoft.com/office/drawing/2014/main" id="{00000000-0008-0000-0100-0000B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1" name="Text Box 1758">
          <a:extLst>
            <a:ext uri="{FF2B5EF4-FFF2-40B4-BE49-F238E27FC236}">
              <a16:creationId xmlns:a16="http://schemas.microsoft.com/office/drawing/2014/main" id="{00000000-0008-0000-0100-0000B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2" name="Text Box 1759">
          <a:extLst>
            <a:ext uri="{FF2B5EF4-FFF2-40B4-BE49-F238E27FC236}">
              <a16:creationId xmlns:a16="http://schemas.microsoft.com/office/drawing/2014/main" id="{00000000-0008-0000-0100-0000B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3" name="Text Box 1755">
          <a:extLst>
            <a:ext uri="{FF2B5EF4-FFF2-40B4-BE49-F238E27FC236}">
              <a16:creationId xmlns:a16="http://schemas.microsoft.com/office/drawing/2014/main" id="{00000000-0008-0000-0100-0000B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4" name="Text Box 1756">
          <a:extLst>
            <a:ext uri="{FF2B5EF4-FFF2-40B4-BE49-F238E27FC236}">
              <a16:creationId xmlns:a16="http://schemas.microsoft.com/office/drawing/2014/main" id="{00000000-0008-0000-0100-0000B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5" name="Text Box 1757">
          <a:extLst>
            <a:ext uri="{FF2B5EF4-FFF2-40B4-BE49-F238E27FC236}">
              <a16:creationId xmlns:a16="http://schemas.microsoft.com/office/drawing/2014/main" id="{00000000-0008-0000-0100-0000B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6" name="Text Box 1758">
          <a:extLst>
            <a:ext uri="{FF2B5EF4-FFF2-40B4-BE49-F238E27FC236}">
              <a16:creationId xmlns:a16="http://schemas.microsoft.com/office/drawing/2014/main" id="{00000000-0008-0000-0100-0000B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7" name="Text Box 1759">
          <a:extLst>
            <a:ext uri="{FF2B5EF4-FFF2-40B4-BE49-F238E27FC236}">
              <a16:creationId xmlns:a16="http://schemas.microsoft.com/office/drawing/2014/main" id="{00000000-0008-0000-0100-0000B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8" name="Text Box 1755">
          <a:extLst>
            <a:ext uri="{FF2B5EF4-FFF2-40B4-BE49-F238E27FC236}">
              <a16:creationId xmlns:a16="http://schemas.microsoft.com/office/drawing/2014/main" id="{00000000-0008-0000-0100-0000C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69" name="Text Box 1756">
          <a:extLst>
            <a:ext uri="{FF2B5EF4-FFF2-40B4-BE49-F238E27FC236}">
              <a16:creationId xmlns:a16="http://schemas.microsoft.com/office/drawing/2014/main" id="{00000000-0008-0000-0100-0000C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0" name="Text Box 1757">
          <a:extLst>
            <a:ext uri="{FF2B5EF4-FFF2-40B4-BE49-F238E27FC236}">
              <a16:creationId xmlns:a16="http://schemas.microsoft.com/office/drawing/2014/main" id="{00000000-0008-0000-0100-0000C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1" name="Text Box 1758">
          <a:extLst>
            <a:ext uri="{FF2B5EF4-FFF2-40B4-BE49-F238E27FC236}">
              <a16:creationId xmlns:a16="http://schemas.microsoft.com/office/drawing/2014/main" id="{00000000-0008-0000-0100-0000C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2" name="Text Box 1759">
          <a:extLst>
            <a:ext uri="{FF2B5EF4-FFF2-40B4-BE49-F238E27FC236}">
              <a16:creationId xmlns:a16="http://schemas.microsoft.com/office/drawing/2014/main" id="{00000000-0008-0000-0100-0000C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3" name="Text Box 1755">
          <a:extLst>
            <a:ext uri="{FF2B5EF4-FFF2-40B4-BE49-F238E27FC236}">
              <a16:creationId xmlns:a16="http://schemas.microsoft.com/office/drawing/2014/main" id="{00000000-0008-0000-0100-0000C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4" name="Text Box 1756">
          <a:extLst>
            <a:ext uri="{FF2B5EF4-FFF2-40B4-BE49-F238E27FC236}">
              <a16:creationId xmlns:a16="http://schemas.microsoft.com/office/drawing/2014/main" id="{00000000-0008-0000-0100-0000C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5" name="Text Box 1757">
          <a:extLst>
            <a:ext uri="{FF2B5EF4-FFF2-40B4-BE49-F238E27FC236}">
              <a16:creationId xmlns:a16="http://schemas.microsoft.com/office/drawing/2014/main" id="{00000000-0008-0000-0100-0000C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6" name="Text Box 1758">
          <a:extLst>
            <a:ext uri="{FF2B5EF4-FFF2-40B4-BE49-F238E27FC236}">
              <a16:creationId xmlns:a16="http://schemas.microsoft.com/office/drawing/2014/main" id="{00000000-0008-0000-0100-0000C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7" name="Text Box 1759">
          <a:extLst>
            <a:ext uri="{FF2B5EF4-FFF2-40B4-BE49-F238E27FC236}">
              <a16:creationId xmlns:a16="http://schemas.microsoft.com/office/drawing/2014/main" id="{00000000-0008-0000-0100-0000C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8" name="Text Box 1755">
          <a:extLst>
            <a:ext uri="{FF2B5EF4-FFF2-40B4-BE49-F238E27FC236}">
              <a16:creationId xmlns:a16="http://schemas.microsoft.com/office/drawing/2014/main" id="{00000000-0008-0000-0100-0000C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79" name="Text Box 1756">
          <a:extLst>
            <a:ext uri="{FF2B5EF4-FFF2-40B4-BE49-F238E27FC236}">
              <a16:creationId xmlns:a16="http://schemas.microsoft.com/office/drawing/2014/main" id="{00000000-0008-0000-0100-0000C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0" name="Text Box 1757">
          <a:extLst>
            <a:ext uri="{FF2B5EF4-FFF2-40B4-BE49-F238E27FC236}">
              <a16:creationId xmlns:a16="http://schemas.microsoft.com/office/drawing/2014/main" id="{00000000-0008-0000-0100-0000C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1" name="Text Box 1758">
          <a:extLst>
            <a:ext uri="{FF2B5EF4-FFF2-40B4-BE49-F238E27FC236}">
              <a16:creationId xmlns:a16="http://schemas.microsoft.com/office/drawing/2014/main" id="{00000000-0008-0000-0100-0000C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2" name="Text Box 1759">
          <a:extLst>
            <a:ext uri="{FF2B5EF4-FFF2-40B4-BE49-F238E27FC236}">
              <a16:creationId xmlns:a16="http://schemas.microsoft.com/office/drawing/2014/main" id="{00000000-0008-0000-0100-0000C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3" name="Text Box 1755">
          <a:extLst>
            <a:ext uri="{FF2B5EF4-FFF2-40B4-BE49-F238E27FC236}">
              <a16:creationId xmlns:a16="http://schemas.microsoft.com/office/drawing/2014/main" id="{00000000-0008-0000-0100-0000C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4" name="Text Box 1756">
          <a:extLst>
            <a:ext uri="{FF2B5EF4-FFF2-40B4-BE49-F238E27FC236}">
              <a16:creationId xmlns:a16="http://schemas.microsoft.com/office/drawing/2014/main" id="{00000000-0008-0000-0100-0000D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5" name="Text Box 1757">
          <a:extLst>
            <a:ext uri="{FF2B5EF4-FFF2-40B4-BE49-F238E27FC236}">
              <a16:creationId xmlns:a16="http://schemas.microsoft.com/office/drawing/2014/main" id="{00000000-0008-0000-0100-0000D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6" name="Text Box 1758">
          <a:extLst>
            <a:ext uri="{FF2B5EF4-FFF2-40B4-BE49-F238E27FC236}">
              <a16:creationId xmlns:a16="http://schemas.microsoft.com/office/drawing/2014/main" id="{00000000-0008-0000-0100-0000D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87" name="Text Box 1759">
          <a:extLst>
            <a:ext uri="{FF2B5EF4-FFF2-40B4-BE49-F238E27FC236}">
              <a16:creationId xmlns:a16="http://schemas.microsoft.com/office/drawing/2014/main" id="{00000000-0008-0000-0100-0000D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588" name="Text Box 1755">
          <a:extLst>
            <a:ext uri="{FF2B5EF4-FFF2-40B4-BE49-F238E27FC236}">
              <a16:creationId xmlns:a16="http://schemas.microsoft.com/office/drawing/2014/main" id="{00000000-0008-0000-0100-0000D4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589" name="Text Box 1756">
          <a:extLst>
            <a:ext uri="{FF2B5EF4-FFF2-40B4-BE49-F238E27FC236}">
              <a16:creationId xmlns:a16="http://schemas.microsoft.com/office/drawing/2014/main" id="{00000000-0008-0000-0100-0000D5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590" name="Text Box 1757">
          <a:extLst>
            <a:ext uri="{FF2B5EF4-FFF2-40B4-BE49-F238E27FC236}">
              <a16:creationId xmlns:a16="http://schemas.microsoft.com/office/drawing/2014/main" id="{00000000-0008-0000-0100-0000D6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591" name="Text Box 1758">
          <a:extLst>
            <a:ext uri="{FF2B5EF4-FFF2-40B4-BE49-F238E27FC236}">
              <a16:creationId xmlns:a16="http://schemas.microsoft.com/office/drawing/2014/main" id="{00000000-0008-0000-0100-0000D7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592" name="Text Box 1759">
          <a:extLst>
            <a:ext uri="{FF2B5EF4-FFF2-40B4-BE49-F238E27FC236}">
              <a16:creationId xmlns:a16="http://schemas.microsoft.com/office/drawing/2014/main" id="{00000000-0008-0000-0100-0000D8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3" name="Text Box 1755">
          <a:extLst>
            <a:ext uri="{FF2B5EF4-FFF2-40B4-BE49-F238E27FC236}">
              <a16:creationId xmlns:a16="http://schemas.microsoft.com/office/drawing/2014/main" id="{00000000-0008-0000-0100-0000D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4" name="Text Box 1756">
          <a:extLst>
            <a:ext uri="{FF2B5EF4-FFF2-40B4-BE49-F238E27FC236}">
              <a16:creationId xmlns:a16="http://schemas.microsoft.com/office/drawing/2014/main" id="{00000000-0008-0000-0100-0000D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5" name="Text Box 1757">
          <a:extLst>
            <a:ext uri="{FF2B5EF4-FFF2-40B4-BE49-F238E27FC236}">
              <a16:creationId xmlns:a16="http://schemas.microsoft.com/office/drawing/2014/main" id="{00000000-0008-0000-0100-0000D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6" name="Text Box 1758">
          <a:extLst>
            <a:ext uri="{FF2B5EF4-FFF2-40B4-BE49-F238E27FC236}">
              <a16:creationId xmlns:a16="http://schemas.microsoft.com/office/drawing/2014/main" id="{00000000-0008-0000-0100-0000D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7" name="Text Box 1759">
          <a:extLst>
            <a:ext uri="{FF2B5EF4-FFF2-40B4-BE49-F238E27FC236}">
              <a16:creationId xmlns:a16="http://schemas.microsoft.com/office/drawing/2014/main" id="{00000000-0008-0000-0100-0000D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8" name="Text Box 1755">
          <a:extLst>
            <a:ext uri="{FF2B5EF4-FFF2-40B4-BE49-F238E27FC236}">
              <a16:creationId xmlns:a16="http://schemas.microsoft.com/office/drawing/2014/main" id="{00000000-0008-0000-0100-0000D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599" name="Text Box 1756">
          <a:extLst>
            <a:ext uri="{FF2B5EF4-FFF2-40B4-BE49-F238E27FC236}">
              <a16:creationId xmlns:a16="http://schemas.microsoft.com/office/drawing/2014/main" id="{00000000-0008-0000-0100-0000D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00" name="Text Box 1757">
          <a:extLst>
            <a:ext uri="{FF2B5EF4-FFF2-40B4-BE49-F238E27FC236}">
              <a16:creationId xmlns:a16="http://schemas.microsoft.com/office/drawing/2014/main" id="{00000000-0008-0000-0100-0000E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01" name="Text Box 1758">
          <a:extLst>
            <a:ext uri="{FF2B5EF4-FFF2-40B4-BE49-F238E27FC236}">
              <a16:creationId xmlns:a16="http://schemas.microsoft.com/office/drawing/2014/main" id="{00000000-0008-0000-0100-0000E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02" name="Text Box 1759">
          <a:extLst>
            <a:ext uri="{FF2B5EF4-FFF2-40B4-BE49-F238E27FC236}">
              <a16:creationId xmlns:a16="http://schemas.microsoft.com/office/drawing/2014/main" id="{00000000-0008-0000-0100-0000E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603" name="Text Box 1755">
          <a:extLst>
            <a:ext uri="{FF2B5EF4-FFF2-40B4-BE49-F238E27FC236}">
              <a16:creationId xmlns:a16="http://schemas.microsoft.com/office/drawing/2014/main" id="{00000000-0008-0000-0100-0000E3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604" name="Text Box 1756">
          <a:extLst>
            <a:ext uri="{FF2B5EF4-FFF2-40B4-BE49-F238E27FC236}">
              <a16:creationId xmlns:a16="http://schemas.microsoft.com/office/drawing/2014/main" id="{00000000-0008-0000-0100-0000E4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605" name="Text Box 1757">
          <a:extLst>
            <a:ext uri="{FF2B5EF4-FFF2-40B4-BE49-F238E27FC236}">
              <a16:creationId xmlns:a16="http://schemas.microsoft.com/office/drawing/2014/main" id="{00000000-0008-0000-0100-0000E5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606" name="Text Box 1758">
          <a:extLst>
            <a:ext uri="{FF2B5EF4-FFF2-40B4-BE49-F238E27FC236}">
              <a16:creationId xmlns:a16="http://schemas.microsoft.com/office/drawing/2014/main" id="{00000000-0008-0000-0100-0000E6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121983</xdr:rowOff>
    </xdr:to>
    <xdr:sp macro="" textlink="">
      <xdr:nvSpPr>
        <xdr:cNvPr id="5607" name="Text Box 1759">
          <a:extLst>
            <a:ext uri="{FF2B5EF4-FFF2-40B4-BE49-F238E27FC236}">
              <a16:creationId xmlns:a16="http://schemas.microsoft.com/office/drawing/2014/main" id="{00000000-0008-0000-0100-0000E7150000}"/>
            </a:ext>
          </a:extLst>
        </xdr:cNvPr>
        <xdr:cNvSpPr txBox="1">
          <a:spLocks noChangeArrowheads="1"/>
        </xdr:cNvSpPr>
      </xdr:nvSpPr>
      <xdr:spPr bwMode="auto">
        <a:xfrm>
          <a:off x="4057650" y="41433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08" name="Text Box 1755">
          <a:extLst>
            <a:ext uri="{FF2B5EF4-FFF2-40B4-BE49-F238E27FC236}">
              <a16:creationId xmlns:a16="http://schemas.microsoft.com/office/drawing/2014/main" id="{00000000-0008-0000-0100-0000E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09" name="Text Box 1756">
          <a:extLst>
            <a:ext uri="{FF2B5EF4-FFF2-40B4-BE49-F238E27FC236}">
              <a16:creationId xmlns:a16="http://schemas.microsoft.com/office/drawing/2014/main" id="{00000000-0008-0000-0100-0000E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0" name="Text Box 1757">
          <a:extLst>
            <a:ext uri="{FF2B5EF4-FFF2-40B4-BE49-F238E27FC236}">
              <a16:creationId xmlns:a16="http://schemas.microsoft.com/office/drawing/2014/main" id="{00000000-0008-0000-0100-0000E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1" name="Text Box 1758">
          <a:extLst>
            <a:ext uri="{FF2B5EF4-FFF2-40B4-BE49-F238E27FC236}">
              <a16:creationId xmlns:a16="http://schemas.microsoft.com/office/drawing/2014/main" id="{00000000-0008-0000-0100-0000E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2" name="Text Box 1759">
          <a:extLst>
            <a:ext uri="{FF2B5EF4-FFF2-40B4-BE49-F238E27FC236}">
              <a16:creationId xmlns:a16="http://schemas.microsoft.com/office/drawing/2014/main" id="{00000000-0008-0000-0100-0000EC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3" name="Text Box 1755">
          <a:extLst>
            <a:ext uri="{FF2B5EF4-FFF2-40B4-BE49-F238E27FC236}">
              <a16:creationId xmlns:a16="http://schemas.microsoft.com/office/drawing/2014/main" id="{00000000-0008-0000-0100-0000ED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4" name="Text Box 1756">
          <a:extLst>
            <a:ext uri="{FF2B5EF4-FFF2-40B4-BE49-F238E27FC236}">
              <a16:creationId xmlns:a16="http://schemas.microsoft.com/office/drawing/2014/main" id="{00000000-0008-0000-0100-0000EE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5" name="Text Box 1757">
          <a:extLst>
            <a:ext uri="{FF2B5EF4-FFF2-40B4-BE49-F238E27FC236}">
              <a16:creationId xmlns:a16="http://schemas.microsoft.com/office/drawing/2014/main" id="{00000000-0008-0000-0100-0000EF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6" name="Text Box 1758">
          <a:extLst>
            <a:ext uri="{FF2B5EF4-FFF2-40B4-BE49-F238E27FC236}">
              <a16:creationId xmlns:a16="http://schemas.microsoft.com/office/drawing/2014/main" id="{00000000-0008-0000-0100-0000F0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7" name="Text Box 1759">
          <a:extLst>
            <a:ext uri="{FF2B5EF4-FFF2-40B4-BE49-F238E27FC236}">
              <a16:creationId xmlns:a16="http://schemas.microsoft.com/office/drawing/2014/main" id="{00000000-0008-0000-0100-0000F1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8" name="Text Box 1755">
          <a:extLst>
            <a:ext uri="{FF2B5EF4-FFF2-40B4-BE49-F238E27FC236}">
              <a16:creationId xmlns:a16="http://schemas.microsoft.com/office/drawing/2014/main" id="{00000000-0008-0000-0100-0000F2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19" name="Text Box 1756">
          <a:extLst>
            <a:ext uri="{FF2B5EF4-FFF2-40B4-BE49-F238E27FC236}">
              <a16:creationId xmlns:a16="http://schemas.microsoft.com/office/drawing/2014/main" id="{00000000-0008-0000-0100-0000F3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0" name="Text Box 1757">
          <a:extLst>
            <a:ext uri="{FF2B5EF4-FFF2-40B4-BE49-F238E27FC236}">
              <a16:creationId xmlns:a16="http://schemas.microsoft.com/office/drawing/2014/main" id="{00000000-0008-0000-0100-0000F4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1" name="Text Box 1758">
          <a:extLst>
            <a:ext uri="{FF2B5EF4-FFF2-40B4-BE49-F238E27FC236}">
              <a16:creationId xmlns:a16="http://schemas.microsoft.com/office/drawing/2014/main" id="{00000000-0008-0000-0100-0000F5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2" name="Text Box 1759">
          <a:extLst>
            <a:ext uri="{FF2B5EF4-FFF2-40B4-BE49-F238E27FC236}">
              <a16:creationId xmlns:a16="http://schemas.microsoft.com/office/drawing/2014/main" id="{00000000-0008-0000-0100-0000F6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3" name="Text Box 1755">
          <a:extLst>
            <a:ext uri="{FF2B5EF4-FFF2-40B4-BE49-F238E27FC236}">
              <a16:creationId xmlns:a16="http://schemas.microsoft.com/office/drawing/2014/main" id="{00000000-0008-0000-0100-0000F7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4" name="Text Box 1756">
          <a:extLst>
            <a:ext uri="{FF2B5EF4-FFF2-40B4-BE49-F238E27FC236}">
              <a16:creationId xmlns:a16="http://schemas.microsoft.com/office/drawing/2014/main" id="{00000000-0008-0000-0100-0000F8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5" name="Text Box 1757">
          <a:extLst>
            <a:ext uri="{FF2B5EF4-FFF2-40B4-BE49-F238E27FC236}">
              <a16:creationId xmlns:a16="http://schemas.microsoft.com/office/drawing/2014/main" id="{00000000-0008-0000-0100-0000F9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6" name="Text Box 1758">
          <a:extLst>
            <a:ext uri="{FF2B5EF4-FFF2-40B4-BE49-F238E27FC236}">
              <a16:creationId xmlns:a16="http://schemas.microsoft.com/office/drawing/2014/main" id="{00000000-0008-0000-0100-0000FA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622</xdr:row>
      <xdr:rowOff>0</xdr:rowOff>
    </xdr:from>
    <xdr:to>
      <xdr:col>2</xdr:col>
      <xdr:colOff>2762250</xdr:colOff>
      <xdr:row>623</xdr:row>
      <xdr:rowOff>112458</xdr:rowOff>
    </xdr:to>
    <xdr:sp macro="" textlink="">
      <xdr:nvSpPr>
        <xdr:cNvPr id="5627" name="Text Box 1759">
          <a:extLst>
            <a:ext uri="{FF2B5EF4-FFF2-40B4-BE49-F238E27FC236}">
              <a16:creationId xmlns:a16="http://schemas.microsoft.com/office/drawing/2014/main" id="{00000000-0008-0000-0100-0000FB150000}"/>
            </a:ext>
          </a:extLst>
        </xdr:cNvPr>
        <xdr:cNvSpPr txBox="1">
          <a:spLocks noChangeArrowheads="1"/>
        </xdr:cNvSpPr>
      </xdr:nvSpPr>
      <xdr:spPr bwMode="auto">
        <a:xfrm>
          <a:off x="4057650" y="41433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2771775</xdr:colOff>
      <xdr:row>181</xdr:row>
      <xdr:rowOff>0</xdr:rowOff>
    </xdr:from>
    <xdr:ext cx="57150" cy="198343"/>
    <xdr:sp macro="" textlink="">
      <xdr:nvSpPr>
        <xdr:cNvPr id="5628" name="Text Box 1755">
          <a:extLst>
            <a:ext uri="{FF2B5EF4-FFF2-40B4-BE49-F238E27FC236}">
              <a16:creationId xmlns:a16="http://schemas.microsoft.com/office/drawing/2014/main" id="{00000000-0008-0000-0100-0000FC15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29" name="Text Box 1756">
          <a:extLst>
            <a:ext uri="{FF2B5EF4-FFF2-40B4-BE49-F238E27FC236}">
              <a16:creationId xmlns:a16="http://schemas.microsoft.com/office/drawing/2014/main" id="{00000000-0008-0000-0100-0000FD15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0" name="Text Box 1757">
          <a:extLst>
            <a:ext uri="{FF2B5EF4-FFF2-40B4-BE49-F238E27FC236}">
              <a16:creationId xmlns:a16="http://schemas.microsoft.com/office/drawing/2014/main" id="{00000000-0008-0000-0100-0000FE15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1" name="Text Box 1758">
          <a:extLst>
            <a:ext uri="{FF2B5EF4-FFF2-40B4-BE49-F238E27FC236}">
              <a16:creationId xmlns:a16="http://schemas.microsoft.com/office/drawing/2014/main" id="{00000000-0008-0000-0100-0000FF15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2" name="Text Box 1759">
          <a:extLst>
            <a:ext uri="{FF2B5EF4-FFF2-40B4-BE49-F238E27FC236}">
              <a16:creationId xmlns:a16="http://schemas.microsoft.com/office/drawing/2014/main" id="{00000000-0008-0000-0100-000000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3" name="Text Box 1755">
          <a:extLst>
            <a:ext uri="{FF2B5EF4-FFF2-40B4-BE49-F238E27FC236}">
              <a16:creationId xmlns:a16="http://schemas.microsoft.com/office/drawing/2014/main" id="{00000000-0008-0000-0100-000001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4" name="Text Box 1756">
          <a:extLst>
            <a:ext uri="{FF2B5EF4-FFF2-40B4-BE49-F238E27FC236}">
              <a16:creationId xmlns:a16="http://schemas.microsoft.com/office/drawing/2014/main" id="{00000000-0008-0000-0100-000002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5" name="Text Box 1757">
          <a:extLst>
            <a:ext uri="{FF2B5EF4-FFF2-40B4-BE49-F238E27FC236}">
              <a16:creationId xmlns:a16="http://schemas.microsoft.com/office/drawing/2014/main" id="{00000000-0008-0000-0100-000003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6" name="Text Box 1758">
          <a:extLst>
            <a:ext uri="{FF2B5EF4-FFF2-40B4-BE49-F238E27FC236}">
              <a16:creationId xmlns:a16="http://schemas.microsoft.com/office/drawing/2014/main" id="{00000000-0008-0000-0100-000004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7" name="Text Box 1759">
          <a:extLst>
            <a:ext uri="{FF2B5EF4-FFF2-40B4-BE49-F238E27FC236}">
              <a16:creationId xmlns:a16="http://schemas.microsoft.com/office/drawing/2014/main" id="{00000000-0008-0000-0100-000005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8" name="Text Box 1755">
          <a:extLst>
            <a:ext uri="{FF2B5EF4-FFF2-40B4-BE49-F238E27FC236}">
              <a16:creationId xmlns:a16="http://schemas.microsoft.com/office/drawing/2014/main" id="{00000000-0008-0000-0100-000006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39" name="Text Box 1756">
          <a:extLst>
            <a:ext uri="{FF2B5EF4-FFF2-40B4-BE49-F238E27FC236}">
              <a16:creationId xmlns:a16="http://schemas.microsoft.com/office/drawing/2014/main" id="{00000000-0008-0000-0100-000007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0" name="Text Box 1757">
          <a:extLst>
            <a:ext uri="{FF2B5EF4-FFF2-40B4-BE49-F238E27FC236}">
              <a16:creationId xmlns:a16="http://schemas.microsoft.com/office/drawing/2014/main" id="{00000000-0008-0000-0100-000008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1" name="Text Box 1758">
          <a:extLst>
            <a:ext uri="{FF2B5EF4-FFF2-40B4-BE49-F238E27FC236}">
              <a16:creationId xmlns:a16="http://schemas.microsoft.com/office/drawing/2014/main" id="{00000000-0008-0000-0100-000009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2" name="Text Box 1759">
          <a:extLst>
            <a:ext uri="{FF2B5EF4-FFF2-40B4-BE49-F238E27FC236}">
              <a16:creationId xmlns:a16="http://schemas.microsoft.com/office/drawing/2014/main" id="{00000000-0008-0000-0100-00000A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3" name="Text Box 1755">
          <a:extLst>
            <a:ext uri="{FF2B5EF4-FFF2-40B4-BE49-F238E27FC236}">
              <a16:creationId xmlns:a16="http://schemas.microsoft.com/office/drawing/2014/main" id="{00000000-0008-0000-0100-00000B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4" name="Text Box 1756">
          <a:extLst>
            <a:ext uri="{FF2B5EF4-FFF2-40B4-BE49-F238E27FC236}">
              <a16:creationId xmlns:a16="http://schemas.microsoft.com/office/drawing/2014/main" id="{00000000-0008-0000-0100-00000C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5" name="Text Box 1757">
          <a:extLst>
            <a:ext uri="{FF2B5EF4-FFF2-40B4-BE49-F238E27FC236}">
              <a16:creationId xmlns:a16="http://schemas.microsoft.com/office/drawing/2014/main" id="{00000000-0008-0000-0100-00000D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6" name="Text Box 1758">
          <a:extLst>
            <a:ext uri="{FF2B5EF4-FFF2-40B4-BE49-F238E27FC236}">
              <a16:creationId xmlns:a16="http://schemas.microsoft.com/office/drawing/2014/main" id="{00000000-0008-0000-0100-00000E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647" name="Text Box 1759">
          <a:extLst>
            <a:ext uri="{FF2B5EF4-FFF2-40B4-BE49-F238E27FC236}">
              <a16:creationId xmlns:a16="http://schemas.microsoft.com/office/drawing/2014/main" id="{00000000-0008-0000-0100-00000F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48" name="Text Box 1755">
          <a:extLst>
            <a:ext uri="{FF2B5EF4-FFF2-40B4-BE49-F238E27FC236}">
              <a16:creationId xmlns:a16="http://schemas.microsoft.com/office/drawing/2014/main" id="{00000000-0008-0000-0100-000010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49" name="Text Box 1756">
          <a:extLst>
            <a:ext uri="{FF2B5EF4-FFF2-40B4-BE49-F238E27FC236}">
              <a16:creationId xmlns:a16="http://schemas.microsoft.com/office/drawing/2014/main" id="{00000000-0008-0000-0100-000011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0" name="Text Box 1757">
          <a:extLst>
            <a:ext uri="{FF2B5EF4-FFF2-40B4-BE49-F238E27FC236}">
              <a16:creationId xmlns:a16="http://schemas.microsoft.com/office/drawing/2014/main" id="{00000000-0008-0000-0100-000012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1" name="Text Box 1758">
          <a:extLst>
            <a:ext uri="{FF2B5EF4-FFF2-40B4-BE49-F238E27FC236}">
              <a16:creationId xmlns:a16="http://schemas.microsoft.com/office/drawing/2014/main" id="{00000000-0008-0000-0100-000013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2" name="Text Box 1759">
          <a:extLst>
            <a:ext uri="{FF2B5EF4-FFF2-40B4-BE49-F238E27FC236}">
              <a16:creationId xmlns:a16="http://schemas.microsoft.com/office/drawing/2014/main" id="{00000000-0008-0000-0100-000014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3" name="Text Box 1755">
          <a:extLst>
            <a:ext uri="{FF2B5EF4-FFF2-40B4-BE49-F238E27FC236}">
              <a16:creationId xmlns:a16="http://schemas.microsoft.com/office/drawing/2014/main" id="{00000000-0008-0000-0100-000015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4" name="Text Box 1756">
          <a:extLst>
            <a:ext uri="{FF2B5EF4-FFF2-40B4-BE49-F238E27FC236}">
              <a16:creationId xmlns:a16="http://schemas.microsoft.com/office/drawing/2014/main" id="{00000000-0008-0000-0100-000016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5" name="Text Box 1757">
          <a:extLst>
            <a:ext uri="{FF2B5EF4-FFF2-40B4-BE49-F238E27FC236}">
              <a16:creationId xmlns:a16="http://schemas.microsoft.com/office/drawing/2014/main" id="{00000000-0008-0000-0100-000017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6" name="Text Box 1758">
          <a:extLst>
            <a:ext uri="{FF2B5EF4-FFF2-40B4-BE49-F238E27FC236}">
              <a16:creationId xmlns:a16="http://schemas.microsoft.com/office/drawing/2014/main" id="{00000000-0008-0000-0100-000018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7" name="Text Box 1759">
          <a:extLst>
            <a:ext uri="{FF2B5EF4-FFF2-40B4-BE49-F238E27FC236}">
              <a16:creationId xmlns:a16="http://schemas.microsoft.com/office/drawing/2014/main" id="{00000000-0008-0000-0100-000019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8" name="Text Box 1755">
          <a:extLst>
            <a:ext uri="{FF2B5EF4-FFF2-40B4-BE49-F238E27FC236}">
              <a16:creationId xmlns:a16="http://schemas.microsoft.com/office/drawing/2014/main" id="{00000000-0008-0000-0100-00001A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59" name="Text Box 1756">
          <a:extLst>
            <a:ext uri="{FF2B5EF4-FFF2-40B4-BE49-F238E27FC236}">
              <a16:creationId xmlns:a16="http://schemas.microsoft.com/office/drawing/2014/main" id="{00000000-0008-0000-0100-00001B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0" name="Text Box 1757">
          <a:extLst>
            <a:ext uri="{FF2B5EF4-FFF2-40B4-BE49-F238E27FC236}">
              <a16:creationId xmlns:a16="http://schemas.microsoft.com/office/drawing/2014/main" id="{00000000-0008-0000-0100-00001C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1" name="Text Box 1758">
          <a:extLst>
            <a:ext uri="{FF2B5EF4-FFF2-40B4-BE49-F238E27FC236}">
              <a16:creationId xmlns:a16="http://schemas.microsoft.com/office/drawing/2014/main" id="{00000000-0008-0000-0100-00001D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2" name="Text Box 1759">
          <a:extLst>
            <a:ext uri="{FF2B5EF4-FFF2-40B4-BE49-F238E27FC236}">
              <a16:creationId xmlns:a16="http://schemas.microsoft.com/office/drawing/2014/main" id="{00000000-0008-0000-0100-00001E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3" name="Text Box 1755">
          <a:extLst>
            <a:ext uri="{FF2B5EF4-FFF2-40B4-BE49-F238E27FC236}">
              <a16:creationId xmlns:a16="http://schemas.microsoft.com/office/drawing/2014/main" id="{00000000-0008-0000-0100-00001F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4" name="Text Box 1756">
          <a:extLst>
            <a:ext uri="{FF2B5EF4-FFF2-40B4-BE49-F238E27FC236}">
              <a16:creationId xmlns:a16="http://schemas.microsoft.com/office/drawing/2014/main" id="{00000000-0008-0000-0100-000020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5" name="Text Box 1757">
          <a:extLst>
            <a:ext uri="{FF2B5EF4-FFF2-40B4-BE49-F238E27FC236}">
              <a16:creationId xmlns:a16="http://schemas.microsoft.com/office/drawing/2014/main" id="{00000000-0008-0000-0100-000021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6" name="Text Box 1758">
          <a:extLst>
            <a:ext uri="{FF2B5EF4-FFF2-40B4-BE49-F238E27FC236}">
              <a16:creationId xmlns:a16="http://schemas.microsoft.com/office/drawing/2014/main" id="{00000000-0008-0000-0100-000022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667" name="Text Box 1759">
          <a:extLst>
            <a:ext uri="{FF2B5EF4-FFF2-40B4-BE49-F238E27FC236}">
              <a16:creationId xmlns:a16="http://schemas.microsoft.com/office/drawing/2014/main" id="{00000000-0008-0000-0100-000023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68" name="Text Box 1755">
          <a:extLst>
            <a:ext uri="{FF2B5EF4-FFF2-40B4-BE49-F238E27FC236}">
              <a16:creationId xmlns:a16="http://schemas.microsoft.com/office/drawing/2014/main" id="{00000000-0008-0000-0100-00002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69" name="Text Box 1756">
          <a:extLst>
            <a:ext uri="{FF2B5EF4-FFF2-40B4-BE49-F238E27FC236}">
              <a16:creationId xmlns:a16="http://schemas.microsoft.com/office/drawing/2014/main" id="{00000000-0008-0000-0100-00002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0" name="Text Box 1757">
          <a:extLst>
            <a:ext uri="{FF2B5EF4-FFF2-40B4-BE49-F238E27FC236}">
              <a16:creationId xmlns:a16="http://schemas.microsoft.com/office/drawing/2014/main" id="{00000000-0008-0000-0100-00002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1" name="Text Box 1758">
          <a:extLst>
            <a:ext uri="{FF2B5EF4-FFF2-40B4-BE49-F238E27FC236}">
              <a16:creationId xmlns:a16="http://schemas.microsoft.com/office/drawing/2014/main" id="{00000000-0008-0000-0100-00002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2" name="Text Box 1759">
          <a:extLst>
            <a:ext uri="{FF2B5EF4-FFF2-40B4-BE49-F238E27FC236}">
              <a16:creationId xmlns:a16="http://schemas.microsoft.com/office/drawing/2014/main" id="{00000000-0008-0000-0100-00002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3" name="Text Box 1755">
          <a:extLst>
            <a:ext uri="{FF2B5EF4-FFF2-40B4-BE49-F238E27FC236}">
              <a16:creationId xmlns:a16="http://schemas.microsoft.com/office/drawing/2014/main" id="{00000000-0008-0000-0100-00002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4" name="Text Box 1756">
          <a:extLst>
            <a:ext uri="{FF2B5EF4-FFF2-40B4-BE49-F238E27FC236}">
              <a16:creationId xmlns:a16="http://schemas.microsoft.com/office/drawing/2014/main" id="{00000000-0008-0000-0100-00002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5" name="Text Box 1757">
          <a:extLst>
            <a:ext uri="{FF2B5EF4-FFF2-40B4-BE49-F238E27FC236}">
              <a16:creationId xmlns:a16="http://schemas.microsoft.com/office/drawing/2014/main" id="{00000000-0008-0000-0100-00002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6" name="Text Box 1758">
          <a:extLst>
            <a:ext uri="{FF2B5EF4-FFF2-40B4-BE49-F238E27FC236}">
              <a16:creationId xmlns:a16="http://schemas.microsoft.com/office/drawing/2014/main" id="{00000000-0008-0000-0100-00002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7" name="Text Box 1759">
          <a:extLst>
            <a:ext uri="{FF2B5EF4-FFF2-40B4-BE49-F238E27FC236}">
              <a16:creationId xmlns:a16="http://schemas.microsoft.com/office/drawing/2014/main" id="{00000000-0008-0000-0100-00002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8" name="Text Box 1755">
          <a:extLst>
            <a:ext uri="{FF2B5EF4-FFF2-40B4-BE49-F238E27FC236}">
              <a16:creationId xmlns:a16="http://schemas.microsoft.com/office/drawing/2014/main" id="{00000000-0008-0000-0100-00002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79" name="Text Box 1756">
          <a:extLst>
            <a:ext uri="{FF2B5EF4-FFF2-40B4-BE49-F238E27FC236}">
              <a16:creationId xmlns:a16="http://schemas.microsoft.com/office/drawing/2014/main" id="{00000000-0008-0000-0100-00002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0" name="Text Box 1757">
          <a:extLst>
            <a:ext uri="{FF2B5EF4-FFF2-40B4-BE49-F238E27FC236}">
              <a16:creationId xmlns:a16="http://schemas.microsoft.com/office/drawing/2014/main" id="{00000000-0008-0000-0100-00003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1" name="Text Box 1758">
          <a:extLst>
            <a:ext uri="{FF2B5EF4-FFF2-40B4-BE49-F238E27FC236}">
              <a16:creationId xmlns:a16="http://schemas.microsoft.com/office/drawing/2014/main" id="{00000000-0008-0000-0100-00003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2" name="Text Box 1759">
          <a:extLst>
            <a:ext uri="{FF2B5EF4-FFF2-40B4-BE49-F238E27FC236}">
              <a16:creationId xmlns:a16="http://schemas.microsoft.com/office/drawing/2014/main" id="{00000000-0008-0000-0100-00003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3" name="Text Box 1755">
          <a:extLst>
            <a:ext uri="{FF2B5EF4-FFF2-40B4-BE49-F238E27FC236}">
              <a16:creationId xmlns:a16="http://schemas.microsoft.com/office/drawing/2014/main" id="{00000000-0008-0000-0100-00003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4" name="Text Box 1756">
          <a:extLst>
            <a:ext uri="{FF2B5EF4-FFF2-40B4-BE49-F238E27FC236}">
              <a16:creationId xmlns:a16="http://schemas.microsoft.com/office/drawing/2014/main" id="{00000000-0008-0000-0100-00003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5" name="Text Box 1757">
          <a:extLst>
            <a:ext uri="{FF2B5EF4-FFF2-40B4-BE49-F238E27FC236}">
              <a16:creationId xmlns:a16="http://schemas.microsoft.com/office/drawing/2014/main" id="{00000000-0008-0000-0100-00003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6" name="Text Box 1758">
          <a:extLst>
            <a:ext uri="{FF2B5EF4-FFF2-40B4-BE49-F238E27FC236}">
              <a16:creationId xmlns:a16="http://schemas.microsoft.com/office/drawing/2014/main" id="{00000000-0008-0000-0100-00003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7" name="Text Box 1759">
          <a:extLst>
            <a:ext uri="{FF2B5EF4-FFF2-40B4-BE49-F238E27FC236}">
              <a16:creationId xmlns:a16="http://schemas.microsoft.com/office/drawing/2014/main" id="{00000000-0008-0000-0100-00003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8" name="Text Box 1755">
          <a:extLst>
            <a:ext uri="{FF2B5EF4-FFF2-40B4-BE49-F238E27FC236}">
              <a16:creationId xmlns:a16="http://schemas.microsoft.com/office/drawing/2014/main" id="{00000000-0008-0000-0100-00003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89" name="Text Box 1756">
          <a:extLst>
            <a:ext uri="{FF2B5EF4-FFF2-40B4-BE49-F238E27FC236}">
              <a16:creationId xmlns:a16="http://schemas.microsoft.com/office/drawing/2014/main" id="{00000000-0008-0000-0100-00003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0" name="Text Box 1757">
          <a:extLst>
            <a:ext uri="{FF2B5EF4-FFF2-40B4-BE49-F238E27FC236}">
              <a16:creationId xmlns:a16="http://schemas.microsoft.com/office/drawing/2014/main" id="{00000000-0008-0000-0100-00003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1" name="Text Box 1758">
          <a:extLst>
            <a:ext uri="{FF2B5EF4-FFF2-40B4-BE49-F238E27FC236}">
              <a16:creationId xmlns:a16="http://schemas.microsoft.com/office/drawing/2014/main" id="{00000000-0008-0000-0100-00003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2" name="Text Box 1759">
          <a:extLst>
            <a:ext uri="{FF2B5EF4-FFF2-40B4-BE49-F238E27FC236}">
              <a16:creationId xmlns:a16="http://schemas.microsoft.com/office/drawing/2014/main" id="{00000000-0008-0000-0100-00003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3" name="Text Box 1755">
          <a:extLst>
            <a:ext uri="{FF2B5EF4-FFF2-40B4-BE49-F238E27FC236}">
              <a16:creationId xmlns:a16="http://schemas.microsoft.com/office/drawing/2014/main" id="{00000000-0008-0000-0100-00003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4" name="Text Box 1756">
          <a:extLst>
            <a:ext uri="{FF2B5EF4-FFF2-40B4-BE49-F238E27FC236}">
              <a16:creationId xmlns:a16="http://schemas.microsoft.com/office/drawing/2014/main" id="{00000000-0008-0000-0100-00003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5" name="Text Box 1757">
          <a:extLst>
            <a:ext uri="{FF2B5EF4-FFF2-40B4-BE49-F238E27FC236}">
              <a16:creationId xmlns:a16="http://schemas.microsoft.com/office/drawing/2014/main" id="{00000000-0008-0000-0100-00003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6" name="Text Box 1758">
          <a:extLst>
            <a:ext uri="{FF2B5EF4-FFF2-40B4-BE49-F238E27FC236}">
              <a16:creationId xmlns:a16="http://schemas.microsoft.com/office/drawing/2014/main" id="{00000000-0008-0000-0100-00004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7" name="Text Box 1759">
          <a:extLst>
            <a:ext uri="{FF2B5EF4-FFF2-40B4-BE49-F238E27FC236}">
              <a16:creationId xmlns:a16="http://schemas.microsoft.com/office/drawing/2014/main" id="{00000000-0008-0000-0100-00004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8" name="Text Box 1755">
          <a:extLst>
            <a:ext uri="{FF2B5EF4-FFF2-40B4-BE49-F238E27FC236}">
              <a16:creationId xmlns:a16="http://schemas.microsoft.com/office/drawing/2014/main" id="{00000000-0008-0000-0100-00004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699" name="Text Box 1756">
          <a:extLst>
            <a:ext uri="{FF2B5EF4-FFF2-40B4-BE49-F238E27FC236}">
              <a16:creationId xmlns:a16="http://schemas.microsoft.com/office/drawing/2014/main" id="{00000000-0008-0000-0100-00004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0" name="Text Box 1757">
          <a:extLst>
            <a:ext uri="{FF2B5EF4-FFF2-40B4-BE49-F238E27FC236}">
              <a16:creationId xmlns:a16="http://schemas.microsoft.com/office/drawing/2014/main" id="{00000000-0008-0000-0100-00004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1" name="Text Box 1758">
          <a:extLst>
            <a:ext uri="{FF2B5EF4-FFF2-40B4-BE49-F238E27FC236}">
              <a16:creationId xmlns:a16="http://schemas.microsoft.com/office/drawing/2014/main" id="{00000000-0008-0000-0100-00004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2" name="Text Box 1759">
          <a:extLst>
            <a:ext uri="{FF2B5EF4-FFF2-40B4-BE49-F238E27FC236}">
              <a16:creationId xmlns:a16="http://schemas.microsoft.com/office/drawing/2014/main" id="{00000000-0008-0000-0100-00004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3" name="Text Box 1755">
          <a:extLst>
            <a:ext uri="{FF2B5EF4-FFF2-40B4-BE49-F238E27FC236}">
              <a16:creationId xmlns:a16="http://schemas.microsoft.com/office/drawing/2014/main" id="{00000000-0008-0000-0100-00004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4" name="Text Box 1756">
          <a:extLst>
            <a:ext uri="{FF2B5EF4-FFF2-40B4-BE49-F238E27FC236}">
              <a16:creationId xmlns:a16="http://schemas.microsoft.com/office/drawing/2014/main" id="{00000000-0008-0000-0100-00004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5" name="Text Box 1757">
          <a:extLst>
            <a:ext uri="{FF2B5EF4-FFF2-40B4-BE49-F238E27FC236}">
              <a16:creationId xmlns:a16="http://schemas.microsoft.com/office/drawing/2014/main" id="{00000000-0008-0000-0100-00004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6" name="Text Box 1758">
          <a:extLst>
            <a:ext uri="{FF2B5EF4-FFF2-40B4-BE49-F238E27FC236}">
              <a16:creationId xmlns:a16="http://schemas.microsoft.com/office/drawing/2014/main" id="{00000000-0008-0000-0100-00004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7" name="Text Box 1759">
          <a:extLst>
            <a:ext uri="{FF2B5EF4-FFF2-40B4-BE49-F238E27FC236}">
              <a16:creationId xmlns:a16="http://schemas.microsoft.com/office/drawing/2014/main" id="{00000000-0008-0000-0100-00004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8" name="Text Box 1755">
          <a:extLst>
            <a:ext uri="{FF2B5EF4-FFF2-40B4-BE49-F238E27FC236}">
              <a16:creationId xmlns:a16="http://schemas.microsoft.com/office/drawing/2014/main" id="{00000000-0008-0000-0100-00004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09" name="Text Box 1756">
          <a:extLst>
            <a:ext uri="{FF2B5EF4-FFF2-40B4-BE49-F238E27FC236}">
              <a16:creationId xmlns:a16="http://schemas.microsoft.com/office/drawing/2014/main" id="{00000000-0008-0000-0100-00004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0" name="Text Box 1757">
          <a:extLst>
            <a:ext uri="{FF2B5EF4-FFF2-40B4-BE49-F238E27FC236}">
              <a16:creationId xmlns:a16="http://schemas.microsoft.com/office/drawing/2014/main" id="{00000000-0008-0000-0100-00004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1" name="Text Box 1758">
          <a:extLst>
            <a:ext uri="{FF2B5EF4-FFF2-40B4-BE49-F238E27FC236}">
              <a16:creationId xmlns:a16="http://schemas.microsoft.com/office/drawing/2014/main" id="{00000000-0008-0000-0100-00004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2" name="Text Box 1759">
          <a:extLst>
            <a:ext uri="{FF2B5EF4-FFF2-40B4-BE49-F238E27FC236}">
              <a16:creationId xmlns:a16="http://schemas.microsoft.com/office/drawing/2014/main" id="{00000000-0008-0000-0100-00005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3" name="Text Box 1755">
          <a:extLst>
            <a:ext uri="{FF2B5EF4-FFF2-40B4-BE49-F238E27FC236}">
              <a16:creationId xmlns:a16="http://schemas.microsoft.com/office/drawing/2014/main" id="{00000000-0008-0000-0100-00005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4" name="Text Box 1756">
          <a:extLst>
            <a:ext uri="{FF2B5EF4-FFF2-40B4-BE49-F238E27FC236}">
              <a16:creationId xmlns:a16="http://schemas.microsoft.com/office/drawing/2014/main" id="{00000000-0008-0000-0100-00005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5" name="Text Box 1757">
          <a:extLst>
            <a:ext uri="{FF2B5EF4-FFF2-40B4-BE49-F238E27FC236}">
              <a16:creationId xmlns:a16="http://schemas.microsoft.com/office/drawing/2014/main" id="{00000000-0008-0000-0100-00005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6" name="Text Box 1758">
          <a:extLst>
            <a:ext uri="{FF2B5EF4-FFF2-40B4-BE49-F238E27FC236}">
              <a16:creationId xmlns:a16="http://schemas.microsoft.com/office/drawing/2014/main" id="{00000000-0008-0000-0100-00005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7" name="Text Box 1759">
          <a:extLst>
            <a:ext uri="{FF2B5EF4-FFF2-40B4-BE49-F238E27FC236}">
              <a16:creationId xmlns:a16="http://schemas.microsoft.com/office/drawing/2014/main" id="{00000000-0008-0000-0100-00005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8" name="Text Box 1755">
          <a:extLst>
            <a:ext uri="{FF2B5EF4-FFF2-40B4-BE49-F238E27FC236}">
              <a16:creationId xmlns:a16="http://schemas.microsoft.com/office/drawing/2014/main" id="{00000000-0008-0000-0100-00005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19" name="Text Box 1756">
          <a:extLst>
            <a:ext uri="{FF2B5EF4-FFF2-40B4-BE49-F238E27FC236}">
              <a16:creationId xmlns:a16="http://schemas.microsoft.com/office/drawing/2014/main" id="{00000000-0008-0000-0100-00005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0" name="Text Box 1757">
          <a:extLst>
            <a:ext uri="{FF2B5EF4-FFF2-40B4-BE49-F238E27FC236}">
              <a16:creationId xmlns:a16="http://schemas.microsoft.com/office/drawing/2014/main" id="{00000000-0008-0000-0100-00005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1" name="Text Box 1758">
          <a:extLst>
            <a:ext uri="{FF2B5EF4-FFF2-40B4-BE49-F238E27FC236}">
              <a16:creationId xmlns:a16="http://schemas.microsoft.com/office/drawing/2014/main" id="{00000000-0008-0000-0100-00005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2" name="Text Box 1759">
          <a:extLst>
            <a:ext uri="{FF2B5EF4-FFF2-40B4-BE49-F238E27FC236}">
              <a16:creationId xmlns:a16="http://schemas.microsoft.com/office/drawing/2014/main" id="{00000000-0008-0000-0100-00005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3" name="Text Box 1755">
          <a:extLst>
            <a:ext uri="{FF2B5EF4-FFF2-40B4-BE49-F238E27FC236}">
              <a16:creationId xmlns:a16="http://schemas.microsoft.com/office/drawing/2014/main" id="{00000000-0008-0000-0100-00005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4" name="Text Box 1756">
          <a:extLst>
            <a:ext uri="{FF2B5EF4-FFF2-40B4-BE49-F238E27FC236}">
              <a16:creationId xmlns:a16="http://schemas.microsoft.com/office/drawing/2014/main" id="{00000000-0008-0000-0100-00005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5" name="Text Box 1757">
          <a:extLst>
            <a:ext uri="{FF2B5EF4-FFF2-40B4-BE49-F238E27FC236}">
              <a16:creationId xmlns:a16="http://schemas.microsoft.com/office/drawing/2014/main" id="{00000000-0008-0000-0100-00005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6" name="Text Box 1758">
          <a:extLst>
            <a:ext uri="{FF2B5EF4-FFF2-40B4-BE49-F238E27FC236}">
              <a16:creationId xmlns:a16="http://schemas.microsoft.com/office/drawing/2014/main" id="{00000000-0008-0000-0100-00005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7" name="Text Box 1759">
          <a:extLst>
            <a:ext uri="{FF2B5EF4-FFF2-40B4-BE49-F238E27FC236}">
              <a16:creationId xmlns:a16="http://schemas.microsoft.com/office/drawing/2014/main" id="{00000000-0008-0000-0100-00005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8" name="Text Box 1755">
          <a:extLst>
            <a:ext uri="{FF2B5EF4-FFF2-40B4-BE49-F238E27FC236}">
              <a16:creationId xmlns:a16="http://schemas.microsoft.com/office/drawing/2014/main" id="{00000000-0008-0000-0100-00006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29" name="Text Box 1756">
          <a:extLst>
            <a:ext uri="{FF2B5EF4-FFF2-40B4-BE49-F238E27FC236}">
              <a16:creationId xmlns:a16="http://schemas.microsoft.com/office/drawing/2014/main" id="{00000000-0008-0000-0100-00006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0" name="Text Box 1757">
          <a:extLst>
            <a:ext uri="{FF2B5EF4-FFF2-40B4-BE49-F238E27FC236}">
              <a16:creationId xmlns:a16="http://schemas.microsoft.com/office/drawing/2014/main" id="{00000000-0008-0000-0100-00006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1" name="Text Box 1758">
          <a:extLst>
            <a:ext uri="{FF2B5EF4-FFF2-40B4-BE49-F238E27FC236}">
              <a16:creationId xmlns:a16="http://schemas.microsoft.com/office/drawing/2014/main" id="{00000000-0008-0000-0100-00006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2" name="Text Box 1759">
          <a:extLst>
            <a:ext uri="{FF2B5EF4-FFF2-40B4-BE49-F238E27FC236}">
              <a16:creationId xmlns:a16="http://schemas.microsoft.com/office/drawing/2014/main" id="{00000000-0008-0000-0100-00006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3" name="Text Box 1755">
          <a:extLst>
            <a:ext uri="{FF2B5EF4-FFF2-40B4-BE49-F238E27FC236}">
              <a16:creationId xmlns:a16="http://schemas.microsoft.com/office/drawing/2014/main" id="{00000000-0008-0000-0100-00006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4" name="Text Box 1756">
          <a:extLst>
            <a:ext uri="{FF2B5EF4-FFF2-40B4-BE49-F238E27FC236}">
              <a16:creationId xmlns:a16="http://schemas.microsoft.com/office/drawing/2014/main" id="{00000000-0008-0000-0100-00006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5" name="Text Box 1757">
          <a:extLst>
            <a:ext uri="{FF2B5EF4-FFF2-40B4-BE49-F238E27FC236}">
              <a16:creationId xmlns:a16="http://schemas.microsoft.com/office/drawing/2014/main" id="{00000000-0008-0000-0100-00006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6" name="Text Box 1758">
          <a:extLst>
            <a:ext uri="{FF2B5EF4-FFF2-40B4-BE49-F238E27FC236}">
              <a16:creationId xmlns:a16="http://schemas.microsoft.com/office/drawing/2014/main" id="{00000000-0008-0000-0100-00006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7" name="Text Box 1759">
          <a:extLst>
            <a:ext uri="{FF2B5EF4-FFF2-40B4-BE49-F238E27FC236}">
              <a16:creationId xmlns:a16="http://schemas.microsoft.com/office/drawing/2014/main" id="{00000000-0008-0000-0100-00006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8" name="Text Box 1755">
          <a:extLst>
            <a:ext uri="{FF2B5EF4-FFF2-40B4-BE49-F238E27FC236}">
              <a16:creationId xmlns:a16="http://schemas.microsoft.com/office/drawing/2014/main" id="{00000000-0008-0000-0100-00006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39" name="Text Box 1756">
          <a:extLst>
            <a:ext uri="{FF2B5EF4-FFF2-40B4-BE49-F238E27FC236}">
              <a16:creationId xmlns:a16="http://schemas.microsoft.com/office/drawing/2014/main" id="{00000000-0008-0000-0100-00006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0" name="Text Box 1757">
          <a:extLst>
            <a:ext uri="{FF2B5EF4-FFF2-40B4-BE49-F238E27FC236}">
              <a16:creationId xmlns:a16="http://schemas.microsoft.com/office/drawing/2014/main" id="{00000000-0008-0000-0100-00006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1" name="Text Box 1758">
          <a:extLst>
            <a:ext uri="{FF2B5EF4-FFF2-40B4-BE49-F238E27FC236}">
              <a16:creationId xmlns:a16="http://schemas.microsoft.com/office/drawing/2014/main" id="{00000000-0008-0000-0100-00006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2" name="Text Box 1759">
          <a:extLst>
            <a:ext uri="{FF2B5EF4-FFF2-40B4-BE49-F238E27FC236}">
              <a16:creationId xmlns:a16="http://schemas.microsoft.com/office/drawing/2014/main" id="{00000000-0008-0000-0100-00006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3" name="Text Box 1755">
          <a:extLst>
            <a:ext uri="{FF2B5EF4-FFF2-40B4-BE49-F238E27FC236}">
              <a16:creationId xmlns:a16="http://schemas.microsoft.com/office/drawing/2014/main" id="{00000000-0008-0000-0100-00006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4" name="Text Box 1756">
          <a:extLst>
            <a:ext uri="{FF2B5EF4-FFF2-40B4-BE49-F238E27FC236}">
              <a16:creationId xmlns:a16="http://schemas.microsoft.com/office/drawing/2014/main" id="{00000000-0008-0000-0100-00007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5" name="Text Box 1757">
          <a:extLst>
            <a:ext uri="{FF2B5EF4-FFF2-40B4-BE49-F238E27FC236}">
              <a16:creationId xmlns:a16="http://schemas.microsoft.com/office/drawing/2014/main" id="{00000000-0008-0000-0100-00007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6" name="Text Box 1758">
          <a:extLst>
            <a:ext uri="{FF2B5EF4-FFF2-40B4-BE49-F238E27FC236}">
              <a16:creationId xmlns:a16="http://schemas.microsoft.com/office/drawing/2014/main" id="{00000000-0008-0000-0100-00007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47" name="Text Box 1759">
          <a:extLst>
            <a:ext uri="{FF2B5EF4-FFF2-40B4-BE49-F238E27FC236}">
              <a16:creationId xmlns:a16="http://schemas.microsoft.com/office/drawing/2014/main" id="{00000000-0008-0000-0100-00007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48" name="Text Box 1755">
          <a:extLst>
            <a:ext uri="{FF2B5EF4-FFF2-40B4-BE49-F238E27FC236}">
              <a16:creationId xmlns:a16="http://schemas.microsoft.com/office/drawing/2014/main" id="{00000000-0008-0000-0100-000074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49" name="Text Box 1756">
          <a:extLst>
            <a:ext uri="{FF2B5EF4-FFF2-40B4-BE49-F238E27FC236}">
              <a16:creationId xmlns:a16="http://schemas.microsoft.com/office/drawing/2014/main" id="{00000000-0008-0000-0100-000075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0" name="Text Box 1757">
          <a:extLst>
            <a:ext uri="{FF2B5EF4-FFF2-40B4-BE49-F238E27FC236}">
              <a16:creationId xmlns:a16="http://schemas.microsoft.com/office/drawing/2014/main" id="{00000000-0008-0000-0100-000076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1" name="Text Box 1758">
          <a:extLst>
            <a:ext uri="{FF2B5EF4-FFF2-40B4-BE49-F238E27FC236}">
              <a16:creationId xmlns:a16="http://schemas.microsoft.com/office/drawing/2014/main" id="{00000000-0008-0000-0100-000077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2" name="Text Box 1759">
          <a:extLst>
            <a:ext uri="{FF2B5EF4-FFF2-40B4-BE49-F238E27FC236}">
              <a16:creationId xmlns:a16="http://schemas.microsoft.com/office/drawing/2014/main" id="{00000000-0008-0000-0100-000078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3" name="Text Box 1755">
          <a:extLst>
            <a:ext uri="{FF2B5EF4-FFF2-40B4-BE49-F238E27FC236}">
              <a16:creationId xmlns:a16="http://schemas.microsoft.com/office/drawing/2014/main" id="{00000000-0008-0000-0100-000079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4" name="Text Box 1756">
          <a:extLst>
            <a:ext uri="{FF2B5EF4-FFF2-40B4-BE49-F238E27FC236}">
              <a16:creationId xmlns:a16="http://schemas.microsoft.com/office/drawing/2014/main" id="{00000000-0008-0000-0100-00007A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5" name="Text Box 1757">
          <a:extLst>
            <a:ext uri="{FF2B5EF4-FFF2-40B4-BE49-F238E27FC236}">
              <a16:creationId xmlns:a16="http://schemas.microsoft.com/office/drawing/2014/main" id="{00000000-0008-0000-0100-00007B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6" name="Text Box 1758">
          <a:extLst>
            <a:ext uri="{FF2B5EF4-FFF2-40B4-BE49-F238E27FC236}">
              <a16:creationId xmlns:a16="http://schemas.microsoft.com/office/drawing/2014/main" id="{00000000-0008-0000-0100-00007C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7" name="Text Box 1759">
          <a:extLst>
            <a:ext uri="{FF2B5EF4-FFF2-40B4-BE49-F238E27FC236}">
              <a16:creationId xmlns:a16="http://schemas.microsoft.com/office/drawing/2014/main" id="{00000000-0008-0000-0100-00007D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8" name="Text Box 1755">
          <a:extLst>
            <a:ext uri="{FF2B5EF4-FFF2-40B4-BE49-F238E27FC236}">
              <a16:creationId xmlns:a16="http://schemas.microsoft.com/office/drawing/2014/main" id="{00000000-0008-0000-0100-00007E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59" name="Text Box 1756">
          <a:extLst>
            <a:ext uri="{FF2B5EF4-FFF2-40B4-BE49-F238E27FC236}">
              <a16:creationId xmlns:a16="http://schemas.microsoft.com/office/drawing/2014/main" id="{00000000-0008-0000-0100-00007F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0" name="Text Box 1757">
          <a:extLst>
            <a:ext uri="{FF2B5EF4-FFF2-40B4-BE49-F238E27FC236}">
              <a16:creationId xmlns:a16="http://schemas.microsoft.com/office/drawing/2014/main" id="{00000000-0008-0000-0100-000080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1" name="Text Box 1758">
          <a:extLst>
            <a:ext uri="{FF2B5EF4-FFF2-40B4-BE49-F238E27FC236}">
              <a16:creationId xmlns:a16="http://schemas.microsoft.com/office/drawing/2014/main" id="{00000000-0008-0000-0100-000081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2" name="Text Box 1759">
          <a:extLst>
            <a:ext uri="{FF2B5EF4-FFF2-40B4-BE49-F238E27FC236}">
              <a16:creationId xmlns:a16="http://schemas.microsoft.com/office/drawing/2014/main" id="{00000000-0008-0000-0100-000082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3" name="Text Box 1755">
          <a:extLst>
            <a:ext uri="{FF2B5EF4-FFF2-40B4-BE49-F238E27FC236}">
              <a16:creationId xmlns:a16="http://schemas.microsoft.com/office/drawing/2014/main" id="{00000000-0008-0000-0100-000083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4" name="Text Box 1756">
          <a:extLst>
            <a:ext uri="{FF2B5EF4-FFF2-40B4-BE49-F238E27FC236}">
              <a16:creationId xmlns:a16="http://schemas.microsoft.com/office/drawing/2014/main" id="{00000000-0008-0000-0100-000084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5" name="Text Box 1757">
          <a:extLst>
            <a:ext uri="{FF2B5EF4-FFF2-40B4-BE49-F238E27FC236}">
              <a16:creationId xmlns:a16="http://schemas.microsoft.com/office/drawing/2014/main" id="{00000000-0008-0000-0100-000085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6" name="Text Box 1758">
          <a:extLst>
            <a:ext uri="{FF2B5EF4-FFF2-40B4-BE49-F238E27FC236}">
              <a16:creationId xmlns:a16="http://schemas.microsoft.com/office/drawing/2014/main" id="{00000000-0008-0000-0100-000086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767" name="Text Box 1759">
          <a:extLst>
            <a:ext uri="{FF2B5EF4-FFF2-40B4-BE49-F238E27FC236}">
              <a16:creationId xmlns:a16="http://schemas.microsoft.com/office/drawing/2014/main" id="{00000000-0008-0000-0100-00008716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68" name="Text Box 1755">
          <a:extLst>
            <a:ext uri="{FF2B5EF4-FFF2-40B4-BE49-F238E27FC236}">
              <a16:creationId xmlns:a16="http://schemas.microsoft.com/office/drawing/2014/main" id="{00000000-0008-0000-0100-000088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69" name="Text Box 1756">
          <a:extLst>
            <a:ext uri="{FF2B5EF4-FFF2-40B4-BE49-F238E27FC236}">
              <a16:creationId xmlns:a16="http://schemas.microsoft.com/office/drawing/2014/main" id="{00000000-0008-0000-0100-000089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0" name="Text Box 1757">
          <a:extLst>
            <a:ext uri="{FF2B5EF4-FFF2-40B4-BE49-F238E27FC236}">
              <a16:creationId xmlns:a16="http://schemas.microsoft.com/office/drawing/2014/main" id="{00000000-0008-0000-0100-00008A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1" name="Text Box 1758">
          <a:extLst>
            <a:ext uri="{FF2B5EF4-FFF2-40B4-BE49-F238E27FC236}">
              <a16:creationId xmlns:a16="http://schemas.microsoft.com/office/drawing/2014/main" id="{00000000-0008-0000-0100-00008B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2" name="Text Box 1759">
          <a:extLst>
            <a:ext uri="{FF2B5EF4-FFF2-40B4-BE49-F238E27FC236}">
              <a16:creationId xmlns:a16="http://schemas.microsoft.com/office/drawing/2014/main" id="{00000000-0008-0000-0100-00008C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3" name="Text Box 1755">
          <a:extLst>
            <a:ext uri="{FF2B5EF4-FFF2-40B4-BE49-F238E27FC236}">
              <a16:creationId xmlns:a16="http://schemas.microsoft.com/office/drawing/2014/main" id="{00000000-0008-0000-0100-00008D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4" name="Text Box 1756">
          <a:extLst>
            <a:ext uri="{FF2B5EF4-FFF2-40B4-BE49-F238E27FC236}">
              <a16:creationId xmlns:a16="http://schemas.microsoft.com/office/drawing/2014/main" id="{00000000-0008-0000-0100-00008E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5" name="Text Box 1757">
          <a:extLst>
            <a:ext uri="{FF2B5EF4-FFF2-40B4-BE49-F238E27FC236}">
              <a16:creationId xmlns:a16="http://schemas.microsoft.com/office/drawing/2014/main" id="{00000000-0008-0000-0100-00008F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6" name="Text Box 1758">
          <a:extLst>
            <a:ext uri="{FF2B5EF4-FFF2-40B4-BE49-F238E27FC236}">
              <a16:creationId xmlns:a16="http://schemas.microsoft.com/office/drawing/2014/main" id="{00000000-0008-0000-0100-000090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7" name="Text Box 1759">
          <a:extLst>
            <a:ext uri="{FF2B5EF4-FFF2-40B4-BE49-F238E27FC236}">
              <a16:creationId xmlns:a16="http://schemas.microsoft.com/office/drawing/2014/main" id="{00000000-0008-0000-0100-000091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8" name="Text Box 1755">
          <a:extLst>
            <a:ext uri="{FF2B5EF4-FFF2-40B4-BE49-F238E27FC236}">
              <a16:creationId xmlns:a16="http://schemas.microsoft.com/office/drawing/2014/main" id="{00000000-0008-0000-0100-000092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79" name="Text Box 1756">
          <a:extLst>
            <a:ext uri="{FF2B5EF4-FFF2-40B4-BE49-F238E27FC236}">
              <a16:creationId xmlns:a16="http://schemas.microsoft.com/office/drawing/2014/main" id="{00000000-0008-0000-0100-000093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0" name="Text Box 1757">
          <a:extLst>
            <a:ext uri="{FF2B5EF4-FFF2-40B4-BE49-F238E27FC236}">
              <a16:creationId xmlns:a16="http://schemas.microsoft.com/office/drawing/2014/main" id="{00000000-0008-0000-0100-000094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1" name="Text Box 1758">
          <a:extLst>
            <a:ext uri="{FF2B5EF4-FFF2-40B4-BE49-F238E27FC236}">
              <a16:creationId xmlns:a16="http://schemas.microsoft.com/office/drawing/2014/main" id="{00000000-0008-0000-0100-000095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2" name="Text Box 1759">
          <a:extLst>
            <a:ext uri="{FF2B5EF4-FFF2-40B4-BE49-F238E27FC236}">
              <a16:creationId xmlns:a16="http://schemas.microsoft.com/office/drawing/2014/main" id="{00000000-0008-0000-0100-000096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3" name="Text Box 1755">
          <a:extLst>
            <a:ext uri="{FF2B5EF4-FFF2-40B4-BE49-F238E27FC236}">
              <a16:creationId xmlns:a16="http://schemas.microsoft.com/office/drawing/2014/main" id="{00000000-0008-0000-0100-000097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4" name="Text Box 1756">
          <a:extLst>
            <a:ext uri="{FF2B5EF4-FFF2-40B4-BE49-F238E27FC236}">
              <a16:creationId xmlns:a16="http://schemas.microsoft.com/office/drawing/2014/main" id="{00000000-0008-0000-0100-000098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5" name="Text Box 1757">
          <a:extLst>
            <a:ext uri="{FF2B5EF4-FFF2-40B4-BE49-F238E27FC236}">
              <a16:creationId xmlns:a16="http://schemas.microsoft.com/office/drawing/2014/main" id="{00000000-0008-0000-0100-000099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6" name="Text Box 1758">
          <a:extLst>
            <a:ext uri="{FF2B5EF4-FFF2-40B4-BE49-F238E27FC236}">
              <a16:creationId xmlns:a16="http://schemas.microsoft.com/office/drawing/2014/main" id="{00000000-0008-0000-0100-00009A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787" name="Text Box 1759">
          <a:extLst>
            <a:ext uri="{FF2B5EF4-FFF2-40B4-BE49-F238E27FC236}">
              <a16:creationId xmlns:a16="http://schemas.microsoft.com/office/drawing/2014/main" id="{00000000-0008-0000-0100-00009B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88" name="Text Box 1755">
          <a:extLst>
            <a:ext uri="{FF2B5EF4-FFF2-40B4-BE49-F238E27FC236}">
              <a16:creationId xmlns:a16="http://schemas.microsoft.com/office/drawing/2014/main" id="{00000000-0008-0000-0100-00009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89" name="Text Box 1756">
          <a:extLst>
            <a:ext uri="{FF2B5EF4-FFF2-40B4-BE49-F238E27FC236}">
              <a16:creationId xmlns:a16="http://schemas.microsoft.com/office/drawing/2014/main" id="{00000000-0008-0000-0100-00009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0" name="Text Box 1757">
          <a:extLst>
            <a:ext uri="{FF2B5EF4-FFF2-40B4-BE49-F238E27FC236}">
              <a16:creationId xmlns:a16="http://schemas.microsoft.com/office/drawing/2014/main" id="{00000000-0008-0000-0100-00009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1" name="Text Box 1758">
          <a:extLst>
            <a:ext uri="{FF2B5EF4-FFF2-40B4-BE49-F238E27FC236}">
              <a16:creationId xmlns:a16="http://schemas.microsoft.com/office/drawing/2014/main" id="{00000000-0008-0000-0100-00009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2" name="Text Box 1759">
          <a:extLst>
            <a:ext uri="{FF2B5EF4-FFF2-40B4-BE49-F238E27FC236}">
              <a16:creationId xmlns:a16="http://schemas.microsoft.com/office/drawing/2014/main" id="{00000000-0008-0000-0100-0000A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3" name="Text Box 1755">
          <a:extLst>
            <a:ext uri="{FF2B5EF4-FFF2-40B4-BE49-F238E27FC236}">
              <a16:creationId xmlns:a16="http://schemas.microsoft.com/office/drawing/2014/main" id="{00000000-0008-0000-0100-0000A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4" name="Text Box 1756">
          <a:extLst>
            <a:ext uri="{FF2B5EF4-FFF2-40B4-BE49-F238E27FC236}">
              <a16:creationId xmlns:a16="http://schemas.microsoft.com/office/drawing/2014/main" id="{00000000-0008-0000-0100-0000A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5" name="Text Box 1757">
          <a:extLst>
            <a:ext uri="{FF2B5EF4-FFF2-40B4-BE49-F238E27FC236}">
              <a16:creationId xmlns:a16="http://schemas.microsoft.com/office/drawing/2014/main" id="{00000000-0008-0000-0100-0000A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6" name="Text Box 1758">
          <a:extLst>
            <a:ext uri="{FF2B5EF4-FFF2-40B4-BE49-F238E27FC236}">
              <a16:creationId xmlns:a16="http://schemas.microsoft.com/office/drawing/2014/main" id="{00000000-0008-0000-0100-0000A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7" name="Text Box 1759">
          <a:extLst>
            <a:ext uri="{FF2B5EF4-FFF2-40B4-BE49-F238E27FC236}">
              <a16:creationId xmlns:a16="http://schemas.microsoft.com/office/drawing/2014/main" id="{00000000-0008-0000-0100-0000A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8" name="Text Box 1755">
          <a:extLst>
            <a:ext uri="{FF2B5EF4-FFF2-40B4-BE49-F238E27FC236}">
              <a16:creationId xmlns:a16="http://schemas.microsoft.com/office/drawing/2014/main" id="{00000000-0008-0000-0100-0000A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799" name="Text Box 1756">
          <a:extLst>
            <a:ext uri="{FF2B5EF4-FFF2-40B4-BE49-F238E27FC236}">
              <a16:creationId xmlns:a16="http://schemas.microsoft.com/office/drawing/2014/main" id="{00000000-0008-0000-0100-0000A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0" name="Text Box 1757">
          <a:extLst>
            <a:ext uri="{FF2B5EF4-FFF2-40B4-BE49-F238E27FC236}">
              <a16:creationId xmlns:a16="http://schemas.microsoft.com/office/drawing/2014/main" id="{00000000-0008-0000-0100-0000A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1" name="Text Box 1758">
          <a:extLst>
            <a:ext uri="{FF2B5EF4-FFF2-40B4-BE49-F238E27FC236}">
              <a16:creationId xmlns:a16="http://schemas.microsoft.com/office/drawing/2014/main" id="{00000000-0008-0000-0100-0000A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2" name="Text Box 1759">
          <a:extLst>
            <a:ext uri="{FF2B5EF4-FFF2-40B4-BE49-F238E27FC236}">
              <a16:creationId xmlns:a16="http://schemas.microsoft.com/office/drawing/2014/main" id="{00000000-0008-0000-0100-0000A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3" name="Text Box 1755">
          <a:extLst>
            <a:ext uri="{FF2B5EF4-FFF2-40B4-BE49-F238E27FC236}">
              <a16:creationId xmlns:a16="http://schemas.microsoft.com/office/drawing/2014/main" id="{00000000-0008-0000-0100-0000A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4" name="Text Box 1756">
          <a:extLst>
            <a:ext uri="{FF2B5EF4-FFF2-40B4-BE49-F238E27FC236}">
              <a16:creationId xmlns:a16="http://schemas.microsoft.com/office/drawing/2014/main" id="{00000000-0008-0000-0100-0000A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5" name="Text Box 1757">
          <a:extLst>
            <a:ext uri="{FF2B5EF4-FFF2-40B4-BE49-F238E27FC236}">
              <a16:creationId xmlns:a16="http://schemas.microsoft.com/office/drawing/2014/main" id="{00000000-0008-0000-0100-0000A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6" name="Text Box 1758">
          <a:extLst>
            <a:ext uri="{FF2B5EF4-FFF2-40B4-BE49-F238E27FC236}">
              <a16:creationId xmlns:a16="http://schemas.microsoft.com/office/drawing/2014/main" id="{00000000-0008-0000-0100-0000A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7" name="Text Box 1759">
          <a:extLst>
            <a:ext uri="{FF2B5EF4-FFF2-40B4-BE49-F238E27FC236}">
              <a16:creationId xmlns:a16="http://schemas.microsoft.com/office/drawing/2014/main" id="{00000000-0008-0000-0100-0000A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8" name="Text Box 1755">
          <a:extLst>
            <a:ext uri="{FF2B5EF4-FFF2-40B4-BE49-F238E27FC236}">
              <a16:creationId xmlns:a16="http://schemas.microsoft.com/office/drawing/2014/main" id="{00000000-0008-0000-0100-0000B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09" name="Text Box 1756">
          <a:extLst>
            <a:ext uri="{FF2B5EF4-FFF2-40B4-BE49-F238E27FC236}">
              <a16:creationId xmlns:a16="http://schemas.microsoft.com/office/drawing/2014/main" id="{00000000-0008-0000-0100-0000B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0" name="Text Box 1757">
          <a:extLst>
            <a:ext uri="{FF2B5EF4-FFF2-40B4-BE49-F238E27FC236}">
              <a16:creationId xmlns:a16="http://schemas.microsoft.com/office/drawing/2014/main" id="{00000000-0008-0000-0100-0000B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1" name="Text Box 1758">
          <a:extLst>
            <a:ext uri="{FF2B5EF4-FFF2-40B4-BE49-F238E27FC236}">
              <a16:creationId xmlns:a16="http://schemas.microsoft.com/office/drawing/2014/main" id="{00000000-0008-0000-0100-0000B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2" name="Text Box 1759">
          <a:extLst>
            <a:ext uri="{FF2B5EF4-FFF2-40B4-BE49-F238E27FC236}">
              <a16:creationId xmlns:a16="http://schemas.microsoft.com/office/drawing/2014/main" id="{00000000-0008-0000-0100-0000B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3" name="Text Box 1755">
          <a:extLst>
            <a:ext uri="{FF2B5EF4-FFF2-40B4-BE49-F238E27FC236}">
              <a16:creationId xmlns:a16="http://schemas.microsoft.com/office/drawing/2014/main" id="{00000000-0008-0000-0100-0000B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4" name="Text Box 1756">
          <a:extLst>
            <a:ext uri="{FF2B5EF4-FFF2-40B4-BE49-F238E27FC236}">
              <a16:creationId xmlns:a16="http://schemas.microsoft.com/office/drawing/2014/main" id="{00000000-0008-0000-0100-0000B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5" name="Text Box 1757">
          <a:extLst>
            <a:ext uri="{FF2B5EF4-FFF2-40B4-BE49-F238E27FC236}">
              <a16:creationId xmlns:a16="http://schemas.microsoft.com/office/drawing/2014/main" id="{00000000-0008-0000-0100-0000B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6" name="Text Box 1758">
          <a:extLst>
            <a:ext uri="{FF2B5EF4-FFF2-40B4-BE49-F238E27FC236}">
              <a16:creationId xmlns:a16="http://schemas.microsoft.com/office/drawing/2014/main" id="{00000000-0008-0000-0100-0000B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7" name="Text Box 1759">
          <a:extLst>
            <a:ext uri="{FF2B5EF4-FFF2-40B4-BE49-F238E27FC236}">
              <a16:creationId xmlns:a16="http://schemas.microsoft.com/office/drawing/2014/main" id="{00000000-0008-0000-0100-0000B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8" name="Text Box 1755">
          <a:extLst>
            <a:ext uri="{FF2B5EF4-FFF2-40B4-BE49-F238E27FC236}">
              <a16:creationId xmlns:a16="http://schemas.microsoft.com/office/drawing/2014/main" id="{00000000-0008-0000-0100-0000B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19" name="Text Box 1756">
          <a:extLst>
            <a:ext uri="{FF2B5EF4-FFF2-40B4-BE49-F238E27FC236}">
              <a16:creationId xmlns:a16="http://schemas.microsoft.com/office/drawing/2014/main" id="{00000000-0008-0000-0100-0000B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0" name="Text Box 1757">
          <a:extLst>
            <a:ext uri="{FF2B5EF4-FFF2-40B4-BE49-F238E27FC236}">
              <a16:creationId xmlns:a16="http://schemas.microsoft.com/office/drawing/2014/main" id="{00000000-0008-0000-0100-0000B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1" name="Text Box 1758">
          <a:extLst>
            <a:ext uri="{FF2B5EF4-FFF2-40B4-BE49-F238E27FC236}">
              <a16:creationId xmlns:a16="http://schemas.microsoft.com/office/drawing/2014/main" id="{00000000-0008-0000-0100-0000B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2" name="Text Box 1759">
          <a:extLst>
            <a:ext uri="{FF2B5EF4-FFF2-40B4-BE49-F238E27FC236}">
              <a16:creationId xmlns:a16="http://schemas.microsoft.com/office/drawing/2014/main" id="{00000000-0008-0000-0100-0000B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3" name="Text Box 1755">
          <a:extLst>
            <a:ext uri="{FF2B5EF4-FFF2-40B4-BE49-F238E27FC236}">
              <a16:creationId xmlns:a16="http://schemas.microsoft.com/office/drawing/2014/main" id="{00000000-0008-0000-0100-0000B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4" name="Text Box 1756">
          <a:extLst>
            <a:ext uri="{FF2B5EF4-FFF2-40B4-BE49-F238E27FC236}">
              <a16:creationId xmlns:a16="http://schemas.microsoft.com/office/drawing/2014/main" id="{00000000-0008-0000-0100-0000C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5" name="Text Box 1757">
          <a:extLst>
            <a:ext uri="{FF2B5EF4-FFF2-40B4-BE49-F238E27FC236}">
              <a16:creationId xmlns:a16="http://schemas.microsoft.com/office/drawing/2014/main" id="{00000000-0008-0000-0100-0000C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6" name="Text Box 1758">
          <a:extLst>
            <a:ext uri="{FF2B5EF4-FFF2-40B4-BE49-F238E27FC236}">
              <a16:creationId xmlns:a16="http://schemas.microsoft.com/office/drawing/2014/main" id="{00000000-0008-0000-0100-0000C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7" name="Text Box 1759">
          <a:extLst>
            <a:ext uri="{FF2B5EF4-FFF2-40B4-BE49-F238E27FC236}">
              <a16:creationId xmlns:a16="http://schemas.microsoft.com/office/drawing/2014/main" id="{00000000-0008-0000-0100-0000C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8" name="Text Box 1755">
          <a:extLst>
            <a:ext uri="{FF2B5EF4-FFF2-40B4-BE49-F238E27FC236}">
              <a16:creationId xmlns:a16="http://schemas.microsoft.com/office/drawing/2014/main" id="{00000000-0008-0000-0100-0000C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29" name="Text Box 1756">
          <a:extLst>
            <a:ext uri="{FF2B5EF4-FFF2-40B4-BE49-F238E27FC236}">
              <a16:creationId xmlns:a16="http://schemas.microsoft.com/office/drawing/2014/main" id="{00000000-0008-0000-0100-0000C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0" name="Text Box 1757">
          <a:extLst>
            <a:ext uri="{FF2B5EF4-FFF2-40B4-BE49-F238E27FC236}">
              <a16:creationId xmlns:a16="http://schemas.microsoft.com/office/drawing/2014/main" id="{00000000-0008-0000-0100-0000C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1" name="Text Box 1758">
          <a:extLst>
            <a:ext uri="{FF2B5EF4-FFF2-40B4-BE49-F238E27FC236}">
              <a16:creationId xmlns:a16="http://schemas.microsoft.com/office/drawing/2014/main" id="{00000000-0008-0000-0100-0000C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2" name="Text Box 1759">
          <a:extLst>
            <a:ext uri="{FF2B5EF4-FFF2-40B4-BE49-F238E27FC236}">
              <a16:creationId xmlns:a16="http://schemas.microsoft.com/office/drawing/2014/main" id="{00000000-0008-0000-0100-0000C8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3" name="Text Box 1755">
          <a:extLst>
            <a:ext uri="{FF2B5EF4-FFF2-40B4-BE49-F238E27FC236}">
              <a16:creationId xmlns:a16="http://schemas.microsoft.com/office/drawing/2014/main" id="{00000000-0008-0000-0100-0000C9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4" name="Text Box 1756">
          <a:extLst>
            <a:ext uri="{FF2B5EF4-FFF2-40B4-BE49-F238E27FC236}">
              <a16:creationId xmlns:a16="http://schemas.microsoft.com/office/drawing/2014/main" id="{00000000-0008-0000-0100-0000CA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5" name="Text Box 1757">
          <a:extLst>
            <a:ext uri="{FF2B5EF4-FFF2-40B4-BE49-F238E27FC236}">
              <a16:creationId xmlns:a16="http://schemas.microsoft.com/office/drawing/2014/main" id="{00000000-0008-0000-0100-0000CB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6" name="Text Box 1758">
          <a:extLst>
            <a:ext uri="{FF2B5EF4-FFF2-40B4-BE49-F238E27FC236}">
              <a16:creationId xmlns:a16="http://schemas.microsoft.com/office/drawing/2014/main" id="{00000000-0008-0000-0100-0000CC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7" name="Text Box 1759">
          <a:extLst>
            <a:ext uri="{FF2B5EF4-FFF2-40B4-BE49-F238E27FC236}">
              <a16:creationId xmlns:a16="http://schemas.microsoft.com/office/drawing/2014/main" id="{00000000-0008-0000-0100-0000CD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8" name="Text Box 1755">
          <a:extLst>
            <a:ext uri="{FF2B5EF4-FFF2-40B4-BE49-F238E27FC236}">
              <a16:creationId xmlns:a16="http://schemas.microsoft.com/office/drawing/2014/main" id="{00000000-0008-0000-0100-0000CE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39" name="Text Box 1756">
          <a:extLst>
            <a:ext uri="{FF2B5EF4-FFF2-40B4-BE49-F238E27FC236}">
              <a16:creationId xmlns:a16="http://schemas.microsoft.com/office/drawing/2014/main" id="{00000000-0008-0000-0100-0000CF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0" name="Text Box 1757">
          <a:extLst>
            <a:ext uri="{FF2B5EF4-FFF2-40B4-BE49-F238E27FC236}">
              <a16:creationId xmlns:a16="http://schemas.microsoft.com/office/drawing/2014/main" id="{00000000-0008-0000-0100-0000D0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1" name="Text Box 1758">
          <a:extLst>
            <a:ext uri="{FF2B5EF4-FFF2-40B4-BE49-F238E27FC236}">
              <a16:creationId xmlns:a16="http://schemas.microsoft.com/office/drawing/2014/main" id="{00000000-0008-0000-0100-0000D1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2" name="Text Box 1759">
          <a:extLst>
            <a:ext uri="{FF2B5EF4-FFF2-40B4-BE49-F238E27FC236}">
              <a16:creationId xmlns:a16="http://schemas.microsoft.com/office/drawing/2014/main" id="{00000000-0008-0000-0100-0000D2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3" name="Text Box 1755">
          <a:extLst>
            <a:ext uri="{FF2B5EF4-FFF2-40B4-BE49-F238E27FC236}">
              <a16:creationId xmlns:a16="http://schemas.microsoft.com/office/drawing/2014/main" id="{00000000-0008-0000-0100-0000D3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4" name="Text Box 1756">
          <a:extLst>
            <a:ext uri="{FF2B5EF4-FFF2-40B4-BE49-F238E27FC236}">
              <a16:creationId xmlns:a16="http://schemas.microsoft.com/office/drawing/2014/main" id="{00000000-0008-0000-0100-0000D4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5" name="Text Box 1757">
          <a:extLst>
            <a:ext uri="{FF2B5EF4-FFF2-40B4-BE49-F238E27FC236}">
              <a16:creationId xmlns:a16="http://schemas.microsoft.com/office/drawing/2014/main" id="{00000000-0008-0000-0100-0000D5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6" name="Text Box 1758">
          <a:extLst>
            <a:ext uri="{FF2B5EF4-FFF2-40B4-BE49-F238E27FC236}">
              <a16:creationId xmlns:a16="http://schemas.microsoft.com/office/drawing/2014/main" id="{00000000-0008-0000-0100-0000D6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847" name="Text Box 1759">
          <a:extLst>
            <a:ext uri="{FF2B5EF4-FFF2-40B4-BE49-F238E27FC236}">
              <a16:creationId xmlns:a16="http://schemas.microsoft.com/office/drawing/2014/main" id="{00000000-0008-0000-0100-0000D716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48" name="Text Box 1755">
          <a:extLst>
            <a:ext uri="{FF2B5EF4-FFF2-40B4-BE49-F238E27FC236}">
              <a16:creationId xmlns:a16="http://schemas.microsoft.com/office/drawing/2014/main" id="{00000000-0008-0000-0100-0000D8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49" name="Text Box 1756">
          <a:extLst>
            <a:ext uri="{FF2B5EF4-FFF2-40B4-BE49-F238E27FC236}">
              <a16:creationId xmlns:a16="http://schemas.microsoft.com/office/drawing/2014/main" id="{00000000-0008-0000-0100-0000D9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0" name="Text Box 1757">
          <a:extLst>
            <a:ext uri="{FF2B5EF4-FFF2-40B4-BE49-F238E27FC236}">
              <a16:creationId xmlns:a16="http://schemas.microsoft.com/office/drawing/2014/main" id="{00000000-0008-0000-0100-0000DA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1" name="Text Box 1758">
          <a:extLst>
            <a:ext uri="{FF2B5EF4-FFF2-40B4-BE49-F238E27FC236}">
              <a16:creationId xmlns:a16="http://schemas.microsoft.com/office/drawing/2014/main" id="{00000000-0008-0000-0100-0000DB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2" name="Text Box 1759">
          <a:extLst>
            <a:ext uri="{FF2B5EF4-FFF2-40B4-BE49-F238E27FC236}">
              <a16:creationId xmlns:a16="http://schemas.microsoft.com/office/drawing/2014/main" id="{00000000-0008-0000-0100-0000DC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3" name="Text Box 1755">
          <a:extLst>
            <a:ext uri="{FF2B5EF4-FFF2-40B4-BE49-F238E27FC236}">
              <a16:creationId xmlns:a16="http://schemas.microsoft.com/office/drawing/2014/main" id="{00000000-0008-0000-0100-0000DD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4" name="Text Box 1756">
          <a:extLst>
            <a:ext uri="{FF2B5EF4-FFF2-40B4-BE49-F238E27FC236}">
              <a16:creationId xmlns:a16="http://schemas.microsoft.com/office/drawing/2014/main" id="{00000000-0008-0000-0100-0000DE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5" name="Text Box 1757">
          <a:extLst>
            <a:ext uri="{FF2B5EF4-FFF2-40B4-BE49-F238E27FC236}">
              <a16:creationId xmlns:a16="http://schemas.microsoft.com/office/drawing/2014/main" id="{00000000-0008-0000-0100-0000DF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6" name="Text Box 1758">
          <a:extLst>
            <a:ext uri="{FF2B5EF4-FFF2-40B4-BE49-F238E27FC236}">
              <a16:creationId xmlns:a16="http://schemas.microsoft.com/office/drawing/2014/main" id="{00000000-0008-0000-0100-0000E0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7" name="Text Box 1759">
          <a:extLst>
            <a:ext uri="{FF2B5EF4-FFF2-40B4-BE49-F238E27FC236}">
              <a16:creationId xmlns:a16="http://schemas.microsoft.com/office/drawing/2014/main" id="{00000000-0008-0000-0100-0000E1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8" name="Text Box 1755">
          <a:extLst>
            <a:ext uri="{FF2B5EF4-FFF2-40B4-BE49-F238E27FC236}">
              <a16:creationId xmlns:a16="http://schemas.microsoft.com/office/drawing/2014/main" id="{00000000-0008-0000-0100-0000E2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59" name="Text Box 1756">
          <a:extLst>
            <a:ext uri="{FF2B5EF4-FFF2-40B4-BE49-F238E27FC236}">
              <a16:creationId xmlns:a16="http://schemas.microsoft.com/office/drawing/2014/main" id="{00000000-0008-0000-0100-0000E3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0" name="Text Box 1757">
          <a:extLst>
            <a:ext uri="{FF2B5EF4-FFF2-40B4-BE49-F238E27FC236}">
              <a16:creationId xmlns:a16="http://schemas.microsoft.com/office/drawing/2014/main" id="{00000000-0008-0000-0100-0000E4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1" name="Text Box 1758">
          <a:extLst>
            <a:ext uri="{FF2B5EF4-FFF2-40B4-BE49-F238E27FC236}">
              <a16:creationId xmlns:a16="http://schemas.microsoft.com/office/drawing/2014/main" id="{00000000-0008-0000-0100-0000E5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2" name="Text Box 1759">
          <a:extLst>
            <a:ext uri="{FF2B5EF4-FFF2-40B4-BE49-F238E27FC236}">
              <a16:creationId xmlns:a16="http://schemas.microsoft.com/office/drawing/2014/main" id="{00000000-0008-0000-0100-0000E6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3" name="Text Box 1755">
          <a:extLst>
            <a:ext uri="{FF2B5EF4-FFF2-40B4-BE49-F238E27FC236}">
              <a16:creationId xmlns:a16="http://schemas.microsoft.com/office/drawing/2014/main" id="{00000000-0008-0000-0100-0000E7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4" name="Text Box 1756">
          <a:extLst>
            <a:ext uri="{FF2B5EF4-FFF2-40B4-BE49-F238E27FC236}">
              <a16:creationId xmlns:a16="http://schemas.microsoft.com/office/drawing/2014/main" id="{00000000-0008-0000-0100-0000E8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5" name="Text Box 1757">
          <a:extLst>
            <a:ext uri="{FF2B5EF4-FFF2-40B4-BE49-F238E27FC236}">
              <a16:creationId xmlns:a16="http://schemas.microsoft.com/office/drawing/2014/main" id="{00000000-0008-0000-0100-0000E9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6" name="Text Box 1758">
          <a:extLst>
            <a:ext uri="{FF2B5EF4-FFF2-40B4-BE49-F238E27FC236}">
              <a16:creationId xmlns:a16="http://schemas.microsoft.com/office/drawing/2014/main" id="{00000000-0008-0000-0100-0000EA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57150" cy="198343"/>
    <xdr:sp macro="" textlink="">
      <xdr:nvSpPr>
        <xdr:cNvPr id="5867" name="Text Box 1759">
          <a:extLst>
            <a:ext uri="{FF2B5EF4-FFF2-40B4-BE49-F238E27FC236}">
              <a16:creationId xmlns:a16="http://schemas.microsoft.com/office/drawing/2014/main" id="{00000000-0008-0000-0100-0000EB160000}"/>
            </a:ext>
          </a:extLst>
        </xdr:cNvPr>
        <xdr:cNvSpPr txBox="1">
          <a:spLocks noChangeArrowheads="1"/>
        </xdr:cNvSpPr>
      </xdr:nvSpPr>
      <xdr:spPr bwMode="auto">
        <a:xfrm>
          <a:off x="5662893" y="41764324"/>
          <a:ext cx="5715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68" name="Text Box 1755">
          <a:extLst>
            <a:ext uri="{FF2B5EF4-FFF2-40B4-BE49-F238E27FC236}">
              <a16:creationId xmlns:a16="http://schemas.microsoft.com/office/drawing/2014/main" id="{00000000-0008-0000-0100-0000EC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69" name="Text Box 1756">
          <a:extLst>
            <a:ext uri="{FF2B5EF4-FFF2-40B4-BE49-F238E27FC236}">
              <a16:creationId xmlns:a16="http://schemas.microsoft.com/office/drawing/2014/main" id="{00000000-0008-0000-0100-0000ED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70" name="Text Box 1757">
          <a:extLst>
            <a:ext uri="{FF2B5EF4-FFF2-40B4-BE49-F238E27FC236}">
              <a16:creationId xmlns:a16="http://schemas.microsoft.com/office/drawing/2014/main" id="{00000000-0008-0000-0100-0000EE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71" name="Text Box 1758">
          <a:extLst>
            <a:ext uri="{FF2B5EF4-FFF2-40B4-BE49-F238E27FC236}">
              <a16:creationId xmlns:a16="http://schemas.microsoft.com/office/drawing/2014/main" id="{00000000-0008-0000-0100-0000EF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72" name="Text Box 1759">
          <a:extLst>
            <a:ext uri="{FF2B5EF4-FFF2-40B4-BE49-F238E27FC236}">
              <a16:creationId xmlns:a16="http://schemas.microsoft.com/office/drawing/2014/main" id="{00000000-0008-0000-0100-0000F0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3" name="Text Box 1755">
          <a:extLst>
            <a:ext uri="{FF2B5EF4-FFF2-40B4-BE49-F238E27FC236}">
              <a16:creationId xmlns:a16="http://schemas.microsoft.com/office/drawing/2014/main" id="{00000000-0008-0000-0100-0000F1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4" name="Text Box 1756">
          <a:extLst>
            <a:ext uri="{FF2B5EF4-FFF2-40B4-BE49-F238E27FC236}">
              <a16:creationId xmlns:a16="http://schemas.microsoft.com/office/drawing/2014/main" id="{00000000-0008-0000-0100-0000F2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5" name="Text Box 1757">
          <a:extLst>
            <a:ext uri="{FF2B5EF4-FFF2-40B4-BE49-F238E27FC236}">
              <a16:creationId xmlns:a16="http://schemas.microsoft.com/office/drawing/2014/main" id="{00000000-0008-0000-0100-0000F3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6" name="Text Box 1758">
          <a:extLst>
            <a:ext uri="{FF2B5EF4-FFF2-40B4-BE49-F238E27FC236}">
              <a16:creationId xmlns:a16="http://schemas.microsoft.com/office/drawing/2014/main" id="{00000000-0008-0000-0100-0000F4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7" name="Text Box 1759">
          <a:extLst>
            <a:ext uri="{FF2B5EF4-FFF2-40B4-BE49-F238E27FC236}">
              <a16:creationId xmlns:a16="http://schemas.microsoft.com/office/drawing/2014/main" id="{00000000-0008-0000-0100-0000F5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8" name="Text Box 1755">
          <a:extLst>
            <a:ext uri="{FF2B5EF4-FFF2-40B4-BE49-F238E27FC236}">
              <a16:creationId xmlns:a16="http://schemas.microsoft.com/office/drawing/2014/main" id="{00000000-0008-0000-0100-0000F6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79" name="Text Box 1756">
          <a:extLst>
            <a:ext uri="{FF2B5EF4-FFF2-40B4-BE49-F238E27FC236}">
              <a16:creationId xmlns:a16="http://schemas.microsoft.com/office/drawing/2014/main" id="{00000000-0008-0000-0100-0000F7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80" name="Text Box 1757">
          <a:extLst>
            <a:ext uri="{FF2B5EF4-FFF2-40B4-BE49-F238E27FC236}">
              <a16:creationId xmlns:a16="http://schemas.microsoft.com/office/drawing/2014/main" id="{00000000-0008-0000-0100-0000F8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81" name="Text Box 1758">
          <a:extLst>
            <a:ext uri="{FF2B5EF4-FFF2-40B4-BE49-F238E27FC236}">
              <a16:creationId xmlns:a16="http://schemas.microsoft.com/office/drawing/2014/main" id="{00000000-0008-0000-0100-0000F9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882" name="Text Box 1759">
          <a:extLst>
            <a:ext uri="{FF2B5EF4-FFF2-40B4-BE49-F238E27FC236}">
              <a16:creationId xmlns:a16="http://schemas.microsoft.com/office/drawing/2014/main" id="{00000000-0008-0000-0100-0000FA16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83" name="Text Box 1755">
          <a:extLst>
            <a:ext uri="{FF2B5EF4-FFF2-40B4-BE49-F238E27FC236}">
              <a16:creationId xmlns:a16="http://schemas.microsoft.com/office/drawing/2014/main" id="{00000000-0008-0000-0100-0000FB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84" name="Text Box 1756">
          <a:extLst>
            <a:ext uri="{FF2B5EF4-FFF2-40B4-BE49-F238E27FC236}">
              <a16:creationId xmlns:a16="http://schemas.microsoft.com/office/drawing/2014/main" id="{00000000-0008-0000-0100-0000FC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85" name="Text Box 1757">
          <a:extLst>
            <a:ext uri="{FF2B5EF4-FFF2-40B4-BE49-F238E27FC236}">
              <a16:creationId xmlns:a16="http://schemas.microsoft.com/office/drawing/2014/main" id="{00000000-0008-0000-0100-0000FD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86" name="Text Box 1758">
          <a:extLst>
            <a:ext uri="{FF2B5EF4-FFF2-40B4-BE49-F238E27FC236}">
              <a16:creationId xmlns:a16="http://schemas.microsoft.com/office/drawing/2014/main" id="{00000000-0008-0000-0100-0000FE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0" cy="217393"/>
    <xdr:sp macro="" textlink="">
      <xdr:nvSpPr>
        <xdr:cNvPr id="5887" name="Text Box 1759">
          <a:extLst>
            <a:ext uri="{FF2B5EF4-FFF2-40B4-BE49-F238E27FC236}">
              <a16:creationId xmlns:a16="http://schemas.microsoft.com/office/drawing/2014/main" id="{00000000-0008-0000-0100-0000FF160000}"/>
            </a:ext>
          </a:extLst>
        </xdr:cNvPr>
        <xdr:cNvSpPr txBox="1">
          <a:spLocks noChangeArrowheads="1"/>
        </xdr:cNvSpPr>
      </xdr:nvSpPr>
      <xdr:spPr bwMode="auto">
        <a:xfrm>
          <a:off x="5662893" y="41764324"/>
          <a:ext cx="0" cy="21739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88" name="Text Box 1755">
          <a:extLst>
            <a:ext uri="{FF2B5EF4-FFF2-40B4-BE49-F238E27FC236}">
              <a16:creationId xmlns:a16="http://schemas.microsoft.com/office/drawing/2014/main" id="{00000000-0008-0000-0100-000000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89" name="Text Box 1756">
          <a:extLst>
            <a:ext uri="{FF2B5EF4-FFF2-40B4-BE49-F238E27FC236}">
              <a16:creationId xmlns:a16="http://schemas.microsoft.com/office/drawing/2014/main" id="{00000000-0008-0000-0100-000001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0" name="Text Box 1757">
          <a:extLst>
            <a:ext uri="{FF2B5EF4-FFF2-40B4-BE49-F238E27FC236}">
              <a16:creationId xmlns:a16="http://schemas.microsoft.com/office/drawing/2014/main" id="{00000000-0008-0000-0100-000002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1" name="Text Box 1758">
          <a:extLst>
            <a:ext uri="{FF2B5EF4-FFF2-40B4-BE49-F238E27FC236}">
              <a16:creationId xmlns:a16="http://schemas.microsoft.com/office/drawing/2014/main" id="{00000000-0008-0000-0100-000003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2" name="Text Box 1759">
          <a:extLst>
            <a:ext uri="{FF2B5EF4-FFF2-40B4-BE49-F238E27FC236}">
              <a16:creationId xmlns:a16="http://schemas.microsoft.com/office/drawing/2014/main" id="{00000000-0008-0000-0100-000004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3" name="Text Box 1755">
          <a:extLst>
            <a:ext uri="{FF2B5EF4-FFF2-40B4-BE49-F238E27FC236}">
              <a16:creationId xmlns:a16="http://schemas.microsoft.com/office/drawing/2014/main" id="{00000000-0008-0000-0100-000005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4" name="Text Box 1756">
          <a:extLst>
            <a:ext uri="{FF2B5EF4-FFF2-40B4-BE49-F238E27FC236}">
              <a16:creationId xmlns:a16="http://schemas.microsoft.com/office/drawing/2014/main" id="{00000000-0008-0000-0100-000006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5" name="Text Box 1757">
          <a:extLst>
            <a:ext uri="{FF2B5EF4-FFF2-40B4-BE49-F238E27FC236}">
              <a16:creationId xmlns:a16="http://schemas.microsoft.com/office/drawing/2014/main" id="{00000000-0008-0000-0100-000007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6" name="Text Box 1758">
          <a:extLst>
            <a:ext uri="{FF2B5EF4-FFF2-40B4-BE49-F238E27FC236}">
              <a16:creationId xmlns:a16="http://schemas.microsoft.com/office/drawing/2014/main" id="{00000000-0008-0000-0100-000008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7" name="Text Box 1759">
          <a:extLst>
            <a:ext uri="{FF2B5EF4-FFF2-40B4-BE49-F238E27FC236}">
              <a16:creationId xmlns:a16="http://schemas.microsoft.com/office/drawing/2014/main" id="{00000000-0008-0000-0100-000009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8" name="Text Box 1755">
          <a:extLst>
            <a:ext uri="{FF2B5EF4-FFF2-40B4-BE49-F238E27FC236}">
              <a16:creationId xmlns:a16="http://schemas.microsoft.com/office/drawing/2014/main" id="{00000000-0008-0000-0100-00000A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899" name="Text Box 1756">
          <a:extLst>
            <a:ext uri="{FF2B5EF4-FFF2-40B4-BE49-F238E27FC236}">
              <a16:creationId xmlns:a16="http://schemas.microsoft.com/office/drawing/2014/main" id="{00000000-0008-0000-0100-00000B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0" name="Text Box 1757">
          <a:extLst>
            <a:ext uri="{FF2B5EF4-FFF2-40B4-BE49-F238E27FC236}">
              <a16:creationId xmlns:a16="http://schemas.microsoft.com/office/drawing/2014/main" id="{00000000-0008-0000-0100-00000C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1" name="Text Box 1758">
          <a:extLst>
            <a:ext uri="{FF2B5EF4-FFF2-40B4-BE49-F238E27FC236}">
              <a16:creationId xmlns:a16="http://schemas.microsoft.com/office/drawing/2014/main" id="{00000000-0008-0000-0100-00000D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2" name="Text Box 1759">
          <a:extLst>
            <a:ext uri="{FF2B5EF4-FFF2-40B4-BE49-F238E27FC236}">
              <a16:creationId xmlns:a16="http://schemas.microsoft.com/office/drawing/2014/main" id="{00000000-0008-0000-0100-00000E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3" name="Text Box 1755">
          <a:extLst>
            <a:ext uri="{FF2B5EF4-FFF2-40B4-BE49-F238E27FC236}">
              <a16:creationId xmlns:a16="http://schemas.microsoft.com/office/drawing/2014/main" id="{00000000-0008-0000-0100-00000F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4" name="Text Box 1756">
          <a:extLst>
            <a:ext uri="{FF2B5EF4-FFF2-40B4-BE49-F238E27FC236}">
              <a16:creationId xmlns:a16="http://schemas.microsoft.com/office/drawing/2014/main" id="{00000000-0008-0000-0100-000010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5" name="Text Box 1757">
          <a:extLst>
            <a:ext uri="{FF2B5EF4-FFF2-40B4-BE49-F238E27FC236}">
              <a16:creationId xmlns:a16="http://schemas.microsoft.com/office/drawing/2014/main" id="{00000000-0008-0000-0100-000011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6" name="Text Box 1758">
          <a:extLst>
            <a:ext uri="{FF2B5EF4-FFF2-40B4-BE49-F238E27FC236}">
              <a16:creationId xmlns:a16="http://schemas.microsoft.com/office/drawing/2014/main" id="{00000000-0008-0000-0100-000012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07" name="Text Box 1759">
          <a:extLst>
            <a:ext uri="{FF2B5EF4-FFF2-40B4-BE49-F238E27FC236}">
              <a16:creationId xmlns:a16="http://schemas.microsoft.com/office/drawing/2014/main" id="{00000000-0008-0000-0100-000013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08" name="Text Box 1755">
          <a:extLst>
            <a:ext uri="{FF2B5EF4-FFF2-40B4-BE49-F238E27FC236}">
              <a16:creationId xmlns:a16="http://schemas.microsoft.com/office/drawing/2014/main" id="{00000000-0008-0000-0100-000014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09" name="Text Box 1756">
          <a:extLst>
            <a:ext uri="{FF2B5EF4-FFF2-40B4-BE49-F238E27FC236}">
              <a16:creationId xmlns:a16="http://schemas.microsoft.com/office/drawing/2014/main" id="{00000000-0008-0000-0100-000015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0" name="Text Box 1757">
          <a:extLst>
            <a:ext uri="{FF2B5EF4-FFF2-40B4-BE49-F238E27FC236}">
              <a16:creationId xmlns:a16="http://schemas.microsoft.com/office/drawing/2014/main" id="{00000000-0008-0000-0100-000016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1" name="Text Box 1758">
          <a:extLst>
            <a:ext uri="{FF2B5EF4-FFF2-40B4-BE49-F238E27FC236}">
              <a16:creationId xmlns:a16="http://schemas.microsoft.com/office/drawing/2014/main" id="{00000000-0008-0000-0100-000017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2" name="Text Box 1759">
          <a:extLst>
            <a:ext uri="{FF2B5EF4-FFF2-40B4-BE49-F238E27FC236}">
              <a16:creationId xmlns:a16="http://schemas.microsoft.com/office/drawing/2014/main" id="{00000000-0008-0000-0100-000018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3" name="Text Box 1755">
          <a:extLst>
            <a:ext uri="{FF2B5EF4-FFF2-40B4-BE49-F238E27FC236}">
              <a16:creationId xmlns:a16="http://schemas.microsoft.com/office/drawing/2014/main" id="{00000000-0008-0000-0100-000019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4" name="Text Box 1756">
          <a:extLst>
            <a:ext uri="{FF2B5EF4-FFF2-40B4-BE49-F238E27FC236}">
              <a16:creationId xmlns:a16="http://schemas.microsoft.com/office/drawing/2014/main" id="{00000000-0008-0000-0100-00001A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5" name="Text Box 1757">
          <a:extLst>
            <a:ext uri="{FF2B5EF4-FFF2-40B4-BE49-F238E27FC236}">
              <a16:creationId xmlns:a16="http://schemas.microsoft.com/office/drawing/2014/main" id="{00000000-0008-0000-0100-00001B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6" name="Text Box 1758">
          <a:extLst>
            <a:ext uri="{FF2B5EF4-FFF2-40B4-BE49-F238E27FC236}">
              <a16:creationId xmlns:a16="http://schemas.microsoft.com/office/drawing/2014/main" id="{00000000-0008-0000-0100-00001C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7" name="Text Box 1759">
          <a:extLst>
            <a:ext uri="{FF2B5EF4-FFF2-40B4-BE49-F238E27FC236}">
              <a16:creationId xmlns:a16="http://schemas.microsoft.com/office/drawing/2014/main" id="{00000000-0008-0000-0100-00001D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8" name="Text Box 1755">
          <a:extLst>
            <a:ext uri="{FF2B5EF4-FFF2-40B4-BE49-F238E27FC236}">
              <a16:creationId xmlns:a16="http://schemas.microsoft.com/office/drawing/2014/main" id="{00000000-0008-0000-0100-00001E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19" name="Text Box 1756">
          <a:extLst>
            <a:ext uri="{FF2B5EF4-FFF2-40B4-BE49-F238E27FC236}">
              <a16:creationId xmlns:a16="http://schemas.microsoft.com/office/drawing/2014/main" id="{00000000-0008-0000-0100-00001F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0" name="Text Box 1757">
          <a:extLst>
            <a:ext uri="{FF2B5EF4-FFF2-40B4-BE49-F238E27FC236}">
              <a16:creationId xmlns:a16="http://schemas.microsoft.com/office/drawing/2014/main" id="{00000000-0008-0000-0100-000020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1" name="Text Box 1758">
          <a:extLst>
            <a:ext uri="{FF2B5EF4-FFF2-40B4-BE49-F238E27FC236}">
              <a16:creationId xmlns:a16="http://schemas.microsoft.com/office/drawing/2014/main" id="{00000000-0008-0000-0100-000021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2" name="Text Box 1759">
          <a:extLst>
            <a:ext uri="{FF2B5EF4-FFF2-40B4-BE49-F238E27FC236}">
              <a16:creationId xmlns:a16="http://schemas.microsoft.com/office/drawing/2014/main" id="{00000000-0008-0000-0100-000022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3" name="Text Box 1755">
          <a:extLst>
            <a:ext uri="{FF2B5EF4-FFF2-40B4-BE49-F238E27FC236}">
              <a16:creationId xmlns:a16="http://schemas.microsoft.com/office/drawing/2014/main" id="{00000000-0008-0000-0100-000023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4" name="Text Box 1756">
          <a:extLst>
            <a:ext uri="{FF2B5EF4-FFF2-40B4-BE49-F238E27FC236}">
              <a16:creationId xmlns:a16="http://schemas.microsoft.com/office/drawing/2014/main" id="{00000000-0008-0000-0100-000024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5" name="Text Box 1757">
          <a:extLst>
            <a:ext uri="{FF2B5EF4-FFF2-40B4-BE49-F238E27FC236}">
              <a16:creationId xmlns:a16="http://schemas.microsoft.com/office/drawing/2014/main" id="{00000000-0008-0000-0100-000025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6" name="Text Box 1758">
          <a:extLst>
            <a:ext uri="{FF2B5EF4-FFF2-40B4-BE49-F238E27FC236}">
              <a16:creationId xmlns:a16="http://schemas.microsoft.com/office/drawing/2014/main" id="{00000000-0008-0000-0100-000026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7" name="Text Box 1759">
          <a:extLst>
            <a:ext uri="{FF2B5EF4-FFF2-40B4-BE49-F238E27FC236}">
              <a16:creationId xmlns:a16="http://schemas.microsoft.com/office/drawing/2014/main" id="{00000000-0008-0000-0100-000027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8" name="Text Box 1755">
          <a:extLst>
            <a:ext uri="{FF2B5EF4-FFF2-40B4-BE49-F238E27FC236}">
              <a16:creationId xmlns:a16="http://schemas.microsoft.com/office/drawing/2014/main" id="{00000000-0008-0000-0100-000028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29" name="Text Box 1756">
          <a:extLst>
            <a:ext uri="{FF2B5EF4-FFF2-40B4-BE49-F238E27FC236}">
              <a16:creationId xmlns:a16="http://schemas.microsoft.com/office/drawing/2014/main" id="{00000000-0008-0000-0100-000029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0" name="Text Box 1757">
          <a:extLst>
            <a:ext uri="{FF2B5EF4-FFF2-40B4-BE49-F238E27FC236}">
              <a16:creationId xmlns:a16="http://schemas.microsoft.com/office/drawing/2014/main" id="{00000000-0008-0000-0100-00002A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1" name="Text Box 1758">
          <a:extLst>
            <a:ext uri="{FF2B5EF4-FFF2-40B4-BE49-F238E27FC236}">
              <a16:creationId xmlns:a16="http://schemas.microsoft.com/office/drawing/2014/main" id="{00000000-0008-0000-0100-00002B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2" name="Text Box 1759">
          <a:extLst>
            <a:ext uri="{FF2B5EF4-FFF2-40B4-BE49-F238E27FC236}">
              <a16:creationId xmlns:a16="http://schemas.microsoft.com/office/drawing/2014/main" id="{00000000-0008-0000-0100-00002C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3" name="Text Box 1755">
          <a:extLst>
            <a:ext uri="{FF2B5EF4-FFF2-40B4-BE49-F238E27FC236}">
              <a16:creationId xmlns:a16="http://schemas.microsoft.com/office/drawing/2014/main" id="{00000000-0008-0000-0100-00002D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4" name="Text Box 1756">
          <a:extLst>
            <a:ext uri="{FF2B5EF4-FFF2-40B4-BE49-F238E27FC236}">
              <a16:creationId xmlns:a16="http://schemas.microsoft.com/office/drawing/2014/main" id="{00000000-0008-0000-0100-00002E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5" name="Text Box 1757">
          <a:extLst>
            <a:ext uri="{FF2B5EF4-FFF2-40B4-BE49-F238E27FC236}">
              <a16:creationId xmlns:a16="http://schemas.microsoft.com/office/drawing/2014/main" id="{00000000-0008-0000-0100-00002F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6" name="Text Box 1758">
          <a:extLst>
            <a:ext uri="{FF2B5EF4-FFF2-40B4-BE49-F238E27FC236}">
              <a16:creationId xmlns:a16="http://schemas.microsoft.com/office/drawing/2014/main" id="{00000000-0008-0000-0100-000030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7" name="Text Box 1759">
          <a:extLst>
            <a:ext uri="{FF2B5EF4-FFF2-40B4-BE49-F238E27FC236}">
              <a16:creationId xmlns:a16="http://schemas.microsoft.com/office/drawing/2014/main" id="{00000000-0008-0000-0100-000031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8" name="Text Box 1755">
          <a:extLst>
            <a:ext uri="{FF2B5EF4-FFF2-40B4-BE49-F238E27FC236}">
              <a16:creationId xmlns:a16="http://schemas.microsoft.com/office/drawing/2014/main" id="{00000000-0008-0000-0100-000032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39" name="Text Box 1756">
          <a:extLst>
            <a:ext uri="{FF2B5EF4-FFF2-40B4-BE49-F238E27FC236}">
              <a16:creationId xmlns:a16="http://schemas.microsoft.com/office/drawing/2014/main" id="{00000000-0008-0000-0100-000033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0" name="Text Box 1757">
          <a:extLst>
            <a:ext uri="{FF2B5EF4-FFF2-40B4-BE49-F238E27FC236}">
              <a16:creationId xmlns:a16="http://schemas.microsoft.com/office/drawing/2014/main" id="{00000000-0008-0000-0100-000034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1" name="Text Box 1758">
          <a:extLst>
            <a:ext uri="{FF2B5EF4-FFF2-40B4-BE49-F238E27FC236}">
              <a16:creationId xmlns:a16="http://schemas.microsoft.com/office/drawing/2014/main" id="{00000000-0008-0000-0100-000035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2" name="Text Box 1759">
          <a:extLst>
            <a:ext uri="{FF2B5EF4-FFF2-40B4-BE49-F238E27FC236}">
              <a16:creationId xmlns:a16="http://schemas.microsoft.com/office/drawing/2014/main" id="{00000000-0008-0000-0100-000036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3" name="Text Box 1755">
          <a:extLst>
            <a:ext uri="{FF2B5EF4-FFF2-40B4-BE49-F238E27FC236}">
              <a16:creationId xmlns:a16="http://schemas.microsoft.com/office/drawing/2014/main" id="{00000000-0008-0000-0100-000037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4" name="Text Box 1756">
          <a:extLst>
            <a:ext uri="{FF2B5EF4-FFF2-40B4-BE49-F238E27FC236}">
              <a16:creationId xmlns:a16="http://schemas.microsoft.com/office/drawing/2014/main" id="{00000000-0008-0000-0100-000038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5" name="Text Box 1757">
          <a:extLst>
            <a:ext uri="{FF2B5EF4-FFF2-40B4-BE49-F238E27FC236}">
              <a16:creationId xmlns:a16="http://schemas.microsoft.com/office/drawing/2014/main" id="{00000000-0008-0000-0100-000039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6" name="Text Box 1758">
          <a:extLst>
            <a:ext uri="{FF2B5EF4-FFF2-40B4-BE49-F238E27FC236}">
              <a16:creationId xmlns:a16="http://schemas.microsoft.com/office/drawing/2014/main" id="{00000000-0008-0000-0100-00003A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7" name="Text Box 1759">
          <a:extLst>
            <a:ext uri="{FF2B5EF4-FFF2-40B4-BE49-F238E27FC236}">
              <a16:creationId xmlns:a16="http://schemas.microsoft.com/office/drawing/2014/main" id="{00000000-0008-0000-0100-00003B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8" name="Text Box 1755">
          <a:extLst>
            <a:ext uri="{FF2B5EF4-FFF2-40B4-BE49-F238E27FC236}">
              <a16:creationId xmlns:a16="http://schemas.microsoft.com/office/drawing/2014/main" id="{00000000-0008-0000-0100-00003C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49" name="Text Box 1756">
          <a:extLst>
            <a:ext uri="{FF2B5EF4-FFF2-40B4-BE49-F238E27FC236}">
              <a16:creationId xmlns:a16="http://schemas.microsoft.com/office/drawing/2014/main" id="{00000000-0008-0000-0100-00003D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0" name="Text Box 1757">
          <a:extLst>
            <a:ext uri="{FF2B5EF4-FFF2-40B4-BE49-F238E27FC236}">
              <a16:creationId xmlns:a16="http://schemas.microsoft.com/office/drawing/2014/main" id="{00000000-0008-0000-0100-00003E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1" name="Text Box 1758">
          <a:extLst>
            <a:ext uri="{FF2B5EF4-FFF2-40B4-BE49-F238E27FC236}">
              <a16:creationId xmlns:a16="http://schemas.microsoft.com/office/drawing/2014/main" id="{00000000-0008-0000-0100-00003F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2" name="Text Box 1759">
          <a:extLst>
            <a:ext uri="{FF2B5EF4-FFF2-40B4-BE49-F238E27FC236}">
              <a16:creationId xmlns:a16="http://schemas.microsoft.com/office/drawing/2014/main" id="{00000000-0008-0000-0100-000040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3" name="Text Box 1755">
          <a:extLst>
            <a:ext uri="{FF2B5EF4-FFF2-40B4-BE49-F238E27FC236}">
              <a16:creationId xmlns:a16="http://schemas.microsoft.com/office/drawing/2014/main" id="{00000000-0008-0000-0100-000041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4" name="Text Box 1756">
          <a:extLst>
            <a:ext uri="{FF2B5EF4-FFF2-40B4-BE49-F238E27FC236}">
              <a16:creationId xmlns:a16="http://schemas.microsoft.com/office/drawing/2014/main" id="{00000000-0008-0000-0100-000042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5" name="Text Box 1757">
          <a:extLst>
            <a:ext uri="{FF2B5EF4-FFF2-40B4-BE49-F238E27FC236}">
              <a16:creationId xmlns:a16="http://schemas.microsoft.com/office/drawing/2014/main" id="{00000000-0008-0000-0100-000043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6" name="Text Box 1758">
          <a:extLst>
            <a:ext uri="{FF2B5EF4-FFF2-40B4-BE49-F238E27FC236}">
              <a16:creationId xmlns:a16="http://schemas.microsoft.com/office/drawing/2014/main" id="{00000000-0008-0000-0100-000044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7" name="Text Box 1759">
          <a:extLst>
            <a:ext uri="{FF2B5EF4-FFF2-40B4-BE49-F238E27FC236}">
              <a16:creationId xmlns:a16="http://schemas.microsoft.com/office/drawing/2014/main" id="{00000000-0008-0000-0100-000045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8" name="Text Box 1755">
          <a:extLst>
            <a:ext uri="{FF2B5EF4-FFF2-40B4-BE49-F238E27FC236}">
              <a16:creationId xmlns:a16="http://schemas.microsoft.com/office/drawing/2014/main" id="{00000000-0008-0000-0100-000046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59" name="Text Box 1756">
          <a:extLst>
            <a:ext uri="{FF2B5EF4-FFF2-40B4-BE49-F238E27FC236}">
              <a16:creationId xmlns:a16="http://schemas.microsoft.com/office/drawing/2014/main" id="{00000000-0008-0000-0100-000047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0" name="Text Box 1757">
          <a:extLst>
            <a:ext uri="{FF2B5EF4-FFF2-40B4-BE49-F238E27FC236}">
              <a16:creationId xmlns:a16="http://schemas.microsoft.com/office/drawing/2014/main" id="{00000000-0008-0000-0100-000048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1" name="Text Box 1758">
          <a:extLst>
            <a:ext uri="{FF2B5EF4-FFF2-40B4-BE49-F238E27FC236}">
              <a16:creationId xmlns:a16="http://schemas.microsoft.com/office/drawing/2014/main" id="{00000000-0008-0000-0100-000049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2" name="Text Box 1759">
          <a:extLst>
            <a:ext uri="{FF2B5EF4-FFF2-40B4-BE49-F238E27FC236}">
              <a16:creationId xmlns:a16="http://schemas.microsoft.com/office/drawing/2014/main" id="{00000000-0008-0000-0100-00004A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3" name="Text Box 1755">
          <a:extLst>
            <a:ext uri="{FF2B5EF4-FFF2-40B4-BE49-F238E27FC236}">
              <a16:creationId xmlns:a16="http://schemas.microsoft.com/office/drawing/2014/main" id="{00000000-0008-0000-0100-00004B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4" name="Text Box 1756">
          <a:extLst>
            <a:ext uri="{FF2B5EF4-FFF2-40B4-BE49-F238E27FC236}">
              <a16:creationId xmlns:a16="http://schemas.microsoft.com/office/drawing/2014/main" id="{00000000-0008-0000-0100-00004C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5" name="Text Box 1757">
          <a:extLst>
            <a:ext uri="{FF2B5EF4-FFF2-40B4-BE49-F238E27FC236}">
              <a16:creationId xmlns:a16="http://schemas.microsoft.com/office/drawing/2014/main" id="{00000000-0008-0000-0100-00004D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6" name="Text Box 1758">
          <a:extLst>
            <a:ext uri="{FF2B5EF4-FFF2-40B4-BE49-F238E27FC236}">
              <a16:creationId xmlns:a16="http://schemas.microsoft.com/office/drawing/2014/main" id="{00000000-0008-0000-0100-00004E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5967" name="Text Box 1759">
          <a:extLst>
            <a:ext uri="{FF2B5EF4-FFF2-40B4-BE49-F238E27FC236}">
              <a16:creationId xmlns:a16="http://schemas.microsoft.com/office/drawing/2014/main" id="{00000000-0008-0000-0100-00004F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68" name="Text Box 1755">
          <a:extLst>
            <a:ext uri="{FF2B5EF4-FFF2-40B4-BE49-F238E27FC236}">
              <a16:creationId xmlns:a16="http://schemas.microsoft.com/office/drawing/2014/main" id="{00000000-0008-0000-0100-000050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69" name="Text Box 1756">
          <a:extLst>
            <a:ext uri="{FF2B5EF4-FFF2-40B4-BE49-F238E27FC236}">
              <a16:creationId xmlns:a16="http://schemas.microsoft.com/office/drawing/2014/main" id="{00000000-0008-0000-0100-000051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0" name="Text Box 1757">
          <a:extLst>
            <a:ext uri="{FF2B5EF4-FFF2-40B4-BE49-F238E27FC236}">
              <a16:creationId xmlns:a16="http://schemas.microsoft.com/office/drawing/2014/main" id="{00000000-0008-0000-0100-000052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1" name="Text Box 1758">
          <a:extLst>
            <a:ext uri="{FF2B5EF4-FFF2-40B4-BE49-F238E27FC236}">
              <a16:creationId xmlns:a16="http://schemas.microsoft.com/office/drawing/2014/main" id="{00000000-0008-0000-0100-000053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2" name="Text Box 1759">
          <a:extLst>
            <a:ext uri="{FF2B5EF4-FFF2-40B4-BE49-F238E27FC236}">
              <a16:creationId xmlns:a16="http://schemas.microsoft.com/office/drawing/2014/main" id="{00000000-0008-0000-0100-000054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3" name="Text Box 1755">
          <a:extLst>
            <a:ext uri="{FF2B5EF4-FFF2-40B4-BE49-F238E27FC236}">
              <a16:creationId xmlns:a16="http://schemas.microsoft.com/office/drawing/2014/main" id="{00000000-0008-0000-0100-000055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4" name="Text Box 1756">
          <a:extLst>
            <a:ext uri="{FF2B5EF4-FFF2-40B4-BE49-F238E27FC236}">
              <a16:creationId xmlns:a16="http://schemas.microsoft.com/office/drawing/2014/main" id="{00000000-0008-0000-0100-000056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5" name="Text Box 1757">
          <a:extLst>
            <a:ext uri="{FF2B5EF4-FFF2-40B4-BE49-F238E27FC236}">
              <a16:creationId xmlns:a16="http://schemas.microsoft.com/office/drawing/2014/main" id="{00000000-0008-0000-0100-000057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6" name="Text Box 1758">
          <a:extLst>
            <a:ext uri="{FF2B5EF4-FFF2-40B4-BE49-F238E27FC236}">
              <a16:creationId xmlns:a16="http://schemas.microsoft.com/office/drawing/2014/main" id="{00000000-0008-0000-0100-000058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7" name="Text Box 1759">
          <a:extLst>
            <a:ext uri="{FF2B5EF4-FFF2-40B4-BE49-F238E27FC236}">
              <a16:creationId xmlns:a16="http://schemas.microsoft.com/office/drawing/2014/main" id="{00000000-0008-0000-0100-000059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8" name="Text Box 1755">
          <a:extLst>
            <a:ext uri="{FF2B5EF4-FFF2-40B4-BE49-F238E27FC236}">
              <a16:creationId xmlns:a16="http://schemas.microsoft.com/office/drawing/2014/main" id="{00000000-0008-0000-0100-00005A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79" name="Text Box 1756">
          <a:extLst>
            <a:ext uri="{FF2B5EF4-FFF2-40B4-BE49-F238E27FC236}">
              <a16:creationId xmlns:a16="http://schemas.microsoft.com/office/drawing/2014/main" id="{00000000-0008-0000-0100-00005B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0" name="Text Box 1757">
          <a:extLst>
            <a:ext uri="{FF2B5EF4-FFF2-40B4-BE49-F238E27FC236}">
              <a16:creationId xmlns:a16="http://schemas.microsoft.com/office/drawing/2014/main" id="{00000000-0008-0000-0100-00005C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1" name="Text Box 1758">
          <a:extLst>
            <a:ext uri="{FF2B5EF4-FFF2-40B4-BE49-F238E27FC236}">
              <a16:creationId xmlns:a16="http://schemas.microsoft.com/office/drawing/2014/main" id="{00000000-0008-0000-0100-00005D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2" name="Text Box 1759">
          <a:extLst>
            <a:ext uri="{FF2B5EF4-FFF2-40B4-BE49-F238E27FC236}">
              <a16:creationId xmlns:a16="http://schemas.microsoft.com/office/drawing/2014/main" id="{00000000-0008-0000-0100-00005E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3" name="Text Box 1755">
          <a:extLst>
            <a:ext uri="{FF2B5EF4-FFF2-40B4-BE49-F238E27FC236}">
              <a16:creationId xmlns:a16="http://schemas.microsoft.com/office/drawing/2014/main" id="{00000000-0008-0000-0100-00005F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4" name="Text Box 1756">
          <a:extLst>
            <a:ext uri="{FF2B5EF4-FFF2-40B4-BE49-F238E27FC236}">
              <a16:creationId xmlns:a16="http://schemas.microsoft.com/office/drawing/2014/main" id="{00000000-0008-0000-0100-000060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5" name="Text Box 1757">
          <a:extLst>
            <a:ext uri="{FF2B5EF4-FFF2-40B4-BE49-F238E27FC236}">
              <a16:creationId xmlns:a16="http://schemas.microsoft.com/office/drawing/2014/main" id="{00000000-0008-0000-0100-000061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6" name="Text Box 1758">
          <a:extLst>
            <a:ext uri="{FF2B5EF4-FFF2-40B4-BE49-F238E27FC236}">
              <a16:creationId xmlns:a16="http://schemas.microsoft.com/office/drawing/2014/main" id="{00000000-0008-0000-0100-000062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5987" name="Text Box 1759">
          <a:extLst>
            <a:ext uri="{FF2B5EF4-FFF2-40B4-BE49-F238E27FC236}">
              <a16:creationId xmlns:a16="http://schemas.microsoft.com/office/drawing/2014/main" id="{00000000-0008-0000-0100-000063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88" name="Text Box 1755">
          <a:extLst>
            <a:ext uri="{FF2B5EF4-FFF2-40B4-BE49-F238E27FC236}">
              <a16:creationId xmlns:a16="http://schemas.microsoft.com/office/drawing/2014/main" id="{00000000-0008-0000-0100-000064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89" name="Text Box 1756">
          <a:extLst>
            <a:ext uri="{FF2B5EF4-FFF2-40B4-BE49-F238E27FC236}">
              <a16:creationId xmlns:a16="http://schemas.microsoft.com/office/drawing/2014/main" id="{00000000-0008-0000-0100-000065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0" name="Text Box 1757">
          <a:extLst>
            <a:ext uri="{FF2B5EF4-FFF2-40B4-BE49-F238E27FC236}">
              <a16:creationId xmlns:a16="http://schemas.microsoft.com/office/drawing/2014/main" id="{00000000-0008-0000-0100-000066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1" name="Text Box 1758">
          <a:extLst>
            <a:ext uri="{FF2B5EF4-FFF2-40B4-BE49-F238E27FC236}">
              <a16:creationId xmlns:a16="http://schemas.microsoft.com/office/drawing/2014/main" id="{00000000-0008-0000-0100-000067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2" name="Text Box 1759">
          <a:extLst>
            <a:ext uri="{FF2B5EF4-FFF2-40B4-BE49-F238E27FC236}">
              <a16:creationId xmlns:a16="http://schemas.microsoft.com/office/drawing/2014/main" id="{00000000-0008-0000-0100-000068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3" name="Text Box 1755">
          <a:extLst>
            <a:ext uri="{FF2B5EF4-FFF2-40B4-BE49-F238E27FC236}">
              <a16:creationId xmlns:a16="http://schemas.microsoft.com/office/drawing/2014/main" id="{00000000-0008-0000-0100-000069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4" name="Text Box 1756">
          <a:extLst>
            <a:ext uri="{FF2B5EF4-FFF2-40B4-BE49-F238E27FC236}">
              <a16:creationId xmlns:a16="http://schemas.microsoft.com/office/drawing/2014/main" id="{00000000-0008-0000-0100-00006A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5" name="Text Box 1757">
          <a:extLst>
            <a:ext uri="{FF2B5EF4-FFF2-40B4-BE49-F238E27FC236}">
              <a16:creationId xmlns:a16="http://schemas.microsoft.com/office/drawing/2014/main" id="{00000000-0008-0000-0100-00006B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6" name="Text Box 1758">
          <a:extLst>
            <a:ext uri="{FF2B5EF4-FFF2-40B4-BE49-F238E27FC236}">
              <a16:creationId xmlns:a16="http://schemas.microsoft.com/office/drawing/2014/main" id="{00000000-0008-0000-0100-00006C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7" name="Text Box 1759">
          <a:extLst>
            <a:ext uri="{FF2B5EF4-FFF2-40B4-BE49-F238E27FC236}">
              <a16:creationId xmlns:a16="http://schemas.microsoft.com/office/drawing/2014/main" id="{00000000-0008-0000-0100-00006D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8" name="Text Box 1755">
          <a:extLst>
            <a:ext uri="{FF2B5EF4-FFF2-40B4-BE49-F238E27FC236}">
              <a16:creationId xmlns:a16="http://schemas.microsoft.com/office/drawing/2014/main" id="{00000000-0008-0000-0100-00006E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5999" name="Text Box 1756">
          <a:extLst>
            <a:ext uri="{FF2B5EF4-FFF2-40B4-BE49-F238E27FC236}">
              <a16:creationId xmlns:a16="http://schemas.microsoft.com/office/drawing/2014/main" id="{00000000-0008-0000-0100-00006F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0" name="Text Box 1757">
          <a:extLst>
            <a:ext uri="{FF2B5EF4-FFF2-40B4-BE49-F238E27FC236}">
              <a16:creationId xmlns:a16="http://schemas.microsoft.com/office/drawing/2014/main" id="{00000000-0008-0000-0100-000070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1" name="Text Box 1758">
          <a:extLst>
            <a:ext uri="{FF2B5EF4-FFF2-40B4-BE49-F238E27FC236}">
              <a16:creationId xmlns:a16="http://schemas.microsoft.com/office/drawing/2014/main" id="{00000000-0008-0000-0100-000071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2" name="Text Box 1759">
          <a:extLst>
            <a:ext uri="{FF2B5EF4-FFF2-40B4-BE49-F238E27FC236}">
              <a16:creationId xmlns:a16="http://schemas.microsoft.com/office/drawing/2014/main" id="{00000000-0008-0000-0100-000072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3" name="Text Box 1755">
          <a:extLst>
            <a:ext uri="{FF2B5EF4-FFF2-40B4-BE49-F238E27FC236}">
              <a16:creationId xmlns:a16="http://schemas.microsoft.com/office/drawing/2014/main" id="{00000000-0008-0000-0100-000073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4" name="Text Box 1756">
          <a:extLst>
            <a:ext uri="{FF2B5EF4-FFF2-40B4-BE49-F238E27FC236}">
              <a16:creationId xmlns:a16="http://schemas.microsoft.com/office/drawing/2014/main" id="{00000000-0008-0000-0100-000074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5" name="Text Box 1757">
          <a:extLst>
            <a:ext uri="{FF2B5EF4-FFF2-40B4-BE49-F238E27FC236}">
              <a16:creationId xmlns:a16="http://schemas.microsoft.com/office/drawing/2014/main" id="{00000000-0008-0000-0100-000075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6" name="Text Box 1758">
          <a:extLst>
            <a:ext uri="{FF2B5EF4-FFF2-40B4-BE49-F238E27FC236}">
              <a16:creationId xmlns:a16="http://schemas.microsoft.com/office/drawing/2014/main" id="{00000000-0008-0000-0100-000076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0" cy="207868"/>
    <xdr:sp macro="" textlink="">
      <xdr:nvSpPr>
        <xdr:cNvPr id="6007" name="Text Box 1759">
          <a:extLst>
            <a:ext uri="{FF2B5EF4-FFF2-40B4-BE49-F238E27FC236}">
              <a16:creationId xmlns:a16="http://schemas.microsoft.com/office/drawing/2014/main" id="{00000000-0008-0000-0100-000077170000}"/>
            </a:ext>
          </a:extLst>
        </xdr:cNvPr>
        <xdr:cNvSpPr txBox="1">
          <a:spLocks noChangeArrowheads="1"/>
        </xdr:cNvSpPr>
      </xdr:nvSpPr>
      <xdr:spPr bwMode="auto">
        <a:xfrm>
          <a:off x="5662893" y="41764324"/>
          <a:ext cx="0" cy="207868"/>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08" name="Text Box 1755">
          <a:extLst>
            <a:ext uri="{FF2B5EF4-FFF2-40B4-BE49-F238E27FC236}">
              <a16:creationId xmlns:a16="http://schemas.microsoft.com/office/drawing/2014/main" id="{00000000-0008-0000-0100-000078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09" name="Text Box 1756">
          <a:extLst>
            <a:ext uri="{FF2B5EF4-FFF2-40B4-BE49-F238E27FC236}">
              <a16:creationId xmlns:a16="http://schemas.microsoft.com/office/drawing/2014/main" id="{00000000-0008-0000-0100-000079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0" name="Text Box 1757">
          <a:extLst>
            <a:ext uri="{FF2B5EF4-FFF2-40B4-BE49-F238E27FC236}">
              <a16:creationId xmlns:a16="http://schemas.microsoft.com/office/drawing/2014/main" id="{00000000-0008-0000-0100-00007A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1" name="Text Box 1758">
          <a:extLst>
            <a:ext uri="{FF2B5EF4-FFF2-40B4-BE49-F238E27FC236}">
              <a16:creationId xmlns:a16="http://schemas.microsoft.com/office/drawing/2014/main" id="{00000000-0008-0000-0100-00007B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2" name="Text Box 1759">
          <a:extLst>
            <a:ext uri="{FF2B5EF4-FFF2-40B4-BE49-F238E27FC236}">
              <a16:creationId xmlns:a16="http://schemas.microsoft.com/office/drawing/2014/main" id="{00000000-0008-0000-0100-00007C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3" name="Text Box 1755">
          <a:extLst>
            <a:ext uri="{FF2B5EF4-FFF2-40B4-BE49-F238E27FC236}">
              <a16:creationId xmlns:a16="http://schemas.microsoft.com/office/drawing/2014/main" id="{00000000-0008-0000-0100-00007D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4" name="Text Box 1756">
          <a:extLst>
            <a:ext uri="{FF2B5EF4-FFF2-40B4-BE49-F238E27FC236}">
              <a16:creationId xmlns:a16="http://schemas.microsoft.com/office/drawing/2014/main" id="{00000000-0008-0000-0100-00007E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5" name="Text Box 1757">
          <a:extLst>
            <a:ext uri="{FF2B5EF4-FFF2-40B4-BE49-F238E27FC236}">
              <a16:creationId xmlns:a16="http://schemas.microsoft.com/office/drawing/2014/main" id="{00000000-0008-0000-0100-00007F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6" name="Text Box 1758">
          <a:extLst>
            <a:ext uri="{FF2B5EF4-FFF2-40B4-BE49-F238E27FC236}">
              <a16:creationId xmlns:a16="http://schemas.microsoft.com/office/drawing/2014/main" id="{00000000-0008-0000-0100-000080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7" name="Text Box 1759">
          <a:extLst>
            <a:ext uri="{FF2B5EF4-FFF2-40B4-BE49-F238E27FC236}">
              <a16:creationId xmlns:a16="http://schemas.microsoft.com/office/drawing/2014/main" id="{00000000-0008-0000-0100-000081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8" name="Text Box 1755">
          <a:extLst>
            <a:ext uri="{FF2B5EF4-FFF2-40B4-BE49-F238E27FC236}">
              <a16:creationId xmlns:a16="http://schemas.microsoft.com/office/drawing/2014/main" id="{00000000-0008-0000-0100-000082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19" name="Text Box 1756">
          <a:extLst>
            <a:ext uri="{FF2B5EF4-FFF2-40B4-BE49-F238E27FC236}">
              <a16:creationId xmlns:a16="http://schemas.microsoft.com/office/drawing/2014/main" id="{00000000-0008-0000-0100-000083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0" name="Text Box 1757">
          <a:extLst>
            <a:ext uri="{FF2B5EF4-FFF2-40B4-BE49-F238E27FC236}">
              <a16:creationId xmlns:a16="http://schemas.microsoft.com/office/drawing/2014/main" id="{00000000-0008-0000-0100-000084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1" name="Text Box 1758">
          <a:extLst>
            <a:ext uri="{FF2B5EF4-FFF2-40B4-BE49-F238E27FC236}">
              <a16:creationId xmlns:a16="http://schemas.microsoft.com/office/drawing/2014/main" id="{00000000-0008-0000-0100-000085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2" name="Text Box 1759">
          <a:extLst>
            <a:ext uri="{FF2B5EF4-FFF2-40B4-BE49-F238E27FC236}">
              <a16:creationId xmlns:a16="http://schemas.microsoft.com/office/drawing/2014/main" id="{00000000-0008-0000-0100-000086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3" name="Text Box 1755">
          <a:extLst>
            <a:ext uri="{FF2B5EF4-FFF2-40B4-BE49-F238E27FC236}">
              <a16:creationId xmlns:a16="http://schemas.microsoft.com/office/drawing/2014/main" id="{00000000-0008-0000-0100-000087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4" name="Text Box 1756">
          <a:extLst>
            <a:ext uri="{FF2B5EF4-FFF2-40B4-BE49-F238E27FC236}">
              <a16:creationId xmlns:a16="http://schemas.microsoft.com/office/drawing/2014/main" id="{00000000-0008-0000-0100-000088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5" name="Text Box 1757">
          <a:extLst>
            <a:ext uri="{FF2B5EF4-FFF2-40B4-BE49-F238E27FC236}">
              <a16:creationId xmlns:a16="http://schemas.microsoft.com/office/drawing/2014/main" id="{00000000-0008-0000-0100-000089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6" name="Text Box 1758">
          <a:extLst>
            <a:ext uri="{FF2B5EF4-FFF2-40B4-BE49-F238E27FC236}">
              <a16:creationId xmlns:a16="http://schemas.microsoft.com/office/drawing/2014/main" id="{00000000-0008-0000-0100-00008A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66675" cy="198343"/>
    <xdr:sp macro="" textlink="">
      <xdr:nvSpPr>
        <xdr:cNvPr id="6027" name="Text Box 1759">
          <a:extLst>
            <a:ext uri="{FF2B5EF4-FFF2-40B4-BE49-F238E27FC236}">
              <a16:creationId xmlns:a16="http://schemas.microsoft.com/office/drawing/2014/main" id="{00000000-0008-0000-0100-00008B170000}"/>
            </a:ext>
          </a:extLst>
        </xdr:cNvPr>
        <xdr:cNvSpPr txBox="1">
          <a:spLocks noChangeArrowheads="1"/>
        </xdr:cNvSpPr>
      </xdr:nvSpPr>
      <xdr:spPr bwMode="auto">
        <a:xfrm>
          <a:off x="5662893" y="41764324"/>
          <a:ext cx="66675"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28" name="Text Box 1755">
          <a:extLst>
            <a:ext uri="{FF2B5EF4-FFF2-40B4-BE49-F238E27FC236}">
              <a16:creationId xmlns:a16="http://schemas.microsoft.com/office/drawing/2014/main" id="{00000000-0008-0000-0100-00008C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29" name="Text Box 1756">
          <a:extLst>
            <a:ext uri="{FF2B5EF4-FFF2-40B4-BE49-F238E27FC236}">
              <a16:creationId xmlns:a16="http://schemas.microsoft.com/office/drawing/2014/main" id="{00000000-0008-0000-0100-00008D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0" name="Text Box 1757">
          <a:extLst>
            <a:ext uri="{FF2B5EF4-FFF2-40B4-BE49-F238E27FC236}">
              <a16:creationId xmlns:a16="http://schemas.microsoft.com/office/drawing/2014/main" id="{00000000-0008-0000-0100-00008E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1" name="Text Box 1758">
          <a:extLst>
            <a:ext uri="{FF2B5EF4-FFF2-40B4-BE49-F238E27FC236}">
              <a16:creationId xmlns:a16="http://schemas.microsoft.com/office/drawing/2014/main" id="{00000000-0008-0000-0100-00008F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2" name="Text Box 1759">
          <a:extLst>
            <a:ext uri="{FF2B5EF4-FFF2-40B4-BE49-F238E27FC236}">
              <a16:creationId xmlns:a16="http://schemas.microsoft.com/office/drawing/2014/main" id="{00000000-0008-0000-0100-000090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3" name="Text Box 1755">
          <a:extLst>
            <a:ext uri="{FF2B5EF4-FFF2-40B4-BE49-F238E27FC236}">
              <a16:creationId xmlns:a16="http://schemas.microsoft.com/office/drawing/2014/main" id="{00000000-0008-0000-0100-000091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4" name="Text Box 1756">
          <a:extLst>
            <a:ext uri="{FF2B5EF4-FFF2-40B4-BE49-F238E27FC236}">
              <a16:creationId xmlns:a16="http://schemas.microsoft.com/office/drawing/2014/main" id="{00000000-0008-0000-0100-000092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5" name="Text Box 1757">
          <a:extLst>
            <a:ext uri="{FF2B5EF4-FFF2-40B4-BE49-F238E27FC236}">
              <a16:creationId xmlns:a16="http://schemas.microsoft.com/office/drawing/2014/main" id="{00000000-0008-0000-0100-000093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6" name="Text Box 1758">
          <a:extLst>
            <a:ext uri="{FF2B5EF4-FFF2-40B4-BE49-F238E27FC236}">
              <a16:creationId xmlns:a16="http://schemas.microsoft.com/office/drawing/2014/main" id="{00000000-0008-0000-0100-000094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7" name="Text Box 1759">
          <a:extLst>
            <a:ext uri="{FF2B5EF4-FFF2-40B4-BE49-F238E27FC236}">
              <a16:creationId xmlns:a16="http://schemas.microsoft.com/office/drawing/2014/main" id="{00000000-0008-0000-0100-000095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8" name="Text Box 1755">
          <a:extLst>
            <a:ext uri="{FF2B5EF4-FFF2-40B4-BE49-F238E27FC236}">
              <a16:creationId xmlns:a16="http://schemas.microsoft.com/office/drawing/2014/main" id="{00000000-0008-0000-0100-000096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39" name="Text Box 1756">
          <a:extLst>
            <a:ext uri="{FF2B5EF4-FFF2-40B4-BE49-F238E27FC236}">
              <a16:creationId xmlns:a16="http://schemas.microsoft.com/office/drawing/2014/main" id="{00000000-0008-0000-0100-000097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0" name="Text Box 1757">
          <a:extLst>
            <a:ext uri="{FF2B5EF4-FFF2-40B4-BE49-F238E27FC236}">
              <a16:creationId xmlns:a16="http://schemas.microsoft.com/office/drawing/2014/main" id="{00000000-0008-0000-0100-000098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1" name="Text Box 1758">
          <a:extLst>
            <a:ext uri="{FF2B5EF4-FFF2-40B4-BE49-F238E27FC236}">
              <a16:creationId xmlns:a16="http://schemas.microsoft.com/office/drawing/2014/main" id="{00000000-0008-0000-0100-000099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2" name="Text Box 1759">
          <a:extLst>
            <a:ext uri="{FF2B5EF4-FFF2-40B4-BE49-F238E27FC236}">
              <a16:creationId xmlns:a16="http://schemas.microsoft.com/office/drawing/2014/main" id="{00000000-0008-0000-0100-00009A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3" name="Text Box 1755">
          <a:extLst>
            <a:ext uri="{FF2B5EF4-FFF2-40B4-BE49-F238E27FC236}">
              <a16:creationId xmlns:a16="http://schemas.microsoft.com/office/drawing/2014/main" id="{00000000-0008-0000-0100-00009B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4" name="Text Box 1756">
          <a:extLst>
            <a:ext uri="{FF2B5EF4-FFF2-40B4-BE49-F238E27FC236}">
              <a16:creationId xmlns:a16="http://schemas.microsoft.com/office/drawing/2014/main" id="{00000000-0008-0000-0100-00009C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5" name="Text Box 1757">
          <a:extLst>
            <a:ext uri="{FF2B5EF4-FFF2-40B4-BE49-F238E27FC236}">
              <a16:creationId xmlns:a16="http://schemas.microsoft.com/office/drawing/2014/main" id="{00000000-0008-0000-0100-00009D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6" name="Text Box 1758">
          <a:extLst>
            <a:ext uri="{FF2B5EF4-FFF2-40B4-BE49-F238E27FC236}">
              <a16:creationId xmlns:a16="http://schemas.microsoft.com/office/drawing/2014/main" id="{00000000-0008-0000-0100-00009E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181</xdr:row>
      <xdr:rowOff>0</xdr:rowOff>
    </xdr:from>
    <xdr:ext cx="0" cy="198343"/>
    <xdr:sp macro="" textlink="">
      <xdr:nvSpPr>
        <xdr:cNvPr id="6047" name="Text Box 1759">
          <a:extLst>
            <a:ext uri="{FF2B5EF4-FFF2-40B4-BE49-F238E27FC236}">
              <a16:creationId xmlns:a16="http://schemas.microsoft.com/office/drawing/2014/main" id="{00000000-0008-0000-0100-00009F170000}"/>
            </a:ext>
          </a:extLst>
        </xdr:cNvPr>
        <xdr:cNvSpPr txBox="1">
          <a:spLocks noChangeArrowheads="1"/>
        </xdr:cNvSpPr>
      </xdr:nvSpPr>
      <xdr:spPr bwMode="auto">
        <a:xfrm>
          <a:off x="5662893" y="41764324"/>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48" name="Text Box 1755">
          <a:extLst>
            <a:ext uri="{FF2B5EF4-FFF2-40B4-BE49-F238E27FC236}">
              <a16:creationId xmlns:a16="http://schemas.microsoft.com/office/drawing/2014/main" id="{00000000-0008-0000-0100-0000A0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49" name="Text Box 1756">
          <a:extLst>
            <a:ext uri="{FF2B5EF4-FFF2-40B4-BE49-F238E27FC236}">
              <a16:creationId xmlns:a16="http://schemas.microsoft.com/office/drawing/2014/main" id="{00000000-0008-0000-0100-0000A1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0" name="Text Box 1757">
          <a:extLst>
            <a:ext uri="{FF2B5EF4-FFF2-40B4-BE49-F238E27FC236}">
              <a16:creationId xmlns:a16="http://schemas.microsoft.com/office/drawing/2014/main" id="{00000000-0008-0000-0100-0000A2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1" name="Text Box 1758">
          <a:extLst>
            <a:ext uri="{FF2B5EF4-FFF2-40B4-BE49-F238E27FC236}">
              <a16:creationId xmlns:a16="http://schemas.microsoft.com/office/drawing/2014/main" id="{00000000-0008-0000-0100-0000A3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2" name="Text Box 1759">
          <a:extLst>
            <a:ext uri="{FF2B5EF4-FFF2-40B4-BE49-F238E27FC236}">
              <a16:creationId xmlns:a16="http://schemas.microsoft.com/office/drawing/2014/main" id="{00000000-0008-0000-0100-0000A4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3" name="Text Box 1755">
          <a:extLst>
            <a:ext uri="{FF2B5EF4-FFF2-40B4-BE49-F238E27FC236}">
              <a16:creationId xmlns:a16="http://schemas.microsoft.com/office/drawing/2014/main" id="{00000000-0008-0000-0100-0000A5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4" name="Text Box 1756">
          <a:extLst>
            <a:ext uri="{FF2B5EF4-FFF2-40B4-BE49-F238E27FC236}">
              <a16:creationId xmlns:a16="http://schemas.microsoft.com/office/drawing/2014/main" id="{00000000-0008-0000-0100-0000A6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5" name="Text Box 1757">
          <a:extLst>
            <a:ext uri="{FF2B5EF4-FFF2-40B4-BE49-F238E27FC236}">
              <a16:creationId xmlns:a16="http://schemas.microsoft.com/office/drawing/2014/main" id="{00000000-0008-0000-0100-0000A7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6" name="Text Box 1758">
          <a:extLst>
            <a:ext uri="{FF2B5EF4-FFF2-40B4-BE49-F238E27FC236}">
              <a16:creationId xmlns:a16="http://schemas.microsoft.com/office/drawing/2014/main" id="{00000000-0008-0000-0100-0000A8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7" name="Text Box 1759">
          <a:extLst>
            <a:ext uri="{FF2B5EF4-FFF2-40B4-BE49-F238E27FC236}">
              <a16:creationId xmlns:a16="http://schemas.microsoft.com/office/drawing/2014/main" id="{00000000-0008-0000-0100-0000A9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8" name="Text Box 1755">
          <a:extLst>
            <a:ext uri="{FF2B5EF4-FFF2-40B4-BE49-F238E27FC236}">
              <a16:creationId xmlns:a16="http://schemas.microsoft.com/office/drawing/2014/main" id="{00000000-0008-0000-0100-0000AA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59" name="Text Box 1756">
          <a:extLst>
            <a:ext uri="{FF2B5EF4-FFF2-40B4-BE49-F238E27FC236}">
              <a16:creationId xmlns:a16="http://schemas.microsoft.com/office/drawing/2014/main" id="{00000000-0008-0000-0100-0000AB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0" name="Text Box 1757">
          <a:extLst>
            <a:ext uri="{FF2B5EF4-FFF2-40B4-BE49-F238E27FC236}">
              <a16:creationId xmlns:a16="http://schemas.microsoft.com/office/drawing/2014/main" id="{00000000-0008-0000-0100-0000AC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1" name="Text Box 1758">
          <a:extLst>
            <a:ext uri="{FF2B5EF4-FFF2-40B4-BE49-F238E27FC236}">
              <a16:creationId xmlns:a16="http://schemas.microsoft.com/office/drawing/2014/main" id="{00000000-0008-0000-0100-0000AD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2" name="Text Box 1759">
          <a:extLst>
            <a:ext uri="{FF2B5EF4-FFF2-40B4-BE49-F238E27FC236}">
              <a16:creationId xmlns:a16="http://schemas.microsoft.com/office/drawing/2014/main" id="{00000000-0008-0000-0100-0000AE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3" name="Text Box 1755">
          <a:extLst>
            <a:ext uri="{FF2B5EF4-FFF2-40B4-BE49-F238E27FC236}">
              <a16:creationId xmlns:a16="http://schemas.microsoft.com/office/drawing/2014/main" id="{00000000-0008-0000-0100-0000AF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4" name="Text Box 1756">
          <a:extLst>
            <a:ext uri="{FF2B5EF4-FFF2-40B4-BE49-F238E27FC236}">
              <a16:creationId xmlns:a16="http://schemas.microsoft.com/office/drawing/2014/main" id="{00000000-0008-0000-0100-0000B0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5" name="Text Box 1757">
          <a:extLst>
            <a:ext uri="{FF2B5EF4-FFF2-40B4-BE49-F238E27FC236}">
              <a16:creationId xmlns:a16="http://schemas.microsoft.com/office/drawing/2014/main" id="{00000000-0008-0000-0100-0000B1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6" name="Text Box 1758">
          <a:extLst>
            <a:ext uri="{FF2B5EF4-FFF2-40B4-BE49-F238E27FC236}">
              <a16:creationId xmlns:a16="http://schemas.microsoft.com/office/drawing/2014/main" id="{00000000-0008-0000-0100-0000B2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067" name="Text Box 1759">
          <a:extLst>
            <a:ext uri="{FF2B5EF4-FFF2-40B4-BE49-F238E27FC236}">
              <a16:creationId xmlns:a16="http://schemas.microsoft.com/office/drawing/2014/main" id="{00000000-0008-0000-0100-0000B317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68" name="Text Box 1755">
          <a:extLst>
            <a:ext uri="{FF2B5EF4-FFF2-40B4-BE49-F238E27FC236}">
              <a16:creationId xmlns:a16="http://schemas.microsoft.com/office/drawing/2014/main" id="{00000000-0008-0000-0100-0000B4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69" name="Text Box 1756">
          <a:extLst>
            <a:ext uri="{FF2B5EF4-FFF2-40B4-BE49-F238E27FC236}">
              <a16:creationId xmlns:a16="http://schemas.microsoft.com/office/drawing/2014/main" id="{00000000-0008-0000-0100-0000B5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0" name="Text Box 1757">
          <a:extLst>
            <a:ext uri="{FF2B5EF4-FFF2-40B4-BE49-F238E27FC236}">
              <a16:creationId xmlns:a16="http://schemas.microsoft.com/office/drawing/2014/main" id="{00000000-0008-0000-0100-0000B6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1" name="Text Box 1758">
          <a:extLst>
            <a:ext uri="{FF2B5EF4-FFF2-40B4-BE49-F238E27FC236}">
              <a16:creationId xmlns:a16="http://schemas.microsoft.com/office/drawing/2014/main" id="{00000000-0008-0000-0100-0000B7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2" name="Text Box 1759">
          <a:extLst>
            <a:ext uri="{FF2B5EF4-FFF2-40B4-BE49-F238E27FC236}">
              <a16:creationId xmlns:a16="http://schemas.microsoft.com/office/drawing/2014/main" id="{00000000-0008-0000-0100-0000B8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3" name="Text Box 1755">
          <a:extLst>
            <a:ext uri="{FF2B5EF4-FFF2-40B4-BE49-F238E27FC236}">
              <a16:creationId xmlns:a16="http://schemas.microsoft.com/office/drawing/2014/main" id="{00000000-0008-0000-0100-0000B9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4" name="Text Box 1756">
          <a:extLst>
            <a:ext uri="{FF2B5EF4-FFF2-40B4-BE49-F238E27FC236}">
              <a16:creationId xmlns:a16="http://schemas.microsoft.com/office/drawing/2014/main" id="{00000000-0008-0000-0100-0000BA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5" name="Text Box 1757">
          <a:extLst>
            <a:ext uri="{FF2B5EF4-FFF2-40B4-BE49-F238E27FC236}">
              <a16:creationId xmlns:a16="http://schemas.microsoft.com/office/drawing/2014/main" id="{00000000-0008-0000-0100-0000BB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6" name="Text Box 1758">
          <a:extLst>
            <a:ext uri="{FF2B5EF4-FFF2-40B4-BE49-F238E27FC236}">
              <a16:creationId xmlns:a16="http://schemas.microsoft.com/office/drawing/2014/main" id="{00000000-0008-0000-0100-0000BC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7" name="Text Box 1759">
          <a:extLst>
            <a:ext uri="{FF2B5EF4-FFF2-40B4-BE49-F238E27FC236}">
              <a16:creationId xmlns:a16="http://schemas.microsoft.com/office/drawing/2014/main" id="{00000000-0008-0000-0100-0000BD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8" name="Text Box 1755">
          <a:extLst>
            <a:ext uri="{FF2B5EF4-FFF2-40B4-BE49-F238E27FC236}">
              <a16:creationId xmlns:a16="http://schemas.microsoft.com/office/drawing/2014/main" id="{00000000-0008-0000-0100-0000BE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79" name="Text Box 1756">
          <a:extLst>
            <a:ext uri="{FF2B5EF4-FFF2-40B4-BE49-F238E27FC236}">
              <a16:creationId xmlns:a16="http://schemas.microsoft.com/office/drawing/2014/main" id="{00000000-0008-0000-0100-0000BF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0" name="Text Box 1757">
          <a:extLst>
            <a:ext uri="{FF2B5EF4-FFF2-40B4-BE49-F238E27FC236}">
              <a16:creationId xmlns:a16="http://schemas.microsoft.com/office/drawing/2014/main" id="{00000000-0008-0000-0100-0000C0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1" name="Text Box 1758">
          <a:extLst>
            <a:ext uri="{FF2B5EF4-FFF2-40B4-BE49-F238E27FC236}">
              <a16:creationId xmlns:a16="http://schemas.microsoft.com/office/drawing/2014/main" id="{00000000-0008-0000-0100-0000C1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2" name="Text Box 1759">
          <a:extLst>
            <a:ext uri="{FF2B5EF4-FFF2-40B4-BE49-F238E27FC236}">
              <a16:creationId xmlns:a16="http://schemas.microsoft.com/office/drawing/2014/main" id="{00000000-0008-0000-0100-0000C2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3" name="Text Box 1755">
          <a:extLst>
            <a:ext uri="{FF2B5EF4-FFF2-40B4-BE49-F238E27FC236}">
              <a16:creationId xmlns:a16="http://schemas.microsoft.com/office/drawing/2014/main" id="{00000000-0008-0000-0100-0000C3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4" name="Text Box 1756">
          <a:extLst>
            <a:ext uri="{FF2B5EF4-FFF2-40B4-BE49-F238E27FC236}">
              <a16:creationId xmlns:a16="http://schemas.microsoft.com/office/drawing/2014/main" id="{00000000-0008-0000-0100-0000C4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5" name="Text Box 1757">
          <a:extLst>
            <a:ext uri="{FF2B5EF4-FFF2-40B4-BE49-F238E27FC236}">
              <a16:creationId xmlns:a16="http://schemas.microsoft.com/office/drawing/2014/main" id="{00000000-0008-0000-0100-0000C5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6" name="Text Box 1758">
          <a:extLst>
            <a:ext uri="{FF2B5EF4-FFF2-40B4-BE49-F238E27FC236}">
              <a16:creationId xmlns:a16="http://schemas.microsoft.com/office/drawing/2014/main" id="{00000000-0008-0000-0100-0000C6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087" name="Text Box 1759">
          <a:extLst>
            <a:ext uri="{FF2B5EF4-FFF2-40B4-BE49-F238E27FC236}">
              <a16:creationId xmlns:a16="http://schemas.microsoft.com/office/drawing/2014/main" id="{00000000-0008-0000-0100-0000C717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88" name="Text Box 1755">
          <a:extLst>
            <a:ext uri="{FF2B5EF4-FFF2-40B4-BE49-F238E27FC236}">
              <a16:creationId xmlns:a16="http://schemas.microsoft.com/office/drawing/2014/main" id="{00000000-0008-0000-0100-0000C8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89" name="Text Box 1756">
          <a:extLst>
            <a:ext uri="{FF2B5EF4-FFF2-40B4-BE49-F238E27FC236}">
              <a16:creationId xmlns:a16="http://schemas.microsoft.com/office/drawing/2014/main" id="{00000000-0008-0000-0100-0000C9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0" name="Text Box 1757">
          <a:extLst>
            <a:ext uri="{FF2B5EF4-FFF2-40B4-BE49-F238E27FC236}">
              <a16:creationId xmlns:a16="http://schemas.microsoft.com/office/drawing/2014/main" id="{00000000-0008-0000-0100-0000CA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1" name="Text Box 1758">
          <a:extLst>
            <a:ext uri="{FF2B5EF4-FFF2-40B4-BE49-F238E27FC236}">
              <a16:creationId xmlns:a16="http://schemas.microsoft.com/office/drawing/2014/main" id="{00000000-0008-0000-0100-0000CB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2" name="Text Box 1759">
          <a:extLst>
            <a:ext uri="{FF2B5EF4-FFF2-40B4-BE49-F238E27FC236}">
              <a16:creationId xmlns:a16="http://schemas.microsoft.com/office/drawing/2014/main" id="{00000000-0008-0000-0100-0000CC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3" name="Text Box 1755">
          <a:extLst>
            <a:ext uri="{FF2B5EF4-FFF2-40B4-BE49-F238E27FC236}">
              <a16:creationId xmlns:a16="http://schemas.microsoft.com/office/drawing/2014/main" id="{00000000-0008-0000-0100-0000CD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4" name="Text Box 1756">
          <a:extLst>
            <a:ext uri="{FF2B5EF4-FFF2-40B4-BE49-F238E27FC236}">
              <a16:creationId xmlns:a16="http://schemas.microsoft.com/office/drawing/2014/main" id="{00000000-0008-0000-0100-0000CE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5" name="Text Box 1757">
          <a:extLst>
            <a:ext uri="{FF2B5EF4-FFF2-40B4-BE49-F238E27FC236}">
              <a16:creationId xmlns:a16="http://schemas.microsoft.com/office/drawing/2014/main" id="{00000000-0008-0000-0100-0000CF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6" name="Text Box 1758">
          <a:extLst>
            <a:ext uri="{FF2B5EF4-FFF2-40B4-BE49-F238E27FC236}">
              <a16:creationId xmlns:a16="http://schemas.microsoft.com/office/drawing/2014/main" id="{00000000-0008-0000-0100-0000D0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7" name="Text Box 1759">
          <a:extLst>
            <a:ext uri="{FF2B5EF4-FFF2-40B4-BE49-F238E27FC236}">
              <a16:creationId xmlns:a16="http://schemas.microsoft.com/office/drawing/2014/main" id="{00000000-0008-0000-0100-0000D1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8" name="Text Box 1755">
          <a:extLst>
            <a:ext uri="{FF2B5EF4-FFF2-40B4-BE49-F238E27FC236}">
              <a16:creationId xmlns:a16="http://schemas.microsoft.com/office/drawing/2014/main" id="{00000000-0008-0000-0100-0000D2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099" name="Text Box 1756">
          <a:extLst>
            <a:ext uri="{FF2B5EF4-FFF2-40B4-BE49-F238E27FC236}">
              <a16:creationId xmlns:a16="http://schemas.microsoft.com/office/drawing/2014/main" id="{00000000-0008-0000-0100-0000D3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0" name="Text Box 1757">
          <a:extLst>
            <a:ext uri="{FF2B5EF4-FFF2-40B4-BE49-F238E27FC236}">
              <a16:creationId xmlns:a16="http://schemas.microsoft.com/office/drawing/2014/main" id="{00000000-0008-0000-0100-0000D4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1" name="Text Box 1758">
          <a:extLst>
            <a:ext uri="{FF2B5EF4-FFF2-40B4-BE49-F238E27FC236}">
              <a16:creationId xmlns:a16="http://schemas.microsoft.com/office/drawing/2014/main" id="{00000000-0008-0000-0100-0000D5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2" name="Text Box 1759">
          <a:extLst>
            <a:ext uri="{FF2B5EF4-FFF2-40B4-BE49-F238E27FC236}">
              <a16:creationId xmlns:a16="http://schemas.microsoft.com/office/drawing/2014/main" id="{00000000-0008-0000-0100-0000D6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3" name="Text Box 1755">
          <a:extLst>
            <a:ext uri="{FF2B5EF4-FFF2-40B4-BE49-F238E27FC236}">
              <a16:creationId xmlns:a16="http://schemas.microsoft.com/office/drawing/2014/main" id="{00000000-0008-0000-0100-0000D7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4" name="Text Box 1756">
          <a:extLst>
            <a:ext uri="{FF2B5EF4-FFF2-40B4-BE49-F238E27FC236}">
              <a16:creationId xmlns:a16="http://schemas.microsoft.com/office/drawing/2014/main" id="{00000000-0008-0000-0100-0000D8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5" name="Text Box 1757">
          <a:extLst>
            <a:ext uri="{FF2B5EF4-FFF2-40B4-BE49-F238E27FC236}">
              <a16:creationId xmlns:a16="http://schemas.microsoft.com/office/drawing/2014/main" id="{00000000-0008-0000-0100-0000D9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6" name="Text Box 1758">
          <a:extLst>
            <a:ext uri="{FF2B5EF4-FFF2-40B4-BE49-F238E27FC236}">
              <a16:creationId xmlns:a16="http://schemas.microsoft.com/office/drawing/2014/main" id="{00000000-0008-0000-0100-0000DA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7" name="Text Box 1759">
          <a:extLst>
            <a:ext uri="{FF2B5EF4-FFF2-40B4-BE49-F238E27FC236}">
              <a16:creationId xmlns:a16="http://schemas.microsoft.com/office/drawing/2014/main" id="{00000000-0008-0000-0100-0000DB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8" name="Text Box 1755">
          <a:extLst>
            <a:ext uri="{FF2B5EF4-FFF2-40B4-BE49-F238E27FC236}">
              <a16:creationId xmlns:a16="http://schemas.microsoft.com/office/drawing/2014/main" id="{00000000-0008-0000-0100-0000DC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09" name="Text Box 1756">
          <a:extLst>
            <a:ext uri="{FF2B5EF4-FFF2-40B4-BE49-F238E27FC236}">
              <a16:creationId xmlns:a16="http://schemas.microsoft.com/office/drawing/2014/main" id="{00000000-0008-0000-0100-0000DD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0" name="Text Box 1757">
          <a:extLst>
            <a:ext uri="{FF2B5EF4-FFF2-40B4-BE49-F238E27FC236}">
              <a16:creationId xmlns:a16="http://schemas.microsoft.com/office/drawing/2014/main" id="{00000000-0008-0000-0100-0000DE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1" name="Text Box 1758">
          <a:extLst>
            <a:ext uri="{FF2B5EF4-FFF2-40B4-BE49-F238E27FC236}">
              <a16:creationId xmlns:a16="http://schemas.microsoft.com/office/drawing/2014/main" id="{00000000-0008-0000-0100-0000DF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2" name="Text Box 1759">
          <a:extLst>
            <a:ext uri="{FF2B5EF4-FFF2-40B4-BE49-F238E27FC236}">
              <a16:creationId xmlns:a16="http://schemas.microsoft.com/office/drawing/2014/main" id="{00000000-0008-0000-0100-0000E0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3" name="Text Box 1755">
          <a:extLst>
            <a:ext uri="{FF2B5EF4-FFF2-40B4-BE49-F238E27FC236}">
              <a16:creationId xmlns:a16="http://schemas.microsoft.com/office/drawing/2014/main" id="{00000000-0008-0000-0100-0000E1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4" name="Text Box 1756">
          <a:extLst>
            <a:ext uri="{FF2B5EF4-FFF2-40B4-BE49-F238E27FC236}">
              <a16:creationId xmlns:a16="http://schemas.microsoft.com/office/drawing/2014/main" id="{00000000-0008-0000-0100-0000E2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5" name="Text Box 1757">
          <a:extLst>
            <a:ext uri="{FF2B5EF4-FFF2-40B4-BE49-F238E27FC236}">
              <a16:creationId xmlns:a16="http://schemas.microsoft.com/office/drawing/2014/main" id="{00000000-0008-0000-0100-0000E3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6" name="Text Box 1758">
          <a:extLst>
            <a:ext uri="{FF2B5EF4-FFF2-40B4-BE49-F238E27FC236}">
              <a16:creationId xmlns:a16="http://schemas.microsoft.com/office/drawing/2014/main" id="{00000000-0008-0000-0100-0000E4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7" name="Text Box 1759">
          <a:extLst>
            <a:ext uri="{FF2B5EF4-FFF2-40B4-BE49-F238E27FC236}">
              <a16:creationId xmlns:a16="http://schemas.microsoft.com/office/drawing/2014/main" id="{00000000-0008-0000-0100-0000E5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8" name="Text Box 1755">
          <a:extLst>
            <a:ext uri="{FF2B5EF4-FFF2-40B4-BE49-F238E27FC236}">
              <a16:creationId xmlns:a16="http://schemas.microsoft.com/office/drawing/2014/main" id="{00000000-0008-0000-0100-0000E6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19" name="Text Box 1756">
          <a:extLst>
            <a:ext uri="{FF2B5EF4-FFF2-40B4-BE49-F238E27FC236}">
              <a16:creationId xmlns:a16="http://schemas.microsoft.com/office/drawing/2014/main" id="{00000000-0008-0000-0100-0000E7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0" name="Text Box 1757">
          <a:extLst>
            <a:ext uri="{FF2B5EF4-FFF2-40B4-BE49-F238E27FC236}">
              <a16:creationId xmlns:a16="http://schemas.microsoft.com/office/drawing/2014/main" id="{00000000-0008-0000-0100-0000E8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1" name="Text Box 1758">
          <a:extLst>
            <a:ext uri="{FF2B5EF4-FFF2-40B4-BE49-F238E27FC236}">
              <a16:creationId xmlns:a16="http://schemas.microsoft.com/office/drawing/2014/main" id="{00000000-0008-0000-0100-0000E9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2" name="Text Box 1759">
          <a:extLst>
            <a:ext uri="{FF2B5EF4-FFF2-40B4-BE49-F238E27FC236}">
              <a16:creationId xmlns:a16="http://schemas.microsoft.com/office/drawing/2014/main" id="{00000000-0008-0000-0100-0000EA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3" name="Text Box 1755">
          <a:extLst>
            <a:ext uri="{FF2B5EF4-FFF2-40B4-BE49-F238E27FC236}">
              <a16:creationId xmlns:a16="http://schemas.microsoft.com/office/drawing/2014/main" id="{00000000-0008-0000-0100-0000EB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4" name="Text Box 1756">
          <a:extLst>
            <a:ext uri="{FF2B5EF4-FFF2-40B4-BE49-F238E27FC236}">
              <a16:creationId xmlns:a16="http://schemas.microsoft.com/office/drawing/2014/main" id="{00000000-0008-0000-0100-0000EC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5" name="Text Box 1757">
          <a:extLst>
            <a:ext uri="{FF2B5EF4-FFF2-40B4-BE49-F238E27FC236}">
              <a16:creationId xmlns:a16="http://schemas.microsoft.com/office/drawing/2014/main" id="{00000000-0008-0000-0100-0000ED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6" name="Text Box 1758">
          <a:extLst>
            <a:ext uri="{FF2B5EF4-FFF2-40B4-BE49-F238E27FC236}">
              <a16:creationId xmlns:a16="http://schemas.microsoft.com/office/drawing/2014/main" id="{00000000-0008-0000-0100-0000EE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7" name="Text Box 1759">
          <a:extLst>
            <a:ext uri="{FF2B5EF4-FFF2-40B4-BE49-F238E27FC236}">
              <a16:creationId xmlns:a16="http://schemas.microsoft.com/office/drawing/2014/main" id="{00000000-0008-0000-0100-0000EF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8" name="Text Box 1755">
          <a:extLst>
            <a:ext uri="{FF2B5EF4-FFF2-40B4-BE49-F238E27FC236}">
              <a16:creationId xmlns:a16="http://schemas.microsoft.com/office/drawing/2014/main" id="{00000000-0008-0000-0100-0000F0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29" name="Text Box 1756">
          <a:extLst>
            <a:ext uri="{FF2B5EF4-FFF2-40B4-BE49-F238E27FC236}">
              <a16:creationId xmlns:a16="http://schemas.microsoft.com/office/drawing/2014/main" id="{00000000-0008-0000-0100-0000F1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0" name="Text Box 1757">
          <a:extLst>
            <a:ext uri="{FF2B5EF4-FFF2-40B4-BE49-F238E27FC236}">
              <a16:creationId xmlns:a16="http://schemas.microsoft.com/office/drawing/2014/main" id="{00000000-0008-0000-0100-0000F2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1" name="Text Box 1758">
          <a:extLst>
            <a:ext uri="{FF2B5EF4-FFF2-40B4-BE49-F238E27FC236}">
              <a16:creationId xmlns:a16="http://schemas.microsoft.com/office/drawing/2014/main" id="{00000000-0008-0000-0100-0000F3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2" name="Text Box 1759">
          <a:extLst>
            <a:ext uri="{FF2B5EF4-FFF2-40B4-BE49-F238E27FC236}">
              <a16:creationId xmlns:a16="http://schemas.microsoft.com/office/drawing/2014/main" id="{00000000-0008-0000-0100-0000F4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3" name="Text Box 1755">
          <a:extLst>
            <a:ext uri="{FF2B5EF4-FFF2-40B4-BE49-F238E27FC236}">
              <a16:creationId xmlns:a16="http://schemas.microsoft.com/office/drawing/2014/main" id="{00000000-0008-0000-0100-0000F5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4" name="Text Box 1756">
          <a:extLst>
            <a:ext uri="{FF2B5EF4-FFF2-40B4-BE49-F238E27FC236}">
              <a16:creationId xmlns:a16="http://schemas.microsoft.com/office/drawing/2014/main" id="{00000000-0008-0000-0100-0000F6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5" name="Text Box 1757">
          <a:extLst>
            <a:ext uri="{FF2B5EF4-FFF2-40B4-BE49-F238E27FC236}">
              <a16:creationId xmlns:a16="http://schemas.microsoft.com/office/drawing/2014/main" id="{00000000-0008-0000-0100-0000F7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6" name="Text Box 1758">
          <a:extLst>
            <a:ext uri="{FF2B5EF4-FFF2-40B4-BE49-F238E27FC236}">
              <a16:creationId xmlns:a16="http://schemas.microsoft.com/office/drawing/2014/main" id="{00000000-0008-0000-0100-0000F8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7" name="Text Box 1759">
          <a:extLst>
            <a:ext uri="{FF2B5EF4-FFF2-40B4-BE49-F238E27FC236}">
              <a16:creationId xmlns:a16="http://schemas.microsoft.com/office/drawing/2014/main" id="{00000000-0008-0000-0100-0000F9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8" name="Text Box 1755">
          <a:extLst>
            <a:ext uri="{FF2B5EF4-FFF2-40B4-BE49-F238E27FC236}">
              <a16:creationId xmlns:a16="http://schemas.microsoft.com/office/drawing/2014/main" id="{00000000-0008-0000-0100-0000FA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39" name="Text Box 1756">
          <a:extLst>
            <a:ext uri="{FF2B5EF4-FFF2-40B4-BE49-F238E27FC236}">
              <a16:creationId xmlns:a16="http://schemas.microsoft.com/office/drawing/2014/main" id="{00000000-0008-0000-0100-0000FB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0" name="Text Box 1757">
          <a:extLst>
            <a:ext uri="{FF2B5EF4-FFF2-40B4-BE49-F238E27FC236}">
              <a16:creationId xmlns:a16="http://schemas.microsoft.com/office/drawing/2014/main" id="{00000000-0008-0000-0100-0000FC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1" name="Text Box 1758">
          <a:extLst>
            <a:ext uri="{FF2B5EF4-FFF2-40B4-BE49-F238E27FC236}">
              <a16:creationId xmlns:a16="http://schemas.microsoft.com/office/drawing/2014/main" id="{00000000-0008-0000-0100-0000FD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2" name="Text Box 1759">
          <a:extLst>
            <a:ext uri="{FF2B5EF4-FFF2-40B4-BE49-F238E27FC236}">
              <a16:creationId xmlns:a16="http://schemas.microsoft.com/office/drawing/2014/main" id="{00000000-0008-0000-0100-0000FE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3" name="Text Box 1755">
          <a:extLst>
            <a:ext uri="{FF2B5EF4-FFF2-40B4-BE49-F238E27FC236}">
              <a16:creationId xmlns:a16="http://schemas.microsoft.com/office/drawing/2014/main" id="{00000000-0008-0000-0100-0000FF17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4" name="Text Box 1756">
          <a:extLst>
            <a:ext uri="{FF2B5EF4-FFF2-40B4-BE49-F238E27FC236}">
              <a16:creationId xmlns:a16="http://schemas.microsoft.com/office/drawing/2014/main" id="{00000000-0008-0000-0100-00000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5" name="Text Box 1757">
          <a:extLst>
            <a:ext uri="{FF2B5EF4-FFF2-40B4-BE49-F238E27FC236}">
              <a16:creationId xmlns:a16="http://schemas.microsoft.com/office/drawing/2014/main" id="{00000000-0008-0000-0100-00000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6" name="Text Box 1758">
          <a:extLst>
            <a:ext uri="{FF2B5EF4-FFF2-40B4-BE49-F238E27FC236}">
              <a16:creationId xmlns:a16="http://schemas.microsoft.com/office/drawing/2014/main" id="{00000000-0008-0000-0100-00000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7" name="Text Box 1759">
          <a:extLst>
            <a:ext uri="{FF2B5EF4-FFF2-40B4-BE49-F238E27FC236}">
              <a16:creationId xmlns:a16="http://schemas.microsoft.com/office/drawing/2014/main" id="{00000000-0008-0000-0100-00000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8" name="Text Box 1755">
          <a:extLst>
            <a:ext uri="{FF2B5EF4-FFF2-40B4-BE49-F238E27FC236}">
              <a16:creationId xmlns:a16="http://schemas.microsoft.com/office/drawing/2014/main" id="{00000000-0008-0000-0100-00000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49" name="Text Box 1756">
          <a:extLst>
            <a:ext uri="{FF2B5EF4-FFF2-40B4-BE49-F238E27FC236}">
              <a16:creationId xmlns:a16="http://schemas.microsoft.com/office/drawing/2014/main" id="{00000000-0008-0000-0100-00000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0" name="Text Box 1757">
          <a:extLst>
            <a:ext uri="{FF2B5EF4-FFF2-40B4-BE49-F238E27FC236}">
              <a16:creationId xmlns:a16="http://schemas.microsoft.com/office/drawing/2014/main" id="{00000000-0008-0000-0100-00000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1" name="Text Box 1758">
          <a:extLst>
            <a:ext uri="{FF2B5EF4-FFF2-40B4-BE49-F238E27FC236}">
              <a16:creationId xmlns:a16="http://schemas.microsoft.com/office/drawing/2014/main" id="{00000000-0008-0000-0100-00000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2" name="Text Box 1759">
          <a:extLst>
            <a:ext uri="{FF2B5EF4-FFF2-40B4-BE49-F238E27FC236}">
              <a16:creationId xmlns:a16="http://schemas.microsoft.com/office/drawing/2014/main" id="{00000000-0008-0000-0100-00000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3" name="Text Box 1755">
          <a:extLst>
            <a:ext uri="{FF2B5EF4-FFF2-40B4-BE49-F238E27FC236}">
              <a16:creationId xmlns:a16="http://schemas.microsoft.com/office/drawing/2014/main" id="{00000000-0008-0000-0100-00000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4" name="Text Box 1756">
          <a:extLst>
            <a:ext uri="{FF2B5EF4-FFF2-40B4-BE49-F238E27FC236}">
              <a16:creationId xmlns:a16="http://schemas.microsoft.com/office/drawing/2014/main" id="{00000000-0008-0000-0100-00000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5" name="Text Box 1757">
          <a:extLst>
            <a:ext uri="{FF2B5EF4-FFF2-40B4-BE49-F238E27FC236}">
              <a16:creationId xmlns:a16="http://schemas.microsoft.com/office/drawing/2014/main" id="{00000000-0008-0000-0100-00000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6" name="Text Box 1758">
          <a:extLst>
            <a:ext uri="{FF2B5EF4-FFF2-40B4-BE49-F238E27FC236}">
              <a16:creationId xmlns:a16="http://schemas.microsoft.com/office/drawing/2014/main" id="{00000000-0008-0000-0100-00000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7" name="Text Box 1759">
          <a:extLst>
            <a:ext uri="{FF2B5EF4-FFF2-40B4-BE49-F238E27FC236}">
              <a16:creationId xmlns:a16="http://schemas.microsoft.com/office/drawing/2014/main" id="{00000000-0008-0000-0100-00000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8" name="Text Box 1755">
          <a:extLst>
            <a:ext uri="{FF2B5EF4-FFF2-40B4-BE49-F238E27FC236}">
              <a16:creationId xmlns:a16="http://schemas.microsoft.com/office/drawing/2014/main" id="{00000000-0008-0000-0100-00000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59" name="Text Box 1756">
          <a:extLst>
            <a:ext uri="{FF2B5EF4-FFF2-40B4-BE49-F238E27FC236}">
              <a16:creationId xmlns:a16="http://schemas.microsoft.com/office/drawing/2014/main" id="{00000000-0008-0000-0100-00000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0" name="Text Box 1757">
          <a:extLst>
            <a:ext uri="{FF2B5EF4-FFF2-40B4-BE49-F238E27FC236}">
              <a16:creationId xmlns:a16="http://schemas.microsoft.com/office/drawing/2014/main" id="{00000000-0008-0000-0100-00001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1" name="Text Box 1758">
          <a:extLst>
            <a:ext uri="{FF2B5EF4-FFF2-40B4-BE49-F238E27FC236}">
              <a16:creationId xmlns:a16="http://schemas.microsoft.com/office/drawing/2014/main" id="{00000000-0008-0000-0100-00001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2" name="Text Box 1759">
          <a:extLst>
            <a:ext uri="{FF2B5EF4-FFF2-40B4-BE49-F238E27FC236}">
              <a16:creationId xmlns:a16="http://schemas.microsoft.com/office/drawing/2014/main" id="{00000000-0008-0000-0100-00001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3" name="Text Box 1755">
          <a:extLst>
            <a:ext uri="{FF2B5EF4-FFF2-40B4-BE49-F238E27FC236}">
              <a16:creationId xmlns:a16="http://schemas.microsoft.com/office/drawing/2014/main" id="{00000000-0008-0000-0100-00001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4" name="Text Box 1756">
          <a:extLst>
            <a:ext uri="{FF2B5EF4-FFF2-40B4-BE49-F238E27FC236}">
              <a16:creationId xmlns:a16="http://schemas.microsoft.com/office/drawing/2014/main" id="{00000000-0008-0000-0100-00001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5" name="Text Box 1757">
          <a:extLst>
            <a:ext uri="{FF2B5EF4-FFF2-40B4-BE49-F238E27FC236}">
              <a16:creationId xmlns:a16="http://schemas.microsoft.com/office/drawing/2014/main" id="{00000000-0008-0000-0100-00001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6" name="Text Box 1758">
          <a:extLst>
            <a:ext uri="{FF2B5EF4-FFF2-40B4-BE49-F238E27FC236}">
              <a16:creationId xmlns:a16="http://schemas.microsoft.com/office/drawing/2014/main" id="{00000000-0008-0000-0100-00001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167" name="Text Box 1759">
          <a:extLst>
            <a:ext uri="{FF2B5EF4-FFF2-40B4-BE49-F238E27FC236}">
              <a16:creationId xmlns:a16="http://schemas.microsoft.com/office/drawing/2014/main" id="{00000000-0008-0000-0100-00001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68" name="Text Box 1755">
          <a:extLst>
            <a:ext uri="{FF2B5EF4-FFF2-40B4-BE49-F238E27FC236}">
              <a16:creationId xmlns:a16="http://schemas.microsoft.com/office/drawing/2014/main" id="{00000000-0008-0000-0100-000018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69" name="Text Box 1756">
          <a:extLst>
            <a:ext uri="{FF2B5EF4-FFF2-40B4-BE49-F238E27FC236}">
              <a16:creationId xmlns:a16="http://schemas.microsoft.com/office/drawing/2014/main" id="{00000000-0008-0000-0100-000019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0" name="Text Box 1757">
          <a:extLst>
            <a:ext uri="{FF2B5EF4-FFF2-40B4-BE49-F238E27FC236}">
              <a16:creationId xmlns:a16="http://schemas.microsoft.com/office/drawing/2014/main" id="{00000000-0008-0000-0100-00001A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1" name="Text Box 1758">
          <a:extLst>
            <a:ext uri="{FF2B5EF4-FFF2-40B4-BE49-F238E27FC236}">
              <a16:creationId xmlns:a16="http://schemas.microsoft.com/office/drawing/2014/main" id="{00000000-0008-0000-0100-00001B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2" name="Text Box 1759">
          <a:extLst>
            <a:ext uri="{FF2B5EF4-FFF2-40B4-BE49-F238E27FC236}">
              <a16:creationId xmlns:a16="http://schemas.microsoft.com/office/drawing/2014/main" id="{00000000-0008-0000-0100-00001C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3" name="Text Box 1755">
          <a:extLst>
            <a:ext uri="{FF2B5EF4-FFF2-40B4-BE49-F238E27FC236}">
              <a16:creationId xmlns:a16="http://schemas.microsoft.com/office/drawing/2014/main" id="{00000000-0008-0000-0100-00001D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4" name="Text Box 1756">
          <a:extLst>
            <a:ext uri="{FF2B5EF4-FFF2-40B4-BE49-F238E27FC236}">
              <a16:creationId xmlns:a16="http://schemas.microsoft.com/office/drawing/2014/main" id="{00000000-0008-0000-0100-00001E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5" name="Text Box 1757">
          <a:extLst>
            <a:ext uri="{FF2B5EF4-FFF2-40B4-BE49-F238E27FC236}">
              <a16:creationId xmlns:a16="http://schemas.microsoft.com/office/drawing/2014/main" id="{00000000-0008-0000-0100-00001F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6" name="Text Box 1758">
          <a:extLst>
            <a:ext uri="{FF2B5EF4-FFF2-40B4-BE49-F238E27FC236}">
              <a16:creationId xmlns:a16="http://schemas.microsoft.com/office/drawing/2014/main" id="{00000000-0008-0000-0100-000020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7" name="Text Box 1759">
          <a:extLst>
            <a:ext uri="{FF2B5EF4-FFF2-40B4-BE49-F238E27FC236}">
              <a16:creationId xmlns:a16="http://schemas.microsoft.com/office/drawing/2014/main" id="{00000000-0008-0000-0100-000021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8" name="Text Box 1755">
          <a:extLst>
            <a:ext uri="{FF2B5EF4-FFF2-40B4-BE49-F238E27FC236}">
              <a16:creationId xmlns:a16="http://schemas.microsoft.com/office/drawing/2014/main" id="{00000000-0008-0000-0100-000022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79" name="Text Box 1756">
          <a:extLst>
            <a:ext uri="{FF2B5EF4-FFF2-40B4-BE49-F238E27FC236}">
              <a16:creationId xmlns:a16="http://schemas.microsoft.com/office/drawing/2014/main" id="{00000000-0008-0000-0100-000023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0" name="Text Box 1757">
          <a:extLst>
            <a:ext uri="{FF2B5EF4-FFF2-40B4-BE49-F238E27FC236}">
              <a16:creationId xmlns:a16="http://schemas.microsoft.com/office/drawing/2014/main" id="{00000000-0008-0000-0100-000024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1" name="Text Box 1758">
          <a:extLst>
            <a:ext uri="{FF2B5EF4-FFF2-40B4-BE49-F238E27FC236}">
              <a16:creationId xmlns:a16="http://schemas.microsoft.com/office/drawing/2014/main" id="{00000000-0008-0000-0100-000025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2" name="Text Box 1759">
          <a:extLst>
            <a:ext uri="{FF2B5EF4-FFF2-40B4-BE49-F238E27FC236}">
              <a16:creationId xmlns:a16="http://schemas.microsoft.com/office/drawing/2014/main" id="{00000000-0008-0000-0100-000026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3" name="Text Box 1755">
          <a:extLst>
            <a:ext uri="{FF2B5EF4-FFF2-40B4-BE49-F238E27FC236}">
              <a16:creationId xmlns:a16="http://schemas.microsoft.com/office/drawing/2014/main" id="{00000000-0008-0000-0100-000027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4" name="Text Box 1756">
          <a:extLst>
            <a:ext uri="{FF2B5EF4-FFF2-40B4-BE49-F238E27FC236}">
              <a16:creationId xmlns:a16="http://schemas.microsoft.com/office/drawing/2014/main" id="{00000000-0008-0000-0100-000028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5" name="Text Box 1757">
          <a:extLst>
            <a:ext uri="{FF2B5EF4-FFF2-40B4-BE49-F238E27FC236}">
              <a16:creationId xmlns:a16="http://schemas.microsoft.com/office/drawing/2014/main" id="{00000000-0008-0000-0100-000029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6" name="Text Box 1758">
          <a:extLst>
            <a:ext uri="{FF2B5EF4-FFF2-40B4-BE49-F238E27FC236}">
              <a16:creationId xmlns:a16="http://schemas.microsoft.com/office/drawing/2014/main" id="{00000000-0008-0000-0100-00002A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187" name="Text Box 1759">
          <a:extLst>
            <a:ext uri="{FF2B5EF4-FFF2-40B4-BE49-F238E27FC236}">
              <a16:creationId xmlns:a16="http://schemas.microsoft.com/office/drawing/2014/main" id="{00000000-0008-0000-0100-00002B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88" name="Text Box 1755">
          <a:extLst>
            <a:ext uri="{FF2B5EF4-FFF2-40B4-BE49-F238E27FC236}">
              <a16:creationId xmlns:a16="http://schemas.microsoft.com/office/drawing/2014/main" id="{00000000-0008-0000-0100-00002C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89" name="Text Box 1756">
          <a:extLst>
            <a:ext uri="{FF2B5EF4-FFF2-40B4-BE49-F238E27FC236}">
              <a16:creationId xmlns:a16="http://schemas.microsoft.com/office/drawing/2014/main" id="{00000000-0008-0000-0100-00002D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0" name="Text Box 1757">
          <a:extLst>
            <a:ext uri="{FF2B5EF4-FFF2-40B4-BE49-F238E27FC236}">
              <a16:creationId xmlns:a16="http://schemas.microsoft.com/office/drawing/2014/main" id="{00000000-0008-0000-0100-00002E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1" name="Text Box 1758">
          <a:extLst>
            <a:ext uri="{FF2B5EF4-FFF2-40B4-BE49-F238E27FC236}">
              <a16:creationId xmlns:a16="http://schemas.microsoft.com/office/drawing/2014/main" id="{00000000-0008-0000-0100-00002F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2" name="Text Box 1759">
          <a:extLst>
            <a:ext uri="{FF2B5EF4-FFF2-40B4-BE49-F238E27FC236}">
              <a16:creationId xmlns:a16="http://schemas.microsoft.com/office/drawing/2014/main" id="{00000000-0008-0000-0100-000030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3" name="Text Box 1755">
          <a:extLst>
            <a:ext uri="{FF2B5EF4-FFF2-40B4-BE49-F238E27FC236}">
              <a16:creationId xmlns:a16="http://schemas.microsoft.com/office/drawing/2014/main" id="{00000000-0008-0000-0100-000031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4" name="Text Box 1756">
          <a:extLst>
            <a:ext uri="{FF2B5EF4-FFF2-40B4-BE49-F238E27FC236}">
              <a16:creationId xmlns:a16="http://schemas.microsoft.com/office/drawing/2014/main" id="{00000000-0008-0000-0100-000032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5" name="Text Box 1757">
          <a:extLst>
            <a:ext uri="{FF2B5EF4-FFF2-40B4-BE49-F238E27FC236}">
              <a16:creationId xmlns:a16="http://schemas.microsoft.com/office/drawing/2014/main" id="{00000000-0008-0000-0100-000033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6" name="Text Box 1758">
          <a:extLst>
            <a:ext uri="{FF2B5EF4-FFF2-40B4-BE49-F238E27FC236}">
              <a16:creationId xmlns:a16="http://schemas.microsoft.com/office/drawing/2014/main" id="{00000000-0008-0000-0100-000034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7" name="Text Box 1759">
          <a:extLst>
            <a:ext uri="{FF2B5EF4-FFF2-40B4-BE49-F238E27FC236}">
              <a16:creationId xmlns:a16="http://schemas.microsoft.com/office/drawing/2014/main" id="{00000000-0008-0000-0100-000035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8" name="Text Box 1755">
          <a:extLst>
            <a:ext uri="{FF2B5EF4-FFF2-40B4-BE49-F238E27FC236}">
              <a16:creationId xmlns:a16="http://schemas.microsoft.com/office/drawing/2014/main" id="{00000000-0008-0000-0100-000036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199" name="Text Box 1756">
          <a:extLst>
            <a:ext uri="{FF2B5EF4-FFF2-40B4-BE49-F238E27FC236}">
              <a16:creationId xmlns:a16="http://schemas.microsoft.com/office/drawing/2014/main" id="{00000000-0008-0000-0100-000037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0" name="Text Box 1757">
          <a:extLst>
            <a:ext uri="{FF2B5EF4-FFF2-40B4-BE49-F238E27FC236}">
              <a16:creationId xmlns:a16="http://schemas.microsoft.com/office/drawing/2014/main" id="{00000000-0008-0000-0100-000038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1" name="Text Box 1758">
          <a:extLst>
            <a:ext uri="{FF2B5EF4-FFF2-40B4-BE49-F238E27FC236}">
              <a16:creationId xmlns:a16="http://schemas.microsoft.com/office/drawing/2014/main" id="{00000000-0008-0000-0100-000039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2" name="Text Box 1759">
          <a:extLst>
            <a:ext uri="{FF2B5EF4-FFF2-40B4-BE49-F238E27FC236}">
              <a16:creationId xmlns:a16="http://schemas.microsoft.com/office/drawing/2014/main" id="{00000000-0008-0000-0100-00003A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3" name="Text Box 1755">
          <a:extLst>
            <a:ext uri="{FF2B5EF4-FFF2-40B4-BE49-F238E27FC236}">
              <a16:creationId xmlns:a16="http://schemas.microsoft.com/office/drawing/2014/main" id="{00000000-0008-0000-0100-00003B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4" name="Text Box 1756">
          <a:extLst>
            <a:ext uri="{FF2B5EF4-FFF2-40B4-BE49-F238E27FC236}">
              <a16:creationId xmlns:a16="http://schemas.microsoft.com/office/drawing/2014/main" id="{00000000-0008-0000-0100-00003C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5" name="Text Box 1757">
          <a:extLst>
            <a:ext uri="{FF2B5EF4-FFF2-40B4-BE49-F238E27FC236}">
              <a16:creationId xmlns:a16="http://schemas.microsoft.com/office/drawing/2014/main" id="{00000000-0008-0000-0100-00003D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6" name="Text Box 1758">
          <a:extLst>
            <a:ext uri="{FF2B5EF4-FFF2-40B4-BE49-F238E27FC236}">
              <a16:creationId xmlns:a16="http://schemas.microsoft.com/office/drawing/2014/main" id="{00000000-0008-0000-0100-00003E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07" name="Text Box 1759">
          <a:extLst>
            <a:ext uri="{FF2B5EF4-FFF2-40B4-BE49-F238E27FC236}">
              <a16:creationId xmlns:a16="http://schemas.microsoft.com/office/drawing/2014/main" id="{00000000-0008-0000-0100-00003F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08" name="Text Box 1755">
          <a:extLst>
            <a:ext uri="{FF2B5EF4-FFF2-40B4-BE49-F238E27FC236}">
              <a16:creationId xmlns:a16="http://schemas.microsoft.com/office/drawing/2014/main" id="{00000000-0008-0000-0100-00004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09" name="Text Box 1756">
          <a:extLst>
            <a:ext uri="{FF2B5EF4-FFF2-40B4-BE49-F238E27FC236}">
              <a16:creationId xmlns:a16="http://schemas.microsoft.com/office/drawing/2014/main" id="{00000000-0008-0000-0100-00004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0" name="Text Box 1757">
          <a:extLst>
            <a:ext uri="{FF2B5EF4-FFF2-40B4-BE49-F238E27FC236}">
              <a16:creationId xmlns:a16="http://schemas.microsoft.com/office/drawing/2014/main" id="{00000000-0008-0000-0100-00004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1" name="Text Box 1758">
          <a:extLst>
            <a:ext uri="{FF2B5EF4-FFF2-40B4-BE49-F238E27FC236}">
              <a16:creationId xmlns:a16="http://schemas.microsoft.com/office/drawing/2014/main" id="{00000000-0008-0000-0100-00004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2" name="Text Box 1759">
          <a:extLst>
            <a:ext uri="{FF2B5EF4-FFF2-40B4-BE49-F238E27FC236}">
              <a16:creationId xmlns:a16="http://schemas.microsoft.com/office/drawing/2014/main" id="{00000000-0008-0000-0100-00004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3" name="Text Box 1755">
          <a:extLst>
            <a:ext uri="{FF2B5EF4-FFF2-40B4-BE49-F238E27FC236}">
              <a16:creationId xmlns:a16="http://schemas.microsoft.com/office/drawing/2014/main" id="{00000000-0008-0000-0100-00004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4" name="Text Box 1756">
          <a:extLst>
            <a:ext uri="{FF2B5EF4-FFF2-40B4-BE49-F238E27FC236}">
              <a16:creationId xmlns:a16="http://schemas.microsoft.com/office/drawing/2014/main" id="{00000000-0008-0000-0100-00004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5" name="Text Box 1757">
          <a:extLst>
            <a:ext uri="{FF2B5EF4-FFF2-40B4-BE49-F238E27FC236}">
              <a16:creationId xmlns:a16="http://schemas.microsoft.com/office/drawing/2014/main" id="{00000000-0008-0000-0100-00004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6" name="Text Box 1758">
          <a:extLst>
            <a:ext uri="{FF2B5EF4-FFF2-40B4-BE49-F238E27FC236}">
              <a16:creationId xmlns:a16="http://schemas.microsoft.com/office/drawing/2014/main" id="{00000000-0008-0000-0100-00004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7" name="Text Box 1759">
          <a:extLst>
            <a:ext uri="{FF2B5EF4-FFF2-40B4-BE49-F238E27FC236}">
              <a16:creationId xmlns:a16="http://schemas.microsoft.com/office/drawing/2014/main" id="{00000000-0008-0000-0100-00004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8" name="Text Box 1755">
          <a:extLst>
            <a:ext uri="{FF2B5EF4-FFF2-40B4-BE49-F238E27FC236}">
              <a16:creationId xmlns:a16="http://schemas.microsoft.com/office/drawing/2014/main" id="{00000000-0008-0000-0100-00004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19" name="Text Box 1756">
          <a:extLst>
            <a:ext uri="{FF2B5EF4-FFF2-40B4-BE49-F238E27FC236}">
              <a16:creationId xmlns:a16="http://schemas.microsoft.com/office/drawing/2014/main" id="{00000000-0008-0000-0100-00004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0" name="Text Box 1757">
          <a:extLst>
            <a:ext uri="{FF2B5EF4-FFF2-40B4-BE49-F238E27FC236}">
              <a16:creationId xmlns:a16="http://schemas.microsoft.com/office/drawing/2014/main" id="{00000000-0008-0000-0100-00004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1" name="Text Box 1758">
          <a:extLst>
            <a:ext uri="{FF2B5EF4-FFF2-40B4-BE49-F238E27FC236}">
              <a16:creationId xmlns:a16="http://schemas.microsoft.com/office/drawing/2014/main" id="{00000000-0008-0000-0100-00004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2" name="Text Box 1759">
          <a:extLst>
            <a:ext uri="{FF2B5EF4-FFF2-40B4-BE49-F238E27FC236}">
              <a16:creationId xmlns:a16="http://schemas.microsoft.com/office/drawing/2014/main" id="{00000000-0008-0000-0100-00004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3" name="Text Box 1755">
          <a:extLst>
            <a:ext uri="{FF2B5EF4-FFF2-40B4-BE49-F238E27FC236}">
              <a16:creationId xmlns:a16="http://schemas.microsoft.com/office/drawing/2014/main" id="{00000000-0008-0000-0100-00004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4" name="Text Box 1756">
          <a:extLst>
            <a:ext uri="{FF2B5EF4-FFF2-40B4-BE49-F238E27FC236}">
              <a16:creationId xmlns:a16="http://schemas.microsoft.com/office/drawing/2014/main" id="{00000000-0008-0000-0100-00005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5" name="Text Box 1757">
          <a:extLst>
            <a:ext uri="{FF2B5EF4-FFF2-40B4-BE49-F238E27FC236}">
              <a16:creationId xmlns:a16="http://schemas.microsoft.com/office/drawing/2014/main" id="{00000000-0008-0000-0100-00005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6" name="Text Box 1758">
          <a:extLst>
            <a:ext uri="{FF2B5EF4-FFF2-40B4-BE49-F238E27FC236}">
              <a16:creationId xmlns:a16="http://schemas.microsoft.com/office/drawing/2014/main" id="{00000000-0008-0000-0100-00005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7" name="Text Box 1759">
          <a:extLst>
            <a:ext uri="{FF2B5EF4-FFF2-40B4-BE49-F238E27FC236}">
              <a16:creationId xmlns:a16="http://schemas.microsoft.com/office/drawing/2014/main" id="{00000000-0008-0000-0100-00005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8" name="Text Box 1755">
          <a:extLst>
            <a:ext uri="{FF2B5EF4-FFF2-40B4-BE49-F238E27FC236}">
              <a16:creationId xmlns:a16="http://schemas.microsoft.com/office/drawing/2014/main" id="{00000000-0008-0000-0100-00005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29" name="Text Box 1756">
          <a:extLst>
            <a:ext uri="{FF2B5EF4-FFF2-40B4-BE49-F238E27FC236}">
              <a16:creationId xmlns:a16="http://schemas.microsoft.com/office/drawing/2014/main" id="{00000000-0008-0000-0100-00005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0" name="Text Box 1757">
          <a:extLst>
            <a:ext uri="{FF2B5EF4-FFF2-40B4-BE49-F238E27FC236}">
              <a16:creationId xmlns:a16="http://schemas.microsoft.com/office/drawing/2014/main" id="{00000000-0008-0000-0100-00005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1" name="Text Box 1758">
          <a:extLst>
            <a:ext uri="{FF2B5EF4-FFF2-40B4-BE49-F238E27FC236}">
              <a16:creationId xmlns:a16="http://schemas.microsoft.com/office/drawing/2014/main" id="{00000000-0008-0000-0100-00005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2" name="Text Box 1759">
          <a:extLst>
            <a:ext uri="{FF2B5EF4-FFF2-40B4-BE49-F238E27FC236}">
              <a16:creationId xmlns:a16="http://schemas.microsoft.com/office/drawing/2014/main" id="{00000000-0008-0000-0100-00005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3" name="Text Box 1755">
          <a:extLst>
            <a:ext uri="{FF2B5EF4-FFF2-40B4-BE49-F238E27FC236}">
              <a16:creationId xmlns:a16="http://schemas.microsoft.com/office/drawing/2014/main" id="{00000000-0008-0000-0100-00005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4" name="Text Box 1756">
          <a:extLst>
            <a:ext uri="{FF2B5EF4-FFF2-40B4-BE49-F238E27FC236}">
              <a16:creationId xmlns:a16="http://schemas.microsoft.com/office/drawing/2014/main" id="{00000000-0008-0000-0100-00005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5" name="Text Box 1757">
          <a:extLst>
            <a:ext uri="{FF2B5EF4-FFF2-40B4-BE49-F238E27FC236}">
              <a16:creationId xmlns:a16="http://schemas.microsoft.com/office/drawing/2014/main" id="{00000000-0008-0000-0100-00005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6" name="Text Box 1758">
          <a:extLst>
            <a:ext uri="{FF2B5EF4-FFF2-40B4-BE49-F238E27FC236}">
              <a16:creationId xmlns:a16="http://schemas.microsoft.com/office/drawing/2014/main" id="{00000000-0008-0000-0100-00005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7" name="Text Box 1759">
          <a:extLst>
            <a:ext uri="{FF2B5EF4-FFF2-40B4-BE49-F238E27FC236}">
              <a16:creationId xmlns:a16="http://schemas.microsoft.com/office/drawing/2014/main" id="{00000000-0008-0000-0100-00005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8" name="Text Box 1755">
          <a:extLst>
            <a:ext uri="{FF2B5EF4-FFF2-40B4-BE49-F238E27FC236}">
              <a16:creationId xmlns:a16="http://schemas.microsoft.com/office/drawing/2014/main" id="{00000000-0008-0000-0100-00005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39" name="Text Box 1756">
          <a:extLst>
            <a:ext uri="{FF2B5EF4-FFF2-40B4-BE49-F238E27FC236}">
              <a16:creationId xmlns:a16="http://schemas.microsoft.com/office/drawing/2014/main" id="{00000000-0008-0000-0100-00005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0" name="Text Box 1757">
          <a:extLst>
            <a:ext uri="{FF2B5EF4-FFF2-40B4-BE49-F238E27FC236}">
              <a16:creationId xmlns:a16="http://schemas.microsoft.com/office/drawing/2014/main" id="{00000000-0008-0000-0100-00006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1" name="Text Box 1758">
          <a:extLst>
            <a:ext uri="{FF2B5EF4-FFF2-40B4-BE49-F238E27FC236}">
              <a16:creationId xmlns:a16="http://schemas.microsoft.com/office/drawing/2014/main" id="{00000000-0008-0000-0100-00006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2" name="Text Box 1759">
          <a:extLst>
            <a:ext uri="{FF2B5EF4-FFF2-40B4-BE49-F238E27FC236}">
              <a16:creationId xmlns:a16="http://schemas.microsoft.com/office/drawing/2014/main" id="{00000000-0008-0000-0100-00006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3" name="Text Box 1755">
          <a:extLst>
            <a:ext uri="{FF2B5EF4-FFF2-40B4-BE49-F238E27FC236}">
              <a16:creationId xmlns:a16="http://schemas.microsoft.com/office/drawing/2014/main" id="{00000000-0008-0000-0100-00006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4" name="Text Box 1756">
          <a:extLst>
            <a:ext uri="{FF2B5EF4-FFF2-40B4-BE49-F238E27FC236}">
              <a16:creationId xmlns:a16="http://schemas.microsoft.com/office/drawing/2014/main" id="{00000000-0008-0000-0100-00006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5" name="Text Box 1757">
          <a:extLst>
            <a:ext uri="{FF2B5EF4-FFF2-40B4-BE49-F238E27FC236}">
              <a16:creationId xmlns:a16="http://schemas.microsoft.com/office/drawing/2014/main" id="{00000000-0008-0000-0100-00006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6" name="Text Box 1758">
          <a:extLst>
            <a:ext uri="{FF2B5EF4-FFF2-40B4-BE49-F238E27FC236}">
              <a16:creationId xmlns:a16="http://schemas.microsoft.com/office/drawing/2014/main" id="{00000000-0008-0000-0100-00006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7" name="Text Box 1759">
          <a:extLst>
            <a:ext uri="{FF2B5EF4-FFF2-40B4-BE49-F238E27FC236}">
              <a16:creationId xmlns:a16="http://schemas.microsoft.com/office/drawing/2014/main" id="{00000000-0008-0000-0100-00006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8" name="Text Box 1755">
          <a:extLst>
            <a:ext uri="{FF2B5EF4-FFF2-40B4-BE49-F238E27FC236}">
              <a16:creationId xmlns:a16="http://schemas.microsoft.com/office/drawing/2014/main" id="{00000000-0008-0000-0100-00006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49" name="Text Box 1756">
          <a:extLst>
            <a:ext uri="{FF2B5EF4-FFF2-40B4-BE49-F238E27FC236}">
              <a16:creationId xmlns:a16="http://schemas.microsoft.com/office/drawing/2014/main" id="{00000000-0008-0000-0100-00006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0" name="Text Box 1757">
          <a:extLst>
            <a:ext uri="{FF2B5EF4-FFF2-40B4-BE49-F238E27FC236}">
              <a16:creationId xmlns:a16="http://schemas.microsoft.com/office/drawing/2014/main" id="{00000000-0008-0000-0100-00006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1" name="Text Box 1758">
          <a:extLst>
            <a:ext uri="{FF2B5EF4-FFF2-40B4-BE49-F238E27FC236}">
              <a16:creationId xmlns:a16="http://schemas.microsoft.com/office/drawing/2014/main" id="{00000000-0008-0000-0100-00006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2" name="Text Box 1759">
          <a:extLst>
            <a:ext uri="{FF2B5EF4-FFF2-40B4-BE49-F238E27FC236}">
              <a16:creationId xmlns:a16="http://schemas.microsoft.com/office/drawing/2014/main" id="{00000000-0008-0000-0100-00006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3" name="Text Box 1755">
          <a:extLst>
            <a:ext uri="{FF2B5EF4-FFF2-40B4-BE49-F238E27FC236}">
              <a16:creationId xmlns:a16="http://schemas.microsoft.com/office/drawing/2014/main" id="{00000000-0008-0000-0100-00006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4" name="Text Box 1756">
          <a:extLst>
            <a:ext uri="{FF2B5EF4-FFF2-40B4-BE49-F238E27FC236}">
              <a16:creationId xmlns:a16="http://schemas.microsoft.com/office/drawing/2014/main" id="{00000000-0008-0000-0100-00006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5" name="Text Box 1757">
          <a:extLst>
            <a:ext uri="{FF2B5EF4-FFF2-40B4-BE49-F238E27FC236}">
              <a16:creationId xmlns:a16="http://schemas.microsoft.com/office/drawing/2014/main" id="{00000000-0008-0000-0100-00006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6" name="Text Box 1758">
          <a:extLst>
            <a:ext uri="{FF2B5EF4-FFF2-40B4-BE49-F238E27FC236}">
              <a16:creationId xmlns:a16="http://schemas.microsoft.com/office/drawing/2014/main" id="{00000000-0008-0000-0100-00007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7" name="Text Box 1759">
          <a:extLst>
            <a:ext uri="{FF2B5EF4-FFF2-40B4-BE49-F238E27FC236}">
              <a16:creationId xmlns:a16="http://schemas.microsoft.com/office/drawing/2014/main" id="{00000000-0008-0000-0100-00007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8" name="Text Box 1755">
          <a:extLst>
            <a:ext uri="{FF2B5EF4-FFF2-40B4-BE49-F238E27FC236}">
              <a16:creationId xmlns:a16="http://schemas.microsoft.com/office/drawing/2014/main" id="{00000000-0008-0000-0100-00007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59" name="Text Box 1756">
          <a:extLst>
            <a:ext uri="{FF2B5EF4-FFF2-40B4-BE49-F238E27FC236}">
              <a16:creationId xmlns:a16="http://schemas.microsoft.com/office/drawing/2014/main" id="{00000000-0008-0000-0100-00007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0" name="Text Box 1757">
          <a:extLst>
            <a:ext uri="{FF2B5EF4-FFF2-40B4-BE49-F238E27FC236}">
              <a16:creationId xmlns:a16="http://schemas.microsoft.com/office/drawing/2014/main" id="{00000000-0008-0000-0100-00007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1" name="Text Box 1758">
          <a:extLst>
            <a:ext uri="{FF2B5EF4-FFF2-40B4-BE49-F238E27FC236}">
              <a16:creationId xmlns:a16="http://schemas.microsoft.com/office/drawing/2014/main" id="{00000000-0008-0000-0100-00007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2" name="Text Box 1759">
          <a:extLst>
            <a:ext uri="{FF2B5EF4-FFF2-40B4-BE49-F238E27FC236}">
              <a16:creationId xmlns:a16="http://schemas.microsoft.com/office/drawing/2014/main" id="{00000000-0008-0000-0100-00007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3" name="Text Box 1755">
          <a:extLst>
            <a:ext uri="{FF2B5EF4-FFF2-40B4-BE49-F238E27FC236}">
              <a16:creationId xmlns:a16="http://schemas.microsoft.com/office/drawing/2014/main" id="{00000000-0008-0000-0100-00007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4" name="Text Box 1756">
          <a:extLst>
            <a:ext uri="{FF2B5EF4-FFF2-40B4-BE49-F238E27FC236}">
              <a16:creationId xmlns:a16="http://schemas.microsoft.com/office/drawing/2014/main" id="{00000000-0008-0000-0100-00007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5" name="Text Box 1757">
          <a:extLst>
            <a:ext uri="{FF2B5EF4-FFF2-40B4-BE49-F238E27FC236}">
              <a16:creationId xmlns:a16="http://schemas.microsoft.com/office/drawing/2014/main" id="{00000000-0008-0000-0100-00007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6" name="Text Box 1758">
          <a:extLst>
            <a:ext uri="{FF2B5EF4-FFF2-40B4-BE49-F238E27FC236}">
              <a16:creationId xmlns:a16="http://schemas.microsoft.com/office/drawing/2014/main" id="{00000000-0008-0000-0100-00007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267" name="Text Box 1759">
          <a:extLst>
            <a:ext uri="{FF2B5EF4-FFF2-40B4-BE49-F238E27FC236}">
              <a16:creationId xmlns:a16="http://schemas.microsoft.com/office/drawing/2014/main" id="{00000000-0008-0000-0100-00007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68" name="Text Box 1755">
          <a:extLst>
            <a:ext uri="{FF2B5EF4-FFF2-40B4-BE49-F238E27FC236}">
              <a16:creationId xmlns:a16="http://schemas.microsoft.com/office/drawing/2014/main" id="{00000000-0008-0000-0100-00007C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69" name="Text Box 1756">
          <a:extLst>
            <a:ext uri="{FF2B5EF4-FFF2-40B4-BE49-F238E27FC236}">
              <a16:creationId xmlns:a16="http://schemas.microsoft.com/office/drawing/2014/main" id="{00000000-0008-0000-0100-00007D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0" name="Text Box 1757">
          <a:extLst>
            <a:ext uri="{FF2B5EF4-FFF2-40B4-BE49-F238E27FC236}">
              <a16:creationId xmlns:a16="http://schemas.microsoft.com/office/drawing/2014/main" id="{00000000-0008-0000-0100-00007E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1" name="Text Box 1758">
          <a:extLst>
            <a:ext uri="{FF2B5EF4-FFF2-40B4-BE49-F238E27FC236}">
              <a16:creationId xmlns:a16="http://schemas.microsoft.com/office/drawing/2014/main" id="{00000000-0008-0000-0100-00007F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2" name="Text Box 1759">
          <a:extLst>
            <a:ext uri="{FF2B5EF4-FFF2-40B4-BE49-F238E27FC236}">
              <a16:creationId xmlns:a16="http://schemas.microsoft.com/office/drawing/2014/main" id="{00000000-0008-0000-0100-000080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3" name="Text Box 1755">
          <a:extLst>
            <a:ext uri="{FF2B5EF4-FFF2-40B4-BE49-F238E27FC236}">
              <a16:creationId xmlns:a16="http://schemas.microsoft.com/office/drawing/2014/main" id="{00000000-0008-0000-0100-000081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4" name="Text Box 1756">
          <a:extLst>
            <a:ext uri="{FF2B5EF4-FFF2-40B4-BE49-F238E27FC236}">
              <a16:creationId xmlns:a16="http://schemas.microsoft.com/office/drawing/2014/main" id="{00000000-0008-0000-0100-000082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5" name="Text Box 1757">
          <a:extLst>
            <a:ext uri="{FF2B5EF4-FFF2-40B4-BE49-F238E27FC236}">
              <a16:creationId xmlns:a16="http://schemas.microsoft.com/office/drawing/2014/main" id="{00000000-0008-0000-0100-000083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6" name="Text Box 1758">
          <a:extLst>
            <a:ext uri="{FF2B5EF4-FFF2-40B4-BE49-F238E27FC236}">
              <a16:creationId xmlns:a16="http://schemas.microsoft.com/office/drawing/2014/main" id="{00000000-0008-0000-0100-000084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7" name="Text Box 1759">
          <a:extLst>
            <a:ext uri="{FF2B5EF4-FFF2-40B4-BE49-F238E27FC236}">
              <a16:creationId xmlns:a16="http://schemas.microsoft.com/office/drawing/2014/main" id="{00000000-0008-0000-0100-000085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8" name="Text Box 1755">
          <a:extLst>
            <a:ext uri="{FF2B5EF4-FFF2-40B4-BE49-F238E27FC236}">
              <a16:creationId xmlns:a16="http://schemas.microsoft.com/office/drawing/2014/main" id="{00000000-0008-0000-0100-000086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79" name="Text Box 1756">
          <a:extLst>
            <a:ext uri="{FF2B5EF4-FFF2-40B4-BE49-F238E27FC236}">
              <a16:creationId xmlns:a16="http://schemas.microsoft.com/office/drawing/2014/main" id="{00000000-0008-0000-0100-000087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0" name="Text Box 1757">
          <a:extLst>
            <a:ext uri="{FF2B5EF4-FFF2-40B4-BE49-F238E27FC236}">
              <a16:creationId xmlns:a16="http://schemas.microsoft.com/office/drawing/2014/main" id="{00000000-0008-0000-0100-000088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1" name="Text Box 1758">
          <a:extLst>
            <a:ext uri="{FF2B5EF4-FFF2-40B4-BE49-F238E27FC236}">
              <a16:creationId xmlns:a16="http://schemas.microsoft.com/office/drawing/2014/main" id="{00000000-0008-0000-0100-000089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2" name="Text Box 1759">
          <a:extLst>
            <a:ext uri="{FF2B5EF4-FFF2-40B4-BE49-F238E27FC236}">
              <a16:creationId xmlns:a16="http://schemas.microsoft.com/office/drawing/2014/main" id="{00000000-0008-0000-0100-00008A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3" name="Text Box 1755">
          <a:extLst>
            <a:ext uri="{FF2B5EF4-FFF2-40B4-BE49-F238E27FC236}">
              <a16:creationId xmlns:a16="http://schemas.microsoft.com/office/drawing/2014/main" id="{00000000-0008-0000-0100-00008B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4" name="Text Box 1756">
          <a:extLst>
            <a:ext uri="{FF2B5EF4-FFF2-40B4-BE49-F238E27FC236}">
              <a16:creationId xmlns:a16="http://schemas.microsoft.com/office/drawing/2014/main" id="{00000000-0008-0000-0100-00008C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5" name="Text Box 1757">
          <a:extLst>
            <a:ext uri="{FF2B5EF4-FFF2-40B4-BE49-F238E27FC236}">
              <a16:creationId xmlns:a16="http://schemas.microsoft.com/office/drawing/2014/main" id="{00000000-0008-0000-0100-00008D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6" name="Text Box 1758">
          <a:extLst>
            <a:ext uri="{FF2B5EF4-FFF2-40B4-BE49-F238E27FC236}">
              <a16:creationId xmlns:a16="http://schemas.microsoft.com/office/drawing/2014/main" id="{00000000-0008-0000-0100-00008E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57150" cy="198343"/>
    <xdr:sp macro="" textlink="">
      <xdr:nvSpPr>
        <xdr:cNvPr id="6287" name="Text Box 1759">
          <a:extLst>
            <a:ext uri="{FF2B5EF4-FFF2-40B4-BE49-F238E27FC236}">
              <a16:creationId xmlns:a16="http://schemas.microsoft.com/office/drawing/2014/main" id="{00000000-0008-0000-0100-00008F180000}"/>
            </a:ext>
          </a:extLst>
        </xdr:cNvPr>
        <xdr:cNvSpPr txBox="1">
          <a:spLocks noChangeArrowheads="1"/>
        </xdr:cNvSpPr>
      </xdr:nvSpPr>
      <xdr:spPr bwMode="auto">
        <a:xfrm>
          <a:off x="5662893" y="43557265"/>
          <a:ext cx="5715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288" name="Text Box 1755">
          <a:extLst>
            <a:ext uri="{FF2B5EF4-FFF2-40B4-BE49-F238E27FC236}">
              <a16:creationId xmlns:a16="http://schemas.microsoft.com/office/drawing/2014/main" id="{00000000-0008-0000-0100-000090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289" name="Text Box 1756">
          <a:extLst>
            <a:ext uri="{FF2B5EF4-FFF2-40B4-BE49-F238E27FC236}">
              <a16:creationId xmlns:a16="http://schemas.microsoft.com/office/drawing/2014/main" id="{00000000-0008-0000-0100-000091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290" name="Text Box 1757">
          <a:extLst>
            <a:ext uri="{FF2B5EF4-FFF2-40B4-BE49-F238E27FC236}">
              <a16:creationId xmlns:a16="http://schemas.microsoft.com/office/drawing/2014/main" id="{00000000-0008-0000-0100-000092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291" name="Text Box 1758">
          <a:extLst>
            <a:ext uri="{FF2B5EF4-FFF2-40B4-BE49-F238E27FC236}">
              <a16:creationId xmlns:a16="http://schemas.microsoft.com/office/drawing/2014/main" id="{00000000-0008-0000-0100-000093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292" name="Text Box 1759">
          <a:extLst>
            <a:ext uri="{FF2B5EF4-FFF2-40B4-BE49-F238E27FC236}">
              <a16:creationId xmlns:a16="http://schemas.microsoft.com/office/drawing/2014/main" id="{00000000-0008-0000-0100-000094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3" name="Text Box 1755">
          <a:extLst>
            <a:ext uri="{FF2B5EF4-FFF2-40B4-BE49-F238E27FC236}">
              <a16:creationId xmlns:a16="http://schemas.microsoft.com/office/drawing/2014/main" id="{00000000-0008-0000-0100-000095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4" name="Text Box 1756">
          <a:extLst>
            <a:ext uri="{FF2B5EF4-FFF2-40B4-BE49-F238E27FC236}">
              <a16:creationId xmlns:a16="http://schemas.microsoft.com/office/drawing/2014/main" id="{00000000-0008-0000-0100-000096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5" name="Text Box 1757">
          <a:extLst>
            <a:ext uri="{FF2B5EF4-FFF2-40B4-BE49-F238E27FC236}">
              <a16:creationId xmlns:a16="http://schemas.microsoft.com/office/drawing/2014/main" id="{00000000-0008-0000-0100-000097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6" name="Text Box 1758">
          <a:extLst>
            <a:ext uri="{FF2B5EF4-FFF2-40B4-BE49-F238E27FC236}">
              <a16:creationId xmlns:a16="http://schemas.microsoft.com/office/drawing/2014/main" id="{00000000-0008-0000-0100-000098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7" name="Text Box 1759">
          <a:extLst>
            <a:ext uri="{FF2B5EF4-FFF2-40B4-BE49-F238E27FC236}">
              <a16:creationId xmlns:a16="http://schemas.microsoft.com/office/drawing/2014/main" id="{00000000-0008-0000-0100-000099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8" name="Text Box 1755">
          <a:extLst>
            <a:ext uri="{FF2B5EF4-FFF2-40B4-BE49-F238E27FC236}">
              <a16:creationId xmlns:a16="http://schemas.microsoft.com/office/drawing/2014/main" id="{00000000-0008-0000-0100-00009A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299" name="Text Box 1756">
          <a:extLst>
            <a:ext uri="{FF2B5EF4-FFF2-40B4-BE49-F238E27FC236}">
              <a16:creationId xmlns:a16="http://schemas.microsoft.com/office/drawing/2014/main" id="{00000000-0008-0000-0100-00009B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300" name="Text Box 1757">
          <a:extLst>
            <a:ext uri="{FF2B5EF4-FFF2-40B4-BE49-F238E27FC236}">
              <a16:creationId xmlns:a16="http://schemas.microsoft.com/office/drawing/2014/main" id="{00000000-0008-0000-0100-00009C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301" name="Text Box 1758">
          <a:extLst>
            <a:ext uri="{FF2B5EF4-FFF2-40B4-BE49-F238E27FC236}">
              <a16:creationId xmlns:a16="http://schemas.microsoft.com/office/drawing/2014/main" id="{00000000-0008-0000-0100-00009D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302" name="Text Box 1759">
          <a:extLst>
            <a:ext uri="{FF2B5EF4-FFF2-40B4-BE49-F238E27FC236}">
              <a16:creationId xmlns:a16="http://schemas.microsoft.com/office/drawing/2014/main" id="{00000000-0008-0000-0100-00009E18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303" name="Text Box 1755">
          <a:extLst>
            <a:ext uri="{FF2B5EF4-FFF2-40B4-BE49-F238E27FC236}">
              <a16:creationId xmlns:a16="http://schemas.microsoft.com/office/drawing/2014/main" id="{00000000-0008-0000-0100-00009F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304" name="Text Box 1756">
          <a:extLst>
            <a:ext uri="{FF2B5EF4-FFF2-40B4-BE49-F238E27FC236}">
              <a16:creationId xmlns:a16="http://schemas.microsoft.com/office/drawing/2014/main" id="{00000000-0008-0000-0100-0000A0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305" name="Text Box 1757">
          <a:extLst>
            <a:ext uri="{FF2B5EF4-FFF2-40B4-BE49-F238E27FC236}">
              <a16:creationId xmlns:a16="http://schemas.microsoft.com/office/drawing/2014/main" id="{00000000-0008-0000-0100-0000A1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306" name="Text Box 1758">
          <a:extLst>
            <a:ext uri="{FF2B5EF4-FFF2-40B4-BE49-F238E27FC236}">
              <a16:creationId xmlns:a16="http://schemas.microsoft.com/office/drawing/2014/main" id="{00000000-0008-0000-0100-0000A2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0" cy="217393"/>
    <xdr:sp macro="" textlink="">
      <xdr:nvSpPr>
        <xdr:cNvPr id="6307" name="Text Box 1759">
          <a:extLst>
            <a:ext uri="{FF2B5EF4-FFF2-40B4-BE49-F238E27FC236}">
              <a16:creationId xmlns:a16="http://schemas.microsoft.com/office/drawing/2014/main" id="{00000000-0008-0000-0100-0000A3180000}"/>
            </a:ext>
          </a:extLst>
        </xdr:cNvPr>
        <xdr:cNvSpPr txBox="1">
          <a:spLocks noChangeArrowheads="1"/>
        </xdr:cNvSpPr>
      </xdr:nvSpPr>
      <xdr:spPr bwMode="auto">
        <a:xfrm>
          <a:off x="5662893" y="43557265"/>
          <a:ext cx="0" cy="21739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08" name="Text Box 1755">
          <a:extLst>
            <a:ext uri="{FF2B5EF4-FFF2-40B4-BE49-F238E27FC236}">
              <a16:creationId xmlns:a16="http://schemas.microsoft.com/office/drawing/2014/main" id="{00000000-0008-0000-0100-0000A4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09" name="Text Box 1756">
          <a:extLst>
            <a:ext uri="{FF2B5EF4-FFF2-40B4-BE49-F238E27FC236}">
              <a16:creationId xmlns:a16="http://schemas.microsoft.com/office/drawing/2014/main" id="{00000000-0008-0000-0100-0000A5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0" name="Text Box 1757">
          <a:extLst>
            <a:ext uri="{FF2B5EF4-FFF2-40B4-BE49-F238E27FC236}">
              <a16:creationId xmlns:a16="http://schemas.microsoft.com/office/drawing/2014/main" id="{00000000-0008-0000-0100-0000A6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1" name="Text Box 1758">
          <a:extLst>
            <a:ext uri="{FF2B5EF4-FFF2-40B4-BE49-F238E27FC236}">
              <a16:creationId xmlns:a16="http://schemas.microsoft.com/office/drawing/2014/main" id="{00000000-0008-0000-0100-0000A7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2" name="Text Box 1759">
          <a:extLst>
            <a:ext uri="{FF2B5EF4-FFF2-40B4-BE49-F238E27FC236}">
              <a16:creationId xmlns:a16="http://schemas.microsoft.com/office/drawing/2014/main" id="{00000000-0008-0000-0100-0000A8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3" name="Text Box 1755">
          <a:extLst>
            <a:ext uri="{FF2B5EF4-FFF2-40B4-BE49-F238E27FC236}">
              <a16:creationId xmlns:a16="http://schemas.microsoft.com/office/drawing/2014/main" id="{00000000-0008-0000-0100-0000A9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4" name="Text Box 1756">
          <a:extLst>
            <a:ext uri="{FF2B5EF4-FFF2-40B4-BE49-F238E27FC236}">
              <a16:creationId xmlns:a16="http://schemas.microsoft.com/office/drawing/2014/main" id="{00000000-0008-0000-0100-0000AA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5" name="Text Box 1757">
          <a:extLst>
            <a:ext uri="{FF2B5EF4-FFF2-40B4-BE49-F238E27FC236}">
              <a16:creationId xmlns:a16="http://schemas.microsoft.com/office/drawing/2014/main" id="{00000000-0008-0000-0100-0000AB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6" name="Text Box 1758">
          <a:extLst>
            <a:ext uri="{FF2B5EF4-FFF2-40B4-BE49-F238E27FC236}">
              <a16:creationId xmlns:a16="http://schemas.microsoft.com/office/drawing/2014/main" id="{00000000-0008-0000-0100-0000AC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7" name="Text Box 1759">
          <a:extLst>
            <a:ext uri="{FF2B5EF4-FFF2-40B4-BE49-F238E27FC236}">
              <a16:creationId xmlns:a16="http://schemas.microsoft.com/office/drawing/2014/main" id="{00000000-0008-0000-0100-0000AD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8" name="Text Box 1755">
          <a:extLst>
            <a:ext uri="{FF2B5EF4-FFF2-40B4-BE49-F238E27FC236}">
              <a16:creationId xmlns:a16="http://schemas.microsoft.com/office/drawing/2014/main" id="{00000000-0008-0000-0100-0000AE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19" name="Text Box 1756">
          <a:extLst>
            <a:ext uri="{FF2B5EF4-FFF2-40B4-BE49-F238E27FC236}">
              <a16:creationId xmlns:a16="http://schemas.microsoft.com/office/drawing/2014/main" id="{00000000-0008-0000-0100-0000AF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0" name="Text Box 1757">
          <a:extLst>
            <a:ext uri="{FF2B5EF4-FFF2-40B4-BE49-F238E27FC236}">
              <a16:creationId xmlns:a16="http://schemas.microsoft.com/office/drawing/2014/main" id="{00000000-0008-0000-0100-0000B0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1" name="Text Box 1758">
          <a:extLst>
            <a:ext uri="{FF2B5EF4-FFF2-40B4-BE49-F238E27FC236}">
              <a16:creationId xmlns:a16="http://schemas.microsoft.com/office/drawing/2014/main" id="{00000000-0008-0000-0100-0000B1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2" name="Text Box 1759">
          <a:extLst>
            <a:ext uri="{FF2B5EF4-FFF2-40B4-BE49-F238E27FC236}">
              <a16:creationId xmlns:a16="http://schemas.microsoft.com/office/drawing/2014/main" id="{00000000-0008-0000-0100-0000B2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3" name="Text Box 1755">
          <a:extLst>
            <a:ext uri="{FF2B5EF4-FFF2-40B4-BE49-F238E27FC236}">
              <a16:creationId xmlns:a16="http://schemas.microsoft.com/office/drawing/2014/main" id="{00000000-0008-0000-0100-0000B3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4" name="Text Box 1756">
          <a:extLst>
            <a:ext uri="{FF2B5EF4-FFF2-40B4-BE49-F238E27FC236}">
              <a16:creationId xmlns:a16="http://schemas.microsoft.com/office/drawing/2014/main" id="{00000000-0008-0000-0100-0000B4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5" name="Text Box 1757">
          <a:extLst>
            <a:ext uri="{FF2B5EF4-FFF2-40B4-BE49-F238E27FC236}">
              <a16:creationId xmlns:a16="http://schemas.microsoft.com/office/drawing/2014/main" id="{00000000-0008-0000-0100-0000B5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6" name="Text Box 1758">
          <a:extLst>
            <a:ext uri="{FF2B5EF4-FFF2-40B4-BE49-F238E27FC236}">
              <a16:creationId xmlns:a16="http://schemas.microsoft.com/office/drawing/2014/main" id="{00000000-0008-0000-0100-0000B6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27" name="Text Box 1759">
          <a:extLst>
            <a:ext uri="{FF2B5EF4-FFF2-40B4-BE49-F238E27FC236}">
              <a16:creationId xmlns:a16="http://schemas.microsoft.com/office/drawing/2014/main" id="{00000000-0008-0000-0100-0000B7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28" name="Text Box 1755">
          <a:extLst>
            <a:ext uri="{FF2B5EF4-FFF2-40B4-BE49-F238E27FC236}">
              <a16:creationId xmlns:a16="http://schemas.microsoft.com/office/drawing/2014/main" id="{00000000-0008-0000-0100-0000B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29" name="Text Box 1756">
          <a:extLst>
            <a:ext uri="{FF2B5EF4-FFF2-40B4-BE49-F238E27FC236}">
              <a16:creationId xmlns:a16="http://schemas.microsoft.com/office/drawing/2014/main" id="{00000000-0008-0000-0100-0000B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0" name="Text Box 1757">
          <a:extLst>
            <a:ext uri="{FF2B5EF4-FFF2-40B4-BE49-F238E27FC236}">
              <a16:creationId xmlns:a16="http://schemas.microsoft.com/office/drawing/2014/main" id="{00000000-0008-0000-0100-0000B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1" name="Text Box 1758">
          <a:extLst>
            <a:ext uri="{FF2B5EF4-FFF2-40B4-BE49-F238E27FC236}">
              <a16:creationId xmlns:a16="http://schemas.microsoft.com/office/drawing/2014/main" id="{00000000-0008-0000-0100-0000B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2" name="Text Box 1759">
          <a:extLst>
            <a:ext uri="{FF2B5EF4-FFF2-40B4-BE49-F238E27FC236}">
              <a16:creationId xmlns:a16="http://schemas.microsoft.com/office/drawing/2014/main" id="{00000000-0008-0000-0100-0000B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3" name="Text Box 1755">
          <a:extLst>
            <a:ext uri="{FF2B5EF4-FFF2-40B4-BE49-F238E27FC236}">
              <a16:creationId xmlns:a16="http://schemas.microsoft.com/office/drawing/2014/main" id="{00000000-0008-0000-0100-0000B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4" name="Text Box 1756">
          <a:extLst>
            <a:ext uri="{FF2B5EF4-FFF2-40B4-BE49-F238E27FC236}">
              <a16:creationId xmlns:a16="http://schemas.microsoft.com/office/drawing/2014/main" id="{00000000-0008-0000-0100-0000B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5" name="Text Box 1757">
          <a:extLst>
            <a:ext uri="{FF2B5EF4-FFF2-40B4-BE49-F238E27FC236}">
              <a16:creationId xmlns:a16="http://schemas.microsoft.com/office/drawing/2014/main" id="{00000000-0008-0000-0100-0000B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6" name="Text Box 1758">
          <a:extLst>
            <a:ext uri="{FF2B5EF4-FFF2-40B4-BE49-F238E27FC236}">
              <a16:creationId xmlns:a16="http://schemas.microsoft.com/office/drawing/2014/main" id="{00000000-0008-0000-0100-0000C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7" name="Text Box 1759">
          <a:extLst>
            <a:ext uri="{FF2B5EF4-FFF2-40B4-BE49-F238E27FC236}">
              <a16:creationId xmlns:a16="http://schemas.microsoft.com/office/drawing/2014/main" id="{00000000-0008-0000-0100-0000C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8" name="Text Box 1755">
          <a:extLst>
            <a:ext uri="{FF2B5EF4-FFF2-40B4-BE49-F238E27FC236}">
              <a16:creationId xmlns:a16="http://schemas.microsoft.com/office/drawing/2014/main" id="{00000000-0008-0000-0100-0000C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39" name="Text Box 1756">
          <a:extLst>
            <a:ext uri="{FF2B5EF4-FFF2-40B4-BE49-F238E27FC236}">
              <a16:creationId xmlns:a16="http://schemas.microsoft.com/office/drawing/2014/main" id="{00000000-0008-0000-0100-0000C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0" name="Text Box 1757">
          <a:extLst>
            <a:ext uri="{FF2B5EF4-FFF2-40B4-BE49-F238E27FC236}">
              <a16:creationId xmlns:a16="http://schemas.microsoft.com/office/drawing/2014/main" id="{00000000-0008-0000-0100-0000C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1" name="Text Box 1758">
          <a:extLst>
            <a:ext uri="{FF2B5EF4-FFF2-40B4-BE49-F238E27FC236}">
              <a16:creationId xmlns:a16="http://schemas.microsoft.com/office/drawing/2014/main" id="{00000000-0008-0000-0100-0000C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2" name="Text Box 1759">
          <a:extLst>
            <a:ext uri="{FF2B5EF4-FFF2-40B4-BE49-F238E27FC236}">
              <a16:creationId xmlns:a16="http://schemas.microsoft.com/office/drawing/2014/main" id="{00000000-0008-0000-0100-0000C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3" name="Text Box 1755">
          <a:extLst>
            <a:ext uri="{FF2B5EF4-FFF2-40B4-BE49-F238E27FC236}">
              <a16:creationId xmlns:a16="http://schemas.microsoft.com/office/drawing/2014/main" id="{00000000-0008-0000-0100-0000C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4" name="Text Box 1756">
          <a:extLst>
            <a:ext uri="{FF2B5EF4-FFF2-40B4-BE49-F238E27FC236}">
              <a16:creationId xmlns:a16="http://schemas.microsoft.com/office/drawing/2014/main" id="{00000000-0008-0000-0100-0000C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5" name="Text Box 1757">
          <a:extLst>
            <a:ext uri="{FF2B5EF4-FFF2-40B4-BE49-F238E27FC236}">
              <a16:creationId xmlns:a16="http://schemas.microsoft.com/office/drawing/2014/main" id="{00000000-0008-0000-0100-0000C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6" name="Text Box 1758">
          <a:extLst>
            <a:ext uri="{FF2B5EF4-FFF2-40B4-BE49-F238E27FC236}">
              <a16:creationId xmlns:a16="http://schemas.microsoft.com/office/drawing/2014/main" id="{00000000-0008-0000-0100-0000C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7" name="Text Box 1759">
          <a:extLst>
            <a:ext uri="{FF2B5EF4-FFF2-40B4-BE49-F238E27FC236}">
              <a16:creationId xmlns:a16="http://schemas.microsoft.com/office/drawing/2014/main" id="{00000000-0008-0000-0100-0000C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8" name="Text Box 1755">
          <a:extLst>
            <a:ext uri="{FF2B5EF4-FFF2-40B4-BE49-F238E27FC236}">
              <a16:creationId xmlns:a16="http://schemas.microsoft.com/office/drawing/2014/main" id="{00000000-0008-0000-0100-0000C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49" name="Text Box 1756">
          <a:extLst>
            <a:ext uri="{FF2B5EF4-FFF2-40B4-BE49-F238E27FC236}">
              <a16:creationId xmlns:a16="http://schemas.microsoft.com/office/drawing/2014/main" id="{00000000-0008-0000-0100-0000C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0" name="Text Box 1757">
          <a:extLst>
            <a:ext uri="{FF2B5EF4-FFF2-40B4-BE49-F238E27FC236}">
              <a16:creationId xmlns:a16="http://schemas.microsoft.com/office/drawing/2014/main" id="{00000000-0008-0000-0100-0000C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1" name="Text Box 1758">
          <a:extLst>
            <a:ext uri="{FF2B5EF4-FFF2-40B4-BE49-F238E27FC236}">
              <a16:creationId xmlns:a16="http://schemas.microsoft.com/office/drawing/2014/main" id="{00000000-0008-0000-0100-0000C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2" name="Text Box 1759">
          <a:extLst>
            <a:ext uri="{FF2B5EF4-FFF2-40B4-BE49-F238E27FC236}">
              <a16:creationId xmlns:a16="http://schemas.microsoft.com/office/drawing/2014/main" id="{00000000-0008-0000-0100-0000D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3" name="Text Box 1755">
          <a:extLst>
            <a:ext uri="{FF2B5EF4-FFF2-40B4-BE49-F238E27FC236}">
              <a16:creationId xmlns:a16="http://schemas.microsoft.com/office/drawing/2014/main" id="{00000000-0008-0000-0100-0000D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4" name="Text Box 1756">
          <a:extLst>
            <a:ext uri="{FF2B5EF4-FFF2-40B4-BE49-F238E27FC236}">
              <a16:creationId xmlns:a16="http://schemas.microsoft.com/office/drawing/2014/main" id="{00000000-0008-0000-0100-0000D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5" name="Text Box 1757">
          <a:extLst>
            <a:ext uri="{FF2B5EF4-FFF2-40B4-BE49-F238E27FC236}">
              <a16:creationId xmlns:a16="http://schemas.microsoft.com/office/drawing/2014/main" id="{00000000-0008-0000-0100-0000D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6" name="Text Box 1758">
          <a:extLst>
            <a:ext uri="{FF2B5EF4-FFF2-40B4-BE49-F238E27FC236}">
              <a16:creationId xmlns:a16="http://schemas.microsoft.com/office/drawing/2014/main" id="{00000000-0008-0000-0100-0000D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7" name="Text Box 1759">
          <a:extLst>
            <a:ext uri="{FF2B5EF4-FFF2-40B4-BE49-F238E27FC236}">
              <a16:creationId xmlns:a16="http://schemas.microsoft.com/office/drawing/2014/main" id="{00000000-0008-0000-0100-0000D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8" name="Text Box 1755">
          <a:extLst>
            <a:ext uri="{FF2B5EF4-FFF2-40B4-BE49-F238E27FC236}">
              <a16:creationId xmlns:a16="http://schemas.microsoft.com/office/drawing/2014/main" id="{00000000-0008-0000-0100-0000D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59" name="Text Box 1756">
          <a:extLst>
            <a:ext uri="{FF2B5EF4-FFF2-40B4-BE49-F238E27FC236}">
              <a16:creationId xmlns:a16="http://schemas.microsoft.com/office/drawing/2014/main" id="{00000000-0008-0000-0100-0000D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0" name="Text Box 1757">
          <a:extLst>
            <a:ext uri="{FF2B5EF4-FFF2-40B4-BE49-F238E27FC236}">
              <a16:creationId xmlns:a16="http://schemas.microsoft.com/office/drawing/2014/main" id="{00000000-0008-0000-0100-0000D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1" name="Text Box 1758">
          <a:extLst>
            <a:ext uri="{FF2B5EF4-FFF2-40B4-BE49-F238E27FC236}">
              <a16:creationId xmlns:a16="http://schemas.microsoft.com/office/drawing/2014/main" id="{00000000-0008-0000-0100-0000D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2" name="Text Box 1759">
          <a:extLst>
            <a:ext uri="{FF2B5EF4-FFF2-40B4-BE49-F238E27FC236}">
              <a16:creationId xmlns:a16="http://schemas.microsoft.com/office/drawing/2014/main" id="{00000000-0008-0000-0100-0000D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3" name="Text Box 1755">
          <a:extLst>
            <a:ext uri="{FF2B5EF4-FFF2-40B4-BE49-F238E27FC236}">
              <a16:creationId xmlns:a16="http://schemas.microsoft.com/office/drawing/2014/main" id="{00000000-0008-0000-0100-0000D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4" name="Text Box 1756">
          <a:extLst>
            <a:ext uri="{FF2B5EF4-FFF2-40B4-BE49-F238E27FC236}">
              <a16:creationId xmlns:a16="http://schemas.microsoft.com/office/drawing/2014/main" id="{00000000-0008-0000-0100-0000D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5" name="Text Box 1757">
          <a:extLst>
            <a:ext uri="{FF2B5EF4-FFF2-40B4-BE49-F238E27FC236}">
              <a16:creationId xmlns:a16="http://schemas.microsoft.com/office/drawing/2014/main" id="{00000000-0008-0000-0100-0000D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6" name="Text Box 1758">
          <a:extLst>
            <a:ext uri="{FF2B5EF4-FFF2-40B4-BE49-F238E27FC236}">
              <a16:creationId xmlns:a16="http://schemas.microsoft.com/office/drawing/2014/main" id="{00000000-0008-0000-0100-0000D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7" name="Text Box 1759">
          <a:extLst>
            <a:ext uri="{FF2B5EF4-FFF2-40B4-BE49-F238E27FC236}">
              <a16:creationId xmlns:a16="http://schemas.microsoft.com/office/drawing/2014/main" id="{00000000-0008-0000-0100-0000D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8" name="Text Box 1755">
          <a:extLst>
            <a:ext uri="{FF2B5EF4-FFF2-40B4-BE49-F238E27FC236}">
              <a16:creationId xmlns:a16="http://schemas.microsoft.com/office/drawing/2014/main" id="{00000000-0008-0000-0100-0000E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69" name="Text Box 1756">
          <a:extLst>
            <a:ext uri="{FF2B5EF4-FFF2-40B4-BE49-F238E27FC236}">
              <a16:creationId xmlns:a16="http://schemas.microsoft.com/office/drawing/2014/main" id="{00000000-0008-0000-0100-0000E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0" name="Text Box 1757">
          <a:extLst>
            <a:ext uri="{FF2B5EF4-FFF2-40B4-BE49-F238E27FC236}">
              <a16:creationId xmlns:a16="http://schemas.microsoft.com/office/drawing/2014/main" id="{00000000-0008-0000-0100-0000E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1" name="Text Box 1758">
          <a:extLst>
            <a:ext uri="{FF2B5EF4-FFF2-40B4-BE49-F238E27FC236}">
              <a16:creationId xmlns:a16="http://schemas.microsoft.com/office/drawing/2014/main" id="{00000000-0008-0000-0100-0000E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2" name="Text Box 1759">
          <a:extLst>
            <a:ext uri="{FF2B5EF4-FFF2-40B4-BE49-F238E27FC236}">
              <a16:creationId xmlns:a16="http://schemas.microsoft.com/office/drawing/2014/main" id="{00000000-0008-0000-0100-0000E4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3" name="Text Box 1755">
          <a:extLst>
            <a:ext uri="{FF2B5EF4-FFF2-40B4-BE49-F238E27FC236}">
              <a16:creationId xmlns:a16="http://schemas.microsoft.com/office/drawing/2014/main" id="{00000000-0008-0000-0100-0000E5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4" name="Text Box 1756">
          <a:extLst>
            <a:ext uri="{FF2B5EF4-FFF2-40B4-BE49-F238E27FC236}">
              <a16:creationId xmlns:a16="http://schemas.microsoft.com/office/drawing/2014/main" id="{00000000-0008-0000-0100-0000E6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5" name="Text Box 1757">
          <a:extLst>
            <a:ext uri="{FF2B5EF4-FFF2-40B4-BE49-F238E27FC236}">
              <a16:creationId xmlns:a16="http://schemas.microsoft.com/office/drawing/2014/main" id="{00000000-0008-0000-0100-0000E7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6" name="Text Box 1758">
          <a:extLst>
            <a:ext uri="{FF2B5EF4-FFF2-40B4-BE49-F238E27FC236}">
              <a16:creationId xmlns:a16="http://schemas.microsoft.com/office/drawing/2014/main" id="{00000000-0008-0000-0100-0000E8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7" name="Text Box 1759">
          <a:extLst>
            <a:ext uri="{FF2B5EF4-FFF2-40B4-BE49-F238E27FC236}">
              <a16:creationId xmlns:a16="http://schemas.microsoft.com/office/drawing/2014/main" id="{00000000-0008-0000-0100-0000E9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8" name="Text Box 1755">
          <a:extLst>
            <a:ext uri="{FF2B5EF4-FFF2-40B4-BE49-F238E27FC236}">
              <a16:creationId xmlns:a16="http://schemas.microsoft.com/office/drawing/2014/main" id="{00000000-0008-0000-0100-0000EA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79" name="Text Box 1756">
          <a:extLst>
            <a:ext uri="{FF2B5EF4-FFF2-40B4-BE49-F238E27FC236}">
              <a16:creationId xmlns:a16="http://schemas.microsoft.com/office/drawing/2014/main" id="{00000000-0008-0000-0100-0000EB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0" name="Text Box 1757">
          <a:extLst>
            <a:ext uri="{FF2B5EF4-FFF2-40B4-BE49-F238E27FC236}">
              <a16:creationId xmlns:a16="http://schemas.microsoft.com/office/drawing/2014/main" id="{00000000-0008-0000-0100-0000EC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1" name="Text Box 1758">
          <a:extLst>
            <a:ext uri="{FF2B5EF4-FFF2-40B4-BE49-F238E27FC236}">
              <a16:creationId xmlns:a16="http://schemas.microsoft.com/office/drawing/2014/main" id="{00000000-0008-0000-0100-0000ED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2" name="Text Box 1759">
          <a:extLst>
            <a:ext uri="{FF2B5EF4-FFF2-40B4-BE49-F238E27FC236}">
              <a16:creationId xmlns:a16="http://schemas.microsoft.com/office/drawing/2014/main" id="{00000000-0008-0000-0100-0000EE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3" name="Text Box 1755">
          <a:extLst>
            <a:ext uri="{FF2B5EF4-FFF2-40B4-BE49-F238E27FC236}">
              <a16:creationId xmlns:a16="http://schemas.microsoft.com/office/drawing/2014/main" id="{00000000-0008-0000-0100-0000EF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4" name="Text Box 1756">
          <a:extLst>
            <a:ext uri="{FF2B5EF4-FFF2-40B4-BE49-F238E27FC236}">
              <a16:creationId xmlns:a16="http://schemas.microsoft.com/office/drawing/2014/main" id="{00000000-0008-0000-0100-0000F0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5" name="Text Box 1757">
          <a:extLst>
            <a:ext uri="{FF2B5EF4-FFF2-40B4-BE49-F238E27FC236}">
              <a16:creationId xmlns:a16="http://schemas.microsoft.com/office/drawing/2014/main" id="{00000000-0008-0000-0100-0000F1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6" name="Text Box 1758">
          <a:extLst>
            <a:ext uri="{FF2B5EF4-FFF2-40B4-BE49-F238E27FC236}">
              <a16:creationId xmlns:a16="http://schemas.microsoft.com/office/drawing/2014/main" id="{00000000-0008-0000-0100-0000F2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387" name="Text Box 1759">
          <a:extLst>
            <a:ext uri="{FF2B5EF4-FFF2-40B4-BE49-F238E27FC236}">
              <a16:creationId xmlns:a16="http://schemas.microsoft.com/office/drawing/2014/main" id="{00000000-0008-0000-0100-0000F318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88" name="Text Box 1755">
          <a:extLst>
            <a:ext uri="{FF2B5EF4-FFF2-40B4-BE49-F238E27FC236}">
              <a16:creationId xmlns:a16="http://schemas.microsoft.com/office/drawing/2014/main" id="{00000000-0008-0000-0100-0000F4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89" name="Text Box 1756">
          <a:extLst>
            <a:ext uri="{FF2B5EF4-FFF2-40B4-BE49-F238E27FC236}">
              <a16:creationId xmlns:a16="http://schemas.microsoft.com/office/drawing/2014/main" id="{00000000-0008-0000-0100-0000F5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0" name="Text Box 1757">
          <a:extLst>
            <a:ext uri="{FF2B5EF4-FFF2-40B4-BE49-F238E27FC236}">
              <a16:creationId xmlns:a16="http://schemas.microsoft.com/office/drawing/2014/main" id="{00000000-0008-0000-0100-0000F6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1" name="Text Box 1758">
          <a:extLst>
            <a:ext uri="{FF2B5EF4-FFF2-40B4-BE49-F238E27FC236}">
              <a16:creationId xmlns:a16="http://schemas.microsoft.com/office/drawing/2014/main" id="{00000000-0008-0000-0100-0000F7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2" name="Text Box 1759">
          <a:extLst>
            <a:ext uri="{FF2B5EF4-FFF2-40B4-BE49-F238E27FC236}">
              <a16:creationId xmlns:a16="http://schemas.microsoft.com/office/drawing/2014/main" id="{00000000-0008-0000-0100-0000F8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3" name="Text Box 1755">
          <a:extLst>
            <a:ext uri="{FF2B5EF4-FFF2-40B4-BE49-F238E27FC236}">
              <a16:creationId xmlns:a16="http://schemas.microsoft.com/office/drawing/2014/main" id="{00000000-0008-0000-0100-0000F9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4" name="Text Box 1756">
          <a:extLst>
            <a:ext uri="{FF2B5EF4-FFF2-40B4-BE49-F238E27FC236}">
              <a16:creationId xmlns:a16="http://schemas.microsoft.com/office/drawing/2014/main" id="{00000000-0008-0000-0100-0000FA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5" name="Text Box 1757">
          <a:extLst>
            <a:ext uri="{FF2B5EF4-FFF2-40B4-BE49-F238E27FC236}">
              <a16:creationId xmlns:a16="http://schemas.microsoft.com/office/drawing/2014/main" id="{00000000-0008-0000-0100-0000FB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6" name="Text Box 1758">
          <a:extLst>
            <a:ext uri="{FF2B5EF4-FFF2-40B4-BE49-F238E27FC236}">
              <a16:creationId xmlns:a16="http://schemas.microsoft.com/office/drawing/2014/main" id="{00000000-0008-0000-0100-0000FC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7" name="Text Box 1759">
          <a:extLst>
            <a:ext uri="{FF2B5EF4-FFF2-40B4-BE49-F238E27FC236}">
              <a16:creationId xmlns:a16="http://schemas.microsoft.com/office/drawing/2014/main" id="{00000000-0008-0000-0100-0000FD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8" name="Text Box 1755">
          <a:extLst>
            <a:ext uri="{FF2B5EF4-FFF2-40B4-BE49-F238E27FC236}">
              <a16:creationId xmlns:a16="http://schemas.microsoft.com/office/drawing/2014/main" id="{00000000-0008-0000-0100-0000FE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399" name="Text Box 1756">
          <a:extLst>
            <a:ext uri="{FF2B5EF4-FFF2-40B4-BE49-F238E27FC236}">
              <a16:creationId xmlns:a16="http://schemas.microsoft.com/office/drawing/2014/main" id="{00000000-0008-0000-0100-0000FF18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0" name="Text Box 1757">
          <a:extLst>
            <a:ext uri="{FF2B5EF4-FFF2-40B4-BE49-F238E27FC236}">
              <a16:creationId xmlns:a16="http://schemas.microsoft.com/office/drawing/2014/main" id="{00000000-0008-0000-0100-000000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1" name="Text Box 1758">
          <a:extLst>
            <a:ext uri="{FF2B5EF4-FFF2-40B4-BE49-F238E27FC236}">
              <a16:creationId xmlns:a16="http://schemas.microsoft.com/office/drawing/2014/main" id="{00000000-0008-0000-0100-000001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2" name="Text Box 1759">
          <a:extLst>
            <a:ext uri="{FF2B5EF4-FFF2-40B4-BE49-F238E27FC236}">
              <a16:creationId xmlns:a16="http://schemas.microsoft.com/office/drawing/2014/main" id="{00000000-0008-0000-0100-000002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3" name="Text Box 1755">
          <a:extLst>
            <a:ext uri="{FF2B5EF4-FFF2-40B4-BE49-F238E27FC236}">
              <a16:creationId xmlns:a16="http://schemas.microsoft.com/office/drawing/2014/main" id="{00000000-0008-0000-0100-000003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4" name="Text Box 1756">
          <a:extLst>
            <a:ext uri="{FF2B5EF4-FFF2-40B4-BE49-F238E27FC236}">
              <a16:creationId xmlns:a16="http://schemas.microsoft.com/office/drawing/2014/main" id="{00000000-0008-0000-0100-000004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5" name="Text Box 1757">
          <a:extLst>
            <a:ext uri="{FF2B5EF4-FFF2-40B4-BE49-F238E27FC236}">
              <a16:creationId xmlns:a16="http://schemas.microsoft.com/office/drawing/2014/main" id="{00000000-0008-0000-0100-000005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6" name="Text Box 1758">
          <a:extLst>
            <a:ext uri="{FF2B5EF4-FFF2-40B4-BE49-F238E27FC236}">
              <a16:creationId xmlns:a16="http://schemas.microsoft.com/office/drawing/2014/main" id="{00000000-0008-0000-0100-000006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07" name="Text Box 1759">
          <a:extLst>
            <a:ext uri="{FF2B5EF4-FFF2-40B4-BE49-F238E27FC236}">
              <a16:creationId xmlns:a16="http://schemas.microsoft.com/office/drawing/2014/main" id="{00000000-0008-0000-0100-000007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08" name="Text Box 1755">
          <a:extLst>
            <a:ext uri="{FF2B5EF4-FFF2-40B4-BE49-F238E27FC236}">
              <a16:creationId xmlns:a16="http://schemas.microsoft.com/office/drawing/2014/main" id="{00000000-0008-0000-0100-000008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09" name="Text Box 1756">
          <a:extLst>
            <a:ext uri="{FF2B5EF4-FFF2-40B4-BE49-F238E27FC236}">
              <a16:creationId xmlns:a16="http://schemas.microsoft.com/office/drawing/2014/main" id="{00000000-0008-0000-0100-000009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0" name="Text Box 1757">
          <a:extLst>
            <a:ext uri="{FF2B5EF4-FFF2-40B4-BE49-F238E27FC236}">
              <a16:creationId xmlns:a16="http://schemas.microsoft.com/office/drawing/2014/main" id="{00000000-0008-0000-0100-00000A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1" name="Text Box 1758">
          <a:extLst>
            <a:ext uri="{FF2B5EF4-FFF2-40B4-BE49-F238E27FC236}">
              <a16:creationId xmlns:a16="http://schemas.microsoft.com/office/drawing/2014/main" id="{00000000-0008-0000-0100-00000B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2" name="Text Box 1759">
          <a:extLst>
            <a:ext uri="{FF2B5EF4-FFF2-40B4-BE49-F238E27FC236}">
              <a16:creationId xmlns:a16="http://schemas.microsoft.com/office/drawing/2014/main" id="{00000000-0008-0000-0100-00000C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3" name="Text Box 1755">
          <a:extLst>
            <a:ext uri="{FF2B5EF4-FFF2-40B4-BE49-F238E27FC236}">
              <a16:creationId xmlns:a16="http://schemas.microsoft.com/office/drawing/2014/main" id="{00000000-0008-0000-0100-00000D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4" name="Text Box 1756">
          <a:extLst>
            <a:ext uri="{FF2B5EF4-FFF2-40B4-BE49-F238E27FC236}">
              <a16:creationId xmlns:a16="http://schemas.microsoft.com/office/drawing/2014/main" id="{00000000-0008-0000-0100-00000E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5" name="Text Box 1757">
          <a:extLst>
            <a:ext uri="{FF2B5EF4-FFF2-40B4-BE49-F238E27FC236}">
              <a16:creationId xmlns:a16="http://schemas.microsoft.com/office/drawing/2014/main" id="{00000000-0008-0000-0100-00000F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6" name="Text Box 1758">
          <a:extLst>
            <a:ext uri="{FF2B5EF4-FFF2-40B4-BE49-F238E27FC236}">
              <a16:creationId xmlns:a16="http://schemas.microsoft.com/office/drawing/2014/main" id="{00000000-0008-0000-0100-000010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7" name="Text Box 1759">
          <a:extLst>
            <a:ext uri="{FF2B5EF4-FFF2-40B4-BE49-F238E27FC236}">
              <a16:creationId xmlns:a16="http://schemas.microsoft.com/office/drawing/2014/main" id="{00000000-0008-0000-0100-000011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8" name="Text Box 1755">
          <a:extLst>
            <a:ext uri="{FF2B5EF4-FFF2-40B4-BE49-F238E27FC236}">
              <a16:creationId xmlns:a16="http://schemas.microsoft.com/office/drawing/2014/main" id="{00000000-0008-0000-0100-000012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19" name="Text Box 1756">
          <a:extLst>
            <a:ext uri="{FF2B5EF4-FFF2-40B4-BE49-F238E27FC236}">
              <a16:creationId xmlns:a16="http://schemas.microsoft.com/office/drawing/2014/main" id="{00000000-0008-0000-0100-000013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0" name="Text Box 1757">
          <a:extLst>
            <a:ext uri="{FF2B5EF4-FFF2-40B4-BE49-F238E27FC236}">
              <a16:creationId xmlns:a16="http://schemas.microsoft.com/office/drawing/2014/main" id="{00000000-0008-0000-0100-000014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1" name="Text Box 1758">
          <a:extLst>
            <a:ext uri="{FF2B5EF4-FFF2-40B4-BE49-F238E27FC236}">
              <a16:creationId xmlns:a16="http://schemas.microsoft.com/office/drawing/2014/main" id="{00000000-0008-0000-0100-000015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2" name="Text Box 1759">
          <a:extLst>
            <a:ext uri="{FF2B5EF4-FFF2-40B4-BE49-F238E27FC236}">
              <a16:creationId xmlns:a16="http://schemas.microsoft.com/office/drawing/2014/main" id="{00000000-0008-0000-0100-000016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3" name="Text Box 1755">
          <a:extLst>
            <a:ext uri="{FF2B5EF4-FFF2-40B4-BE49-F238E27FC236}">
              <a16:creationId xmlns:a16="http://schemas.microsoft.com/office/drawing/2014/main" id="{00000000-0008-0000-0100-000017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4" name="Text Box 1756">
          <a:extLst>
            <a:ext uri="{FF2B5EF4-FFF2-40B4-BE49-F238E27FC236}">
              <a16:creationId xmlns:a16="http://schemas.microsoft.com/office/drawing/2014/main" id="{00000000-0008-0000-0100-000018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5" name="Text Box 1757">
          <a:extLst>
            <a:ext uri="{FF2B5EF4-FFF2-40B4-BE49-F238E27FC236}">
              <a16:creationId xmlns:a16="http://schemas.microsoft.com/office/drawing/2014/main" id="{00000000-0008-0000-0100-000019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6" name="Text Box 1758">
          <a:extLst>
            <a:ext uri="{FF2B5EF4-FFF2-40B4-BE49-F238E27FC236}">
              <a16:creationId xmlns:a16="http://schemas.microsoft.com/office/drawing/2014/main" id="{00000000-0008-0000-0100-00001A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0" cy="207868"/>
    <xdr:sp macro="" textlink="">
      <xdr:nvSpPr>
        <xdr:cNvPr id="6427" name="Text Box 1759">
          <a:extLst>
            <a:ext uri="{FF2B5EF4-FFF2-40B4-BE49-F238E27FC236}">
              <a16:creationId xmlns:a16="http://schemas.microsoft.com/office/drawing/2014/main" id="{00000000-0008-0000-0100-00001B190000}"/>
            </a:ext>
          </a:extLst>
        </xdr:cNvPr>
        <xdr:cNvSpPr txBox="1">
          <a:spLocks noChangeArrowheads="1"/>
        </xdr:cNvSpPr>
      </xdr:nvSpPr>
      <xdr:spPr bwMode="auto">
        <a:xfrm>
          <a:off x="5662893" y="43557265"/>
          <a:ext cx="0" cy="207868"/>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28" name="Text Box 1755">
          <a:extLst>
            <a:ext uri="{FF2B5EF4-FFF2-40B4-BE49-F238E27FC236}">
              <a16:creationId xmlns:a16="http://schemas.microsoft.com/office/drawing/2014/main" id="{00000000-0008-0000-0100-00001C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29" name="Text Box 1756">
          <a:extLst>
            <a:ext uri="{FF2B5EF4-FFF2-40B4-BE49-F238E27FC236}">
              <a16:creationId xmlns:a16="http://schemas.microsoft.com/office/drawing/2014/main" id="{00000000-0008-0000-0100-00001D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0" name="Text Box 1757">
          <a:extLst>
            <a:ext uri="{FF2B5EF4-FFF2-40B4-BE49-F238E27FC236}">
              <a16:creationId xmlns:a16="http://schemas.microsoft.com/office/drawing/2014/main" id="{00000000-0008-0000-0100-00001E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1" name="Text Box 1758">
          <a:extLst>
            <a:ext uri="{FF2B5EF4-FFF2-40B4-BE49-F238E27FC236}">
              <a16:creationId xmlns:a16="http://schemas.microsoft.com/office/drawing/2014/main" id="{00000000-0008-0000-0100-00001F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2" name="Text Box 1759">
          <a:extLst>
            <a:ext uri="{FF2B5EF4-FFF2-40B4-BE49-F238E27FC236}">
              <a16:creationId xmlns:a16="http://schemas.microsoft.com/office/drawing/2014/main" id="{00000000-0008-0000-0100-000020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3" name="Text Box 1755">
          <a:extLst>
            <a:ext uri="{FF2B5EF4-FFF2-40B4-BE49-F238E27FC236}">
              <a16:creationId xmlns:a16="http://schemas.microsoft.com/office/drawing/2014/main" id="{00000000-0008-0000-0100-000021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4" name="Text Box 1756">
          <a:extLst>
            <a:ext uri="{FF2B5EF4-FFF2-40B4-BE49-F238E27FC236}">
              <a16:creationId xmlns:a16="http://schemas.microsoft.com/office/drawing/2014/main" id="{00000000-0008-0000-0100-000022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5" name="Text Box 1757">
          <a:extLst>
            <a:ext uri="{FF2B5EF4-FFF2-40B4-BE49-F238E27FC236}">
              <a16:creationId xmlns:a16="http://schemas.microsoft.com/office/drawing/2014/main" id="{00000000-0008-0000-0100-000023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6" name="Text Box 1758">
          <a:extLst>
            <a:ext uri="{FF2B5EF4-FFF2-40B4-BE49-F238E27FC236}">
              <a16:creationId xmlns:a16="http://schemas.microsoft.com/office/drawing/2014/main" id="{00000000-0008-0000-0100-000024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7" name="Text Box 1759">
          <a:extLst>
            <a:ext uri="{FF2B5EF4-FFF2-40B4-BE49-F238E27FC236}">
              <a16:creationId xmlns:a16="http://schemas.microsoft.com/office/drawing/2014/main" id="{00000000-0008-0000-0100-000025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8" name="Text Box 1755">
          <a:extLst>
            <a:ext uri="{FF2B5EF4-FFF2-40B4-BE49-F238E27FC236}">
              <a16:creationId xmlns:a16="http://schemas.microsoft.com/office/drawing/2014/main" id="{00000000-0008-0000-0100-000026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39" name="Text Box 1756">
          <a:extLst>
            <a:ext uri="{FF2B5EF4-FFF2-40B4-BE49-F238E27FC236}">
              <a16:creationId xmlns:a16="http://schemas.microsoft.com/office/drawing/2014/main" id="{00000000-0008-0000-0100-000027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0" name="Text Box 1757">
          <a:extLst>
            <a:ext uri="{FF2B5EF4-FFF2-40B4-BE49-F238E27FC236}">
              <a16:creationId xmlns:a16="http://schemas.microsoft.com/office/drawing/2014/main" id="{00000000-0008-0000-0100-000028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1" name="Text Box 1758">
          <a:extLst>
            <a:ext uri="{FF2B5EF4-FFF2-40B4-BE49-F238E27FC236}">
              <a16:creationId xmlns:a16="http://schemas.microsoft.com/office/drawing/2014/main" id="{00000000-0008-0000-0100-000029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2" name="Text Box 1759">
          <a:extLst>
            <a:ext uri="{FF2B5EF4-FFF2-40B4-BE49-F238E27FC236}">
              <a16:creationId xmlns:a16="http://schemas.microsoft.com/office/drawing/2014/main" id="{00000000-0008-0000-0100-00002A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3" name="Text Box 1755">
          <a:extLst>
            <a:ext uri="{FF2B5EF4-FFF2-40B4-BE49-F238E27FC236}">
              <a16:creationId xmlns:a16="http://schemas.microsoft.com/office/drawing/2014/main" id="{00000000-0008-0000-0100-00002B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4" name="Text Box 1756">
          <a:extLst>
            <a:ext uri="{FF2B5EF4-FFF2-40B4-BE49-F238E27FC236}">
              <a16:creationId xmlns:a16="http://schemas.microsoft.com/office/drawing/2014/main" id="{00000000-0008-0000-0100-00002C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5" name="Text Box 1757">
          <a:extLst>
            <a:ext uri="{FF2B5EF4-FFF2-40B4-BE49-F238E27FC236}">
              <a16:creationId xmlns:a16="http://schemas.microsoft.com/office/drawing/2014/main" id="{00000000-0008-0000-0100-00002D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6" name="Text Box 1758">
          <a:extLst>
            <a:ext uri="{FF2B5EF4-FFF2-40B4-BE49-F238E27FC236}">
              <a16:creationId xmlns:a16="http://schemas.microsoft.com/office/drawing/2014/main" id="{00000000-0008-0000-0100-00002E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66675" cy="198343"/>
    <xdr:sp macro="" textlink="">
      <xdr:nvSpPr>
        <xdr:cNvPr id="6447" name="Text Box 1759">
          <a:extLst>
            <a:ext uri="{FF2B5EF4-FFF2-40B4-BE49-F238E27FC236}">
              <a16:creationId xmlns:a16="http://schemas.microsoft.com/office/drawing/2014/main" id="{00000000-0008-0000-0100-00002F190000}"/>
            </a:ext>
          </a:extLst>
        </xdr:cNvPr>
        <xdr:cNvSpPr txBox="1">
          <a:spLocks noChangeArrowheads="1"/>
        </xdr:cNvSpPr>
      </xdr:nvSpPr>
      <xdr:spPr bwMode="auto">
        <a:xfrm>
          <a:off x="5662893" y="43557265"/>
          <a:ext cx="66675"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48" name="Text Box 1755">
          <a:extLst>
            <a:ext uri="{FF2B5EF4-FFF2-40B4-BE49-F238E27FC236}">
              <a16:creationId xmlns:a16="http://schemas.microsoft.com/office/drawing/2014/main" id="{00000000-0008-0000-0100-000030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49" name="Text Box 1756">
          <a:extLst>
            <a:ext uri="{FF2B5EF4-FFF2-40B4-BE49-F238E27FC236}">
              <a16:creationId xmlns:a16="http://schemas.microsoft.com/office/drawing/2014/main" id="{00000000-0008-0000-0100-000031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0" name="Text Box 1757">
          <a:extLst>
            <a:ext uri="{FF2B5EF4-FFF2-40B4-BE49-F238E27FC236}">
              <a16:creationId xmlns:a16="http://schemas.microsoft.com/office/drawing/2014/main" id="{00000000-0008-0000-0100-000032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1" name="Text Box 1758">
          <a:extLst>
            <a:ext uri="{FF2B5EF4-FFF2-40B4-BE49-F238E27FC236}">
              <a16:creationId xmlns:a16="http://schemas.microsoft.com/office/drawing/2014/main" id="{00000000-0008-0000-0100-000033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2" name="Text Box 1759">
          <a:extLst>
            <a:ext uri="{FF2B5EF4-FFF2-40B4-BE49-F238E27FC236}">
              <a16:creationId xmlns:a16="http://schemas.microsoft.com/office/drawing/2014/main" id="{00000000-0008-0000-0100-000034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3" name="Text Box 1755">
          <a:extLst>
            <a:ext uri="{FF2B5EF4-FFF2-40B4-BE49-F238E27FC236}">
              <a16:creationId xmlns:a16="http://schemas.microsoft.com/office/drawing/2014/main" id="{00000000-0008-0000-0100-000035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4" name="Text Box 1756">
          <a:extLst>
            <a:ext uri="{FF2B5EF4-FFF2-40B4-BE49-F238E27FC236}">
              <a16:creationId xmlns:a16="http://schemas.microsoft.com/office/drawing/2014/main" id="{00000000-0008-0000-0100-000036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5" name="Text Box 1757">
          <a:extLst>
            <a:ext uri="{FF2B5EF4-FFF2-40B4-BE49-F238E27FC236}">
              <a16:creationId xmlns:a16="http://schemas.microsoft.com/office/drawing/2014/main" id="{00000000-0008-0000-0100-000037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6" name="Text Box 1758">
          <a:extLst>
            <a:ext uri="{FF2B5EF4-FFF2-40B4-BE49-F238E27FC236}">
              <a16:creationId xmlns:a16="http://schemas.microsoft.com/office/drawing/2014/main" id="{00000000-0008-0000-0100-000038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7" name="Text Box 1759">
          <a:extLst>
            <a:ext uri="{FF2B5EF4-FFF2-40B4-BE49-F238E27FC236}">
              <a16:creationId xmlns:a16="http://schemas.microsoft.com/office/drawing/2014/main" id="{00000000-0008-0000-0100-000039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8" name="Text Box 1755">
          <a:extLst>
            <a:ext uri="{FF2B5EF4-FFF2-40B4-BE49-F238E27FC236}">
              <a16:creationId xmlns:a16="http://schemas.microsoft.com/office/drawing/2014/main" id="{00000000-0008-0000-0100-00003A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59" name="Text Box 1756">
          <a:extLst>
            <a:ext uri="{FF2B5EF4-FFF2-40B4-BE49-F238E27FC236}">
              <a16:creationId xmlns:a16="http://schemas.microsoft.com/office/drawing/2014/main" id="{00000000-0008-0000-0100-00003B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0" name="Text Box 1757">
          <a:extLst>
            <a:ext uri="{FF2B5EF4-FFF2-40B4-BE49-F238E27FC236}">
              <a16:creationId xmlns:a16="http://schemas.microsoft.com/office/drawing/2014/main" id="{00000000-0008-0000-0100-00003C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1" name="Text Box 1758">
          <a:extLst>
            <a:ext uri="{FF2B5EF4-FFF2-40B4-BE49-F238E27FC236}">
              <a16:creationId xmlns:a16="http://schemas.microsoft.com/office/drawing/2014/main" id="{00000000-0008-0000-0100-00003D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2" name="Text Box 1759">
          <a:extLst>
            <a:ext uri="{FF2B5EF4-FFF2-40B4-BE49-F238E27FC236}">
              <a16:creationId xmlns:a16="http://schemas.microsoft.com/office/drawing/2014/main" id="{00000000-0008-0000-0100-00003E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3" name="Text Box 1755">
          <a:extLst>
            <a:ext uri="{FF2B5EF4-FFF2-40B4-BE49-F238E27FC236}">
              <a16:creationId xmlns:a16="http://schemas.microsoft.com/office/drawing/2014/main" id="{00000000-0008-0000-0100-00003F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4" name="Text Box 1756">
          <a:extLst>
            <a:ext uri="{FF2B5EF4-FFF2-40B4-BE49-F238E27FC236}">
              <a16:creationId xmlns:a16="http://schemas.microsoft.com/office/drawing/2014/main" id="{00000000-0008-0000-0100-000040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5" name="Text Box 1757">
          <a:extLst>
            <a:ext uri="{FF2B5EF4-FFF2-40B4-BE49-F238E27FC236}">
              <a16:creationId xmlns:a16="http://schemas.microsoft.com/office/drawing/2014/main" id="{00000000-0008-0000-0100-000041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6" name="Text Box 1758">
          <a:extLst>
            <a:ext uri="{FF2B5EF4-FFF2-40B4-BE49-F238E27FC236}">
              <a16:creationId xmlns:a16="http://schemas.microsoft.com/office/drawing/2014/main" id="{00000000-0008-0000-0100-000042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185</xdr:row>
      <xdr:rowOff>0</xdr:rowOff>
    </xdr:from>
    <xdr:ext cx="0" cy="198343"/>
    <xdr:sp macro="" textlink="">
      <xdr:nvSpPr>
        <xdr:cNvPr id="6467" name="Text Box 1759">
          <a:extLst>
            <a:ext uri="{FF2B5EF4-FFF2-40B4-BE49-F238E27FC236}">
              <a16:creationId xmlns:a16="http://schemas.microsoft.com/office/drawing/2014/main" id="{00000000-0008-0000-0100-000043190000}"/>
            </a:ext>
          </a:extLst>
        </xdr:cNvPr>
        <xdr:cNvSpPr txBox="1">
          <a:spLocks noChangeArrowheads="1"/>
        </xdr:cNvSpPr>
      </xdr:nvSpPr>
      <xdr:spPr bwMode="auto">
        <a:xfrm>
          <a:off x="5662893" y="43557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68" name="Text Box 1755">
          <a:extLst>
            <a:ext uri="{FF2B5EF4-FFF2-40B4-BE49-F238E27FC236}">
              <a16:creationId xmlns:a16="http://schemas.microsoft.com/office/drawing/2014/main" id="{00000000-0008-0000-0100-000044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69" name="Text Box 1756">
          <a:extLst>
            <a:ext uri="{FF2B5EF4-FFF2-40B4-BE49-F238E27FC236}">
              <a16:creationId xmlns:a16="http://schemas.microsoft.com/office/drawing/2014/main" id="{00000000-0008-0000-0100-000045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0" name="Text Box 1757">
          <a:extLst>
            <a:ext uri="{FF2B5EF4-FFF2-40B4-BE49-F238E27FC236}">
              <a16:creationId xmlns:a16="http://schemas.microsoft.com/office/drawing/2014/main" id="{00000000-0008-0000-0100-000046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1" name="Text Box 1758">
          <a:extLst>
            <a:ext uri="{FF2B5EF4-FFF2-40B4-BE49-F238E27FC236}">
              <a16:creationId xmlns:a16="http://schemas.microsoft.com/office/drawing/2014/main" id="{00000000-0008-0000-0100-000047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2" name="Text Box 1759">
          <a:extLst>
            <a:ext uri="{FF2B5EF4-FFF2-40B4-BE49-F238E27FC236}">
              <a16:creationId xmlns:a16="http://schemas.microsoft.com/office/drawing/2014/main" id="{00000000-0008-0000-0100-000048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3" name="Text Box 1755">
          <a:extLst>
            <a:ext uri="{FF2B5EF4-FFF2-40B4-BE49-F238E27FC236}">
              <a16:creationId xmlns:a16="http://schemas.microsoft.com/office/drawing/2014/main" id="{00000000-0008-0000-0100-000049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4" name="Text Box 1756">
          <a:extLst>
            <a:ext uri="{FF2B5EF4-FFF2-40B4-BE49-F238E27FC236}">
              <a16:creationId xmlns:a16="http://schemas.microsoft.com/office/drawing/2014/main" id="{00000000-0008-0000-0100-00004A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5" name="Text Box 1757">
          <a:extLst>
            <a:ext uri="{FF2B5EF4-FFF2-40B4-BE49-F238E27FC236}">
              <a16:creationId xmlns:a16="http://schemas.microsoft.com/office/drawing/2014/main" id="{00000000-0008-0000-0100-00004B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6" name="Text Box 1758">
          <a:extLst>
            <a:ext uri="{FF2B5EF4-FFF2-40B4-BE49-F238E27FC236}">
              <a16:creationId xmlns:a16="http://schemas.microsoft.com/office/drawing/2014/main" id="{00000000-0008-0000-0100-00004C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7" name="Text Box 1759">
          <a:extLst>
            <a:ext uri="{FF2B5EF4-FFF2-40B4-BE49-F238E27FC236}">
              <a16:creationId xmlns:a16="http://schemas.microsoft.com/office/drawing/2014/main" id="{00000000-0008-0000-0100-00004D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8" name="Text Box 1755">
          <a:extLst>
            <a:ext uri="{FF2B5EF4-FFF2-40B4-BE49-F238E27FC236}">
              <a16:creationId xmlns:a16="http://schemas.microsoft.com/office/drawing/2014/main" id="{00000000-0008-0000-0100-00004E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79" name="Text Box 1756">
          <a:extLst>
            <a:ext uri="{FF2B5EF4-FFF2-40B4-BE49-F238E27FC236}">
              <a16:creationId xmlns:a16="http://schemas.microsoft.com/office/drawing/2014/main" id="{00000000-0008-0000-0100-00004F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0" name="Text Box 1757">
          <a:extLst>
            <a:ext uri="{FF2B5EF4-FFF2-40B4-BE49-F238E27FC236}">
              <a16:creationId xmlns:a16="http://schemas.microsoft.com/office/drawing/2014/main" id="{00000000-0008-0000-0100-000050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1" name="Text Box 1758">
          <a:extLst>
            <a:ext uri="{FF2B5EF4-FFF2-40B4-BE49-F238E27FC236}">
              <a16:creationId xmlns:a16="http://schemas.microsoft.com/office/drawing/2014/main" id="{00000000-0008-0000-0100-000051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2" name="Text Box 1759">
          <a:extLst>
            <a:ext uri="{FF2B5EF4-FFF2-40B4-BE49-F238E27FC236}">
              <a16:creationId xmlns:a16="http://schemas.microsoft.com/office/drawing/2014/main" id="{00000000-0008-0000-0100-000052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3" name="Text Box 1755">
          <a:extLst>
            <a:ext uri="{FF2B5EF4-FFF2-40B4-BE49-F238E27FC236}">
              <a16:creationId xmlns:a16="http://schemas.microsoft.com/office/drawing/2014/main" id="{00000000-0008-0000-0100-000053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4" name="Text Box 1756">
          <a:extLst>
            <a:ext uri="{FF2B5EF4-FFF2-40B4-BE49-F238E27FC236}">
              <a16:creationId xmlns:a16="http://schemas.microsoft.com/office/drawing/2014/main" id="{00000000-0008-0000-0100-000054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5" name="Text Box 1757">
          <a:extLst>
            <a:ext uri="{FF2B5EF4-FFF2-40B4-BE49-F238E27FC236}">
              <a16:creationId xmlns:a16="http://schemas.microsoft.com/office/drawing/2014/main" id="{00000000-0008-0000-0100-000055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6" name="Text Box 1758">
          <a:extLst>
            <a:ext uri="{FF2B5EF4-FFF2-40B4-BE49-F238E27FC236}">
              <a16:creationId xmlns:a16="http://schemas.microsoft.com/office/drawing/2014/main" id="{00000000-0008-0000-0100-000056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487" name="Text Box 1759">
          <a:extLst>
            <a:ext uri="{FF2B5EF4-FFF2-40B4-BE49-F238E27FC236}">
              <a16:creationId xmlns:a16="http://schemas.microsoft.com/office/drawing/2014/main" id="{00000000-0008-0000-0100-000057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88" name="Text Box 1755">
          <a:extLst>
            <a:ext uri="{FF2B5EF4-FFF2-40B4-BE49-F238E27FC236}">
              <a16:creationId xmlns:a16="http://schemas.microsoft.com/office/drawing/2014/main" id="{00000000-0008-0000-0100-000058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89" name="Text Box 1756">
          <a:extLst>
            <a:ext uri="{FF2B5EF4-FFF2-40B4-BE49-F238E27FC236}">
              <a16:creationId xmlns:a16="http://schemas.microsoft.com/office/drawing/2014/main" id="{00000000-0008-0000-0100-000059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0" name="Text Box 1757">
          <a:extLst>
            <a:ext uri="{FF2B5EF4-FFF2-40B4-BE49-F238E27FC236}">
              <a16:creationId xmlns:a16="http://schemas.microsoft.com/office/drawing/2014/main" id="{00000000-0008-0000-0100-00005A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1" name="Text Box 1758">
          <a:extLst>
            <a:ext uri="{FF2B5EF4-FFF2-40B4-BE49-F238E27FC236}">
              <a16:creationId xmlns:a16="http://schemas.microsoft.com/office/drawing/2014/main" id="{00000000-0008-0000-0100-00005B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2" name="Text Box 1759">
          <a:extLst>
            <a:ext uri="{FF2B5EF4-FFF2-40B4-BE49-F238E27FC236}">
              <a16:creationId xmlns:a16="http://schemas.microsoft.com/office/drawing/2014/main" id="{00000000-0008-0000-0100-00005C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3" name="Text Box 1755">
          <a:extLst>
            <a:ext uri="{FF2B5EF4-FFF2-40B4-BE49-F238E27FC236}">
              <a16:creationId xmlns:a16="http://schemas.microsoft.com/office/drawing/2014/main" id="{00000000-0008-0000-0100-00005D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4" name="Text Box 1756">
          <a:extLst>
            <a:ext uri="{FF2B5EF4-FFF2-40B4-BE49-F238E27FC236}">
              <a16:creationId xmlns:a16="http://schemas.microsoft.com/office/drawing/2014/main" id="{00000000-0008-0000-0100-00005E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5" name="Text Box 1757">
          <a:extLst>
            <a:ext uri="{FF2B5EF4-FFF2-40B4-BE49-F238E27FC236}">
              <a16:creationId xmlns:a16="http://schemas.microsoft.com/office/drawing/2014/main" id="{00000000-0008-0000-0100-00005F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6" name="Text Box 1758">
          <a:extLst>
            <a:ext uri="{FF2B5EF4-FFF2-40B4-BE49-F238E27FC236}">
              <a16:creationId xmlns:a16="http://schemas.microsoft.com/office/drawing/2014/main" id="{00000000-0008-0000-0100-000060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7" name="Text Box 1759">
          <a:extLst>
            <a:ext uri="{FF2B5EF4-FFF2-40B4-BE49-F238E27FC236}">
              <a16:creationId xmlns:a16="http://schemas.microsoft.com/office/drawing/2014/main" id="{00000000-0008-0000-0100-000061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8" name="Text Box 1755">
          <a:extLst>
            <a:ext uri="{FF2B5EF4-FFF2-40B4-BE49-F238E27FC236}">
              <a16:creationId xmlns:a16="http://schemas.microsoft.com/office/drawing/2014/main" id="{00000000-0008-0000-0100-000062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499" name="Text Box 1756">
          <a:extLst>
            <a:ext uri="{FF2B5EF4-FFF2-40B4-BE49-F238E27FC236}">
              <a16:creationId xmlns:a16="http://schemas.microsoft.com/office/drawing/2014/main" id="{00000000-0008-0000-0100-000063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0" name="Text Box 1757">
          <a:extLst>
            <a:ext uri="{FF2B5EF4-FFF2-40B4-BE49-F238E27FC236}">
              <a16:creationId xmlns:a16="http://schemas.microsoft.com/office/drawing/2014/main" id="{00000000-0008-0000-0100-000064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1" name="Text Box 1758">
          <a:extLst>
            <a:ext uri="{FF2B5EF4-FFF2-40B4-BE49-F238E27FC236}">
              <a16:creationId xmlns:a16="http://schemas.microsoft.com/office/drawing/2014/main" id="{00000000-0008-0000-0100-000065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2" name="Text Box 1759">
          <a:extLst>
            <a:ext uri="{FF2B5EF4-FFF2-40B4-BE49-F238E27FC236}">
              <a16:creationId xmlns:a16="http://schemas.microsoft.com/office/drawing/2014/main" id="{00000000-0008-0000-0100-000066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3" name="Text Box 1755">
          <a:extLst>
            <a:ext uri="{FF2B5EF4-FFF2-40B4-BE49-F238E27FC236}">
              <a16:creationId xmlns:a16="http://schemas.microsoft.com/office/drawing/2014/main" id="{00000000-0008-0000-0100-000067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4" name="Text Box 1756">
          <a:extLst>
            <a:ext uri="{FF2B5EF4-FFF2-40B4-BE49-F238E27FC236}">
              <a16:creationId xmlns:a16="http://schemas.microsoft.com/office/drawing/2014/main" id="{00000000-0008-0000-0100-000068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5" name="Text Box 1757">
          <a:extLst>
            <a:ext uri="{FF2B5EF4-FFF2-40B4-BE49-F238E27FC236}">
              <a16:creationId xmlns:a16="http://schemas.microsoft.com/office/drawing/2014/main" id="{00000000-0008-0000-0100-000069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6" name="Text Box 1758">
          <a:extLst>
            <a:ext uri="{FF2B5EF4-FFF2-40B4-BE49-F238E27FC236}">
              <a16:creationId xmlns:a16="http://schemas.microsoft.com/office/drawing/2014/main" id="{00000000-0008-0000-0100-00006A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07" name="Text Box 1759">
          <a:extLst>
            <a:ext uri="{FF2B5EF4-FFF2-40B4-BE49-F238E27FC236}">
              <a16:creationId xmlns:a16="http://schemas.microsoft.com/office/drawing/2014/main" id="{00000000-0008-0000-0100-00006B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08" name="Text Box 1755">
          <a:extLst>
            <a:ext uri="{FF2B5EF4-FFF2-40B4-BE49-F238E27FC236}">
              <a16:creationId xmlns:a16="http://schemas.microsoft.com/office/drawing/2014/main" id="{00000000-0008-0000-0100-00006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09" name="Text Box 1756">
          <a:extLst>
            <a:ext uri="{FF2B5EF4-FFF2-40B4-BE49-F238E27FC236}">
              <a16:creationId xmlns:a16="http://schemas.microsoft.com/office/drawing/2014/main" id="{00000000-0008-0000-0100-00006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0" name="Text Box 1757">
          <a:extLst>
            <a:ext uri="{FF2B5EF4-FFF2-40B4-BE49-F238E27FC236}">
              <a16:creationId xmlns:a16="http://schemas.microsoft.com/office/drawing/2014/main" id="{00000000-0008-0000-0100-00006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1" name="Text Box 1758">
          <a:extLst>
            <a:ext uri="{FF2B5EF4-FFF2-40B4-BE49-F238E27FC236}">
              <a16:creationId xmlns:a16="http://schemas.microsoft.com/office/drawing/2014/main" id="{00000000-0008-0000-0100-00006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2" name="Text Box 1759">
          <a:extLst>
            <a:ext uri="{FF2B5EF4-FFF2-40B4-BE49-F238E27FC236}">
              <a16:creationId xmlns:a16="http://schemas.microsoft.com/office/drawing/2014/main" id="{00000000-0008-0000-0100-000070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3" name="Text Box 1755">
          <a:extLst>
            <a:ext uri="{FF2B5EF4-FFF2-40B4-BE49-F238E27FC236}">
              <a16:creationId xmlns:a16="http://schemas.microsoft.com/office/drawing/2014/main" id="{00000000-0008-0000-0100-000071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4" name="Text Box 1756">
          <a:extLst>
            <a:ext uri="{FF2B5EF4-FFF2-40B4-BE49-F238E27FC236}">
              <a16:creationId xmlns:a16="http://schemas.microsoft.com/office/drawing/2014/main" id="{00000000-0008-0000-0100-000072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5" name="Text Box 1757">
          <a:extLst>
            <a:ext uri="{FF2B5EF4-FFF2-40B4-BE49-F238E27FC236}">
              <a16:creationId xmlns:a16="http://schemas.microsoft.com/office/drawing/2014/main" id="{00000000-0008-0000-0100-000073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6" name="Text Box 1758">
          <a:extLst>
            <a:ext uri="{FF2B5EF4-FFF2-40B4-BE49-F238E27FC236}">
              <a16:creationId xmlns:a16="http://schemas.microsoft.com/office/drawing/2014/main" id="{00000000-0008-0000-0100-00007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7" name="Text Box 1759">
          <a:extLst>
            <a:ext uri="{FF2B5EF4-FFF2-40B4-BE49-F238E27FC236}">
              <a16:creationId xmlns:a16="http://schemas.microsoft.com/office/drawing/2014/main" id="{00000000-0008-0000-0100-00007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8" name="Text Box 1755">
          <a:extLst>
            <a:ext uri="{FF2B5EF4-FFF2-40B4-BE49-F238E27FC236}">
              <a16:creationId xmlns:a16="http://schemas.microsoft.com/office/drawing/2014/main" id="{00000000-0008-0000-0100-00007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19" name="Text Box 1756">
          <a:extLst>
            <a:ext uri="{FF2B5EF4-FFF2-40B4-BE49-F238E27FC236}">
              <a16:creationId xmlns:a16="http://schemas.microsoft.com/office/drawing/2014/main" id="{00000000-0008-0000-0100-00007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0" name="Text Box 1757">
          <a:extLst>
            <a:ext uri="{FF2B5EF4-FFF2-40B4-BE49-F238E27FC236}">
              <a16:creationId xmlns:a16="http://schemas.microsoft.com/office/drawing/2014/main" id="{00000000-0008-0000-0100-00007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1" name="Text Box 1758">
          <a:extLst>
            <a:ext uri="{FF2B5EF4-FFF2-40B4-BE49-F238E27FC236}">
              <a16:creationId xmlns:a16="http://schemas.microsoft.com/office/drawing/2014/main" id="{00000000-0008-0000-0100-00007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2" name="Text Box 1759">
          <a:extLst>
            <a:ext uri="{FF2B5EF4-FFF2-40B4-BE49-F238E27FC236}">
              <a16:creationId xmlns:a16="http://schemas.microsoft.com/office/drawing/2014/main" id="{00000000-0008-0000-0100-00007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3" name="Text Box 1755">
          <a:extLst>
            <a:ext uri="{FF2B5EF4-FFF2-40B4-BE49-F238E27FC236}">
              <a16:creationId xmlns:a16="http://schemas.microsoft.com/office/drawing/2014/main" id="{00000000-0008-0000-0100-00007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4" name="Text Box 1756">
          <a:extLst>
            <a:ext uri="{FF2B5EF4-FFF2-40B4-BE49-F238E27FC236}">
              <a16:creationId xmlns:a16="http://schemas.microsoft.com/office/drawing/2014/main" id="{00000000-0008-0000-0100-00007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5" name="Text Box 1757">
          <a:extLst>
            <a:ext uri="{FF2B5EF4-FFF2-40B4-BE49-F238E27FC236}">
              <a16:creationId xmlns:a16="http://schemas.microsoft.com/office/drawing/2014/main" id="{00000000-0008-0000-0100-00007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6" name="Text Box 1758">
          <a:extLst>
            <a:ext uri="{FF2B5EF4-FFF2-40B4-BE49-F238E27FC236}">
              <a16:creationId xmlns:a16="http://schemas.microsoft.com/office/drawing/2014/main" id="{00000000-0008-0000-0100-00007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7" name="Text Box 1759">
          <a:extLst>
            <a:ext uri="{FF2B5EF4-FFF2-40B4-BE49-F238E27FC236}">
              <a16:creationId xmlns:a16="http://schemas.microsoft.com/office/drawing/2014/main" id="{00000000-0008-0000-0100-00007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8" name="Text Box 1755">
          <a:extLst>
            <a:ext uri="{FF2B5EF4-FFF2-40B4-BE49-F238E27FC236}">
              <a16:creationId xmlns:a16="http://schemas.microsoft.com/office/drawing/2014/main" id="{00000000-0008-0000-0100-000080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29" name="Text Box 1756">
          <a:extLst>
            <a:ext uri="{FF2B5EF4-FFF2-40B4-BE49-F238E27FC236}">
              <a16:creationId xmlns:a16="http://schemas.microsoft.com/office/drawing/2014/main" id="{00000000-0008-0000-0100-000081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0" name="Text Box 1757">
          <a:extLst>
            <a:ext uri="{FF2B5EF4-FFF2-40B4-BE49-F238E27FC236}">
              <a16:creationId xmlns:a16="http://schemas.microsoft.com/office/drawing/2014/main" id="{00000000-0008-0000-0100-000082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1" name="Text Box 1758">
          <a:extLst>
            <a:ext uri="{FF2B5EF4-FFF2-40B4-BE49-F238E27FC236}">
              <a16:creationId xmlns:a16="http://schemas.microsoft.com/office/drawing/2014/main" id="{00000000-0008-0000-0100-000083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2" name="Text Box 1759">
          <a:extLst>
            <a:ext uri="{FF2B5EF4-FFF2-40B4-BE49-F238E27FC236}">
              <a16:creationId xmlns:a16="http://schemas.microsoft.com/office/drawing/2014/main" id="{00000000-0008-0000-0100-00008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3" name="Text Box 1755">
          <a:extLst>
            <a:ext uri="{FF2B5EF4-FFF2-40B4-BE49-F238E27FC236}">
              <a16:creationId xmlns:a16="http://schemas.microsoft.com/office/drawing/2014/main" id="{00000000-0008-0000-0100-00008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4" name="Text Box 1756">
          <a:extLst>
            <a:ext uri="{FF2B5EF4-FFF2-40B4-BE49-F238E27FC236}">
              <a16:creationId xmlns:a16="http://schemas.microsoft.com/office/drawing/2014/main" id="{00000000-0008-0000-0100-00008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5" name="Text Box 1757">
          <a:extLst>
            <a:ext uri="{FF2B5EF4-FFF2-40B4-BE49-F238E27FC236}">
              <a16:creationId xmlns:a16="http://schemas.microsoft.com/office/drawing/2014/main" id="{00000000-0008-0000-0100-00008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6" name="Text Box 1758">
          <a:extLst>
            <a:ext uri="{FF2B5EF4-FFF2-40B4-BE49-F238E27FC236}">
              <a16:creationId xmlns:a16="http://schemas.microsoft.com/office/drawing/2014/main" id="{00000000-0008-0000-0100-00008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7" name="Text Box 1759">
          <a:extLst>
            <a:ext uri="{FF2B5EF4-FFF2-40B4-BE49-F238E27FC236}">
              <a16:creationId xmlns:a16="http://schemas.microsoft.com/office/drawing/2014/main" id="{00000000-0008-0000-0100-00008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8" name="Text Box 1755">
          <a:extLst>
            <a:ext uri="{FF2B5EF4-FFF2-40B4-BE49-F238E27FC236}">
              <a16:creationId xmlns:a16="http://schemas.microsoft.com/office/drawing/2014/main" id="{00000000-0008-0000-0100-00008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39" name="Text Box 1756">
          <a:extLst>
            <a:ext uri="{FF2B5EF4-FFF2-40B4-BE49-F238E27FC236}">
              <a16:creationId xmlns:a16="http://schemas.microsoft.com/office/drawing/2014/main" id="{00000000-0008-0000-0100-00008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0" name="Text Box 1757">
          <a:extLst>
            <a:ext uri="{FF2B5EF4-FFF2-40B4-BE49-F238E27FC236}">
              <a16:creationId xmlns:a16="http://schemas.microsoft.com/office/drawing/2014/main" id="{00000000-0008-0000-0100-00008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1" name="Text Box 1758">
          <a:extLst>
            <a:ext uri="{FF2B5EF4-FFF2-40B4-BE49-F238E27FC236}">
              <a16:creationId xmlns:a16="http://schemas.microsoft.com/office/drawing/2014/main" id="{00000000-0008-0000-0100-00008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2" name="Text Box 1759">
          <a:extLst>
            <a:ext uri="{FF2B5EF4-FFF2-40B4-BE49-F238E27FC236}">
              <a16:creationId xmlns:a16="http://schemas.microsoft.com/office/drawing/2014/main" id="{00000000-0008-0000-0100-00008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3" name="Text Box 1755">
          <a:extLst>
            <a:ext uri="{FF2B5EF4-FFF2-40B4-BE49-F238E27FC236}">
              <a16:creationId xmlns:a16="http://schemas.microsoft.com/office/drawing/2014/main" id="{00000000-0008-0000-0100-00008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4" name="Text Box 1756">
          <a:extLst>
            <a:ext uri="{FF2B5EF4-FFF2-40B4-BE49-F238E27FC236}">
              <a16:creationId xmlns:a16="http://schemas.microsoft.com/office/drawing/2014/main" id="{00000000-0008-0000-0100-000090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5" name="Text Box 1757">
          <a:extLst>
            <a:ext uri="{FF2B5EF4-FFF2-40B4-BE49-F238E27FC236}">
              <a16:creationId xmlns:a16="http://schemas.microsoft.com/office/drawing/2014/main" id="{00000000-0008-0000-0100-000091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6" name="Text Box 1758">
          <a:extLst>
            <a:ext uri="{FF2B5EF4-FFF2-40B4-BE49-F238E27FC236}">
              <a16:creationId xmlns:a16="http://schemas.microsoft.com/office/drawing/2014/main" id="{00000000-0008-0000-0100-000092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7" name="Text Box 1759">
          <a:extLst>
            <a:ext uri="{FF2B5EF4-FFF2-40B4-BE49-F238E27FC236}">
              <a16:creationId xmlns:a16="http://schemas.microsoft.com/office/drawing/2014/main" id="{00000000-0008-0000-0100-000093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8" name="Text Box 1755">
          <a:extLst>
            <a:ext uri="{FF2B5EF4-FFF2-40B4-BE49-F238E27FC236}">
              <a16:creationId xmlns:a16="http://schemas.microsoft.com/office/drawing/2014/main" id="{00000000-0008-0000-0100-00009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49" name="Text Box 1756">
          <a:extLst>
            <a:ext uri="{FF2B5EF4-FFF2-40B4-BE49-F238E27FC236}">
              <a16:creationId xmlns:a16="http://schemas.microsoft.com/office/drawing/2014/main" id="{00000000-0008-0000-0100-00009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0" name="Text Box 1757">
          <a:extLst>
            <a:ext uri="{FF2B5EF4-FFF2-40B4-BE49-F238E27FC236}">
              <a16:creationId xmlns:a16="http://schemas.microsoft.com/office/drawing/2014/main" id="{00000000-0008-0000-0100-00009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1" name="Text Box 1758">
          <a:extLst>
            <a:ext uri="{FF2B5EF4-FFF2-40B4-BE49-F238E27FC236}">
              <a16:creationId xmlns:a16="http://schemas.microsoft.com/office/drawing/2014/main" id="{00000000-0008-0000-0100-00009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2" name="Text Box 1759">
          <a:extLst>
            <a:ext uri="{FF2B5EF4-FFF2-40B4-BE49-F238E27FC236}">
              <a16:creationId xmlns:a16="http://schemas.microsoft.com/office/drawing/2014/main" id="{00000000-0008-0000-0100-00009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3" name="Text Box 1755">
          <a:extLst>
            <a:ext uri="{FF2B5EF4-FFF2-40B4-BE49-F238E27FC236}">
              <a16:creationId xmlns:a16="http://schemas.microsoft.com/office/drawing/2014/main" id="{00000000-0008-0000-0100-00009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4" name="Text Box 1756">
          <a:extLst>
            <a:ext uri="{FF2B5EF4-FFF2-40B4-BE49-F238E27FC236}">
              <a16:creationId xmlns:a16="http://schemas.microsoft.com/office/drawing/2014/main" id="{00000000-0008-0000-0100-00009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5" name="Text Box 1757">
          <a:extLst>
            <a:ext uri="{FF2B5EF4-FFF2-40B4-BE49-F238E27FC236}">
              <a16:creationId xmlns:a16="http://schemas.microsoft.com/office/drawing/2014/main" id="{00000000-0008-0000-0100-00009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6" name="Text Box 1758">
          <a:extLst>
            <a:ext uri="{FF2B5EF4-FFF2-40B4-BE49-F238E27FC236}">
              <a16:creationId xmlns:a16="http://schemas.microsoft.com/office/drawing/2014/main" id="{00000000-0008-0000-0100-00009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7" name="Text Box 1759">
          <a:extLst>
            <a:ext uri="{FF2B5EF4-FFF2-40B4-BE49-F238E27FC236}">
              <a16:creationId xmlns:a16="http://schemas.microsoft.com/office/drawing/2014/main" id="{00000000-0008-0000-0100-00009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8" name="Text Box 1755">
          <a:extLst>
            <a:ext uri="{FF2B5EF4-FFF2-40B4-BE49-F238E27FC236}">
              <a16:creationId xmlns:a16="http://schemas.microsoft.com/office/drawing/2014/main" id="{00000000-0008-0000-0100-00009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59" name="Text Box 1756">
          <a:extLst>
            <a:ext uri="{FF2B5EF4-FFF2-40B4-BE49-F238E27FC236}">
              <a16:creationId xmlns:a16="http://schemas.microsoft.com/office/drawing/2014/main" id="{00000000-0008-0000-0100-00009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0" name="Text Box 1757">
          <a:extLst>
            <a:ext uri="{FF2B5EF4-FFF2-40B4-BE49-F238E27FC236}">
              <a16:creationId xmlns:a16="http://schemas.microsoft.com/office/drawing/2014/main" id="{00000000-0008-0000-0100-0000A0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1" name="Text Box 1758">
          <a:extLst>
            <a:ext uri="{FF2B5EF4-FFF2-40B4-BE49-F238E27FC236}">
              <a16:creationId xmlns:a16="http://schemas.microsoft.com/office/drawing/2014/main" id="{00000000-0008-0000-0100-0000A1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2" name="Text Box 1759">
          <a:extLst>
            <a:ext uri="{FF2B5EF4-FFF2-40B4-BE49-F238E27FC236}">
              <a16:creationId xmlns:a16="http://schemas.microsoft.com/office/drawing/2014/main" id="{00000000-0008-0000-0100-0000A2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3" name="Text Box 1755">
          <a:extLst>
            <a:ext uri="{FF2B5EF4-FFF2-40B4-BE49-F238E27FC236}">
              <a16:creationId xmlns:a16="http://schemas.microsoft.com/office/drawing/2014/main" id="{00000000-0008-0000-0100-0000A3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4" name="Text Box 1756">
          <a:extLst>
            <a:ext uri="{FF2B5EF4-FFF2-40B4-BE49-F238E27FC236}">
              <a16:creationId xmlns:a16="http://schemas.microsoft.com/office/drawing/2014/main" id="{00000000-0008-0000-0100-0000A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5" name="Text Box 1757">
          <a:extLst>
            <a:ext uri="{FF2B5EF4-FFF2-40B4-BE49-F238E27FC236}">
              <a16:creationId xmlns:a16="http://schemas.microsoft.com/office/drawing/2014/main" id="{00000000-0008-0000-0100-0000A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6" name="Text Box 1758">
          <a:extLst>
            <a:ext uri="{FF2B5EF4-FFF2-40B4-BE49-F238E27FC236}">
              <a16:creationId xmlns:a16="http://schemas.microsoft.com/office/drawing/2014/main" id="{00000000-0008-0000-0100-0000A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7" name="Text Box 1759">
          <a:extLst>
            <a:ext uri="{FF2B5EF4-FFF2-40B4-BE49-F238E27FC236}">
              <a16:creationId xmlns:a16="http://schemas.microsoft.com/office/drawing/2014/main" id="{00000000-0008-0000-0100-0000A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8" name="Text Box 1755">
          <a:extLst>
            <a:ext uri="{FF2B5EF4-FFF2-40B4-BE49-F238E27FC236}">
              <a16:creationId xmlns:a16="http://schemas.microsoft.com/office/drawing/2014/main" id="{00000000-0008-0000-0100-0000A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69" name="Text Box 1756">
          <a:extLst>
            <a:ext uri="{FF2B5EF4-FFF2-40B4-BE49-F238E27FC236}">
              <a16:creationId xmlns:a16="http://schemas.microsoft.com/office/drawing/2014/main" id="{00000000-0008-0000-0100-0000A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0" name="Text Box 1757">
          <a:extLst>
            <a:ext uri="{FF2B5EF4-FFF2-40B4-BE49-F238E27FC236}">
              <a16:creationId xmlns:a16="http://schemas.microsoft.com/office/drawing/2014/main" id="{00000000-0008-0000-0100-0000A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1" name="Text Box 1758">
          <a:extLst>
            <a:ext uri="{FF2B5EF4-FFF2-40B4-BE49-F238E27FC236}">
              <a16:creationId xmlns:a16="http://schemas.microsoft.com/office/drawing/2014/main" id="{00000000-0008-0000-0100-0000A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2" name="Text Box 1759">
          <a:extLst>
            <a:ext uri="{FF2B5EF4-FFF2-40B4-BE49-F238E27FC236}">
              <a16:creationId xmlns:a16="http://schemas.microsoft.com/office/drawing/2014/main" id="{00000000-0008-0000-0100-0000A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3" name="Text Box 1755">
          <a:extLst>
            <a:ext uri="{FF2B5EF4-FFF2-40B4-BE49-F238E27FC236}">
              <a16:creationId xmlns:a16="http://schemas.microsoft.com/office/drawing/2014/main" id="{00000000-0008-0000-0100-0000A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4" name="Text Box 1756">
          <a:extLst>
            <a:ext uri="{FF2B5EF4-FFF2-40B4-BE49-F238E27FC236}">
              <a16:creationId xmlns:a16="http://schemas.microsoft.com/office/drawing/2014/main" id="{00000000-0008-0000-0100-0000A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5" name="Text Box 1757">
          <a:extLst>
            <a:ext uri="{FF2B5EF4-FFF2-40B4-BE49-F238E27FC236}">
              <a16:creationId xmlns:a16="http://schemas.microsoft.com/office/drawing/2014/main" id="{00000000-0008-0000-0100-0000A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6" name="Text Box 1758">
          <a:extLst>
            <a:ext uri="{FF2B5EF4-FFF2-40B4-BE49-F238E27FC236}">
              <a16:creationId xmlns:a16="http://schemas.microsoft.com/office/drawing/2014/main" id="{00000000-0008-0000-0100-0000B0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7" name="Text Box 1759">
          <a:extLst>
            <a:ext uri="{FF2B5EF4-FFF2-40B4-BE49-F238E27FC236}">
              <a16:creationId xmlns:a16="http://schemas.microsoft.com/office/drawing/2014/main" id="{00000000-0008-0000-0100-0000B1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8" name="Text Box 1755">
          <a:extLst>
            <a:ext uri="{FF2B5EF4-FFF2-40B4-BE49-F238E27FC236}">
              <a16:creationId xmlns:a16="http://schemas.microsoft.com/office/drawing/2014/main" id="{00000000-0008-0000-0100-0000B2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79" name="Text Box 1756">
          <a:extLst>
            <a:ext uri="{FF2B5EF4-FFF2-40B4-BE49-F238E27FC236}">
              <a16:creationId xmlns:a16="http://schemas.microsoft.com/office/drawing/2014/main" id="{00000000-0008-0000-0100-0000B3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0" name="Text Box 1757">
          <a:extLst>
            <a:ext uri="{FF2B5EF4-FFF2-40B4-BE49-F238E27FC236}">
              <a16:creationId xmlns:a16="http://schemas.microsoft.com/office/drawing/2014/main" id="{00000000-0008-0000-0100-0000B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1" name="Text Box 1758">
          <a:extLst>
            <a:ext uri="{FF2B5EF4-FFF2-40B4-BE49-F238E27FC236}">
              <a16:creationId xmlns:a16="http://schemas.microsoft.com/office/drawing/2014/main" id="{00000000-0008-0000-0100-0000B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2" name="Text Box 1759">
          <a:extLst>
            <a:ext uri="{FF2B5EF4-FFF2-40B4-BE49-F238E27FC236}">
              <a16:creationId xmlns:a16="http://schemas.microsoft.com/office/drawing/2014/main" id="{00000000-0008-0000-0100-0000B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3" name="Text Box 1755">
          <a:extLst>
            <a:ext uri="{FF2B5EF4-FFF2-40B4-BE49-F238E27FC236}">
              <a16:creationId xmlns:a16="http://schemas.microsoft.com/office/drawing/2014/main" id="{00000000-0008-0000-0100-0000B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4" name="Text Box 1756">
          <a:extLst>
            <a:ext uri="{FF2B5EF4-FFF2-40B4-BE49-F238E27FC236}">
              <a16:creationId xmlns:a16="http://schemas.microsoft.com/office/drawing/2014/main" id="{00000000-0008-0000-0100-0000B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5" name="Text Box 1757">
          <a:extLst>
            <a:ext uri="{FF2B5EF4-FFF2-40B4-BE49-F238E27FC236}">
              <a16:creationId xmlns:a16="http://schemas.microsoft.com/office/drawing/2014/main" id="{00000000-0008-0000-0100-0000B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6" name="Text Box 1758">
          <a:extLst>
            <a:ext uri="{FF2B5EF4-FFF2-40B4-BE49-F238E27FC236}">
              <a16:creationId xmlns:a16="http://schemas.microsoft.com/office/drawing/2014/main" id="{00000000-0008-0000-0100-0000B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587" name="Text Box 1759">
          <a:extLst>
            <a:ext uri="{FF2B5EF4-FFF2-40B4-BE49-F238E27FC236}">
              <a16:creationId xmlns:a16="http://schemas.microsoft.com/office/drawing/2014/main" id="{00000000-0008-0000-0100-0000B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88" name="Text Box 1755">
          <a:extLst>
            <a:ext uri="{FF2B5EF4-FFF2-40B4-BE49-F238E27FC236}">
              <a16:creationId xmlns:a16="http://schemas.microsoft.com/office/drawing/2014/main" id="{00000000-0008-0000-0100-0000BC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89" name="Text Box 1756">
          <a:extLst>
            <a:ext uri="{FF2B5EF4-FFF2-40B4-BE49-F238E27FC236}">
              <a16:creationId xmlns:a16="http://schemas.microsoft.com/office/drawing/2014/main" id="{00000000-0008-0000-0100-0000BD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0" name="Text Box 1757">
          <a:extLst>
            <a:ext uri="{FF2B5EF4-FFF2-40B4-BE49-F238E27FC236}">
              <a16:creationId xmlns:a16="http://schemas.microsoft.com/office/drawing/2014/main" id="{00000000-0008-0000-0100-0000BE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1" name="Text Box 1758">
          <a:extLst>
            <a:ext uri="{FF2B5EF4-FFF2-40B4-BE49-F238E27FC236}">
              <a16:creationId xmlns:a16="http://schemas.microsoft.com/office/drawing/2014/main" id="{00000000-0008-0000-0100-0000BF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2" name="Text Box 1759">
          <a:extLst>
            <a:ext uri="{FF2B5EF4-FFF2-40B4-BE49-F238E27FC236}">
              <a16:creationId xmlns:a16="http://schemas.microsoft.com/office/drawing/2014/main" id="{00000000-0008-0000-0100-0000C0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3" name="Text Box 1755">
          <a:extLst>
            <a:ext uri="{FF2B5EF4-FFF2-40B4-BE49-F238E27FC236}">
              <a16:creationId xmlns:a16="http://schemas.microsoft.com/office/drawing/2014/main" id="{00000000-0008-0000-0100-0000C1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4" name="Text Box 1756">
          <a:extLst>
            <a:ext uri="{FF2B5EF4-FFF2-40B4-BE49-F238E27FC236}">
              <a16:creationId xmlns:a16="http://schemas.microsoft.com/office/drawing/2014/main" id="{00000000-0008-0000-0100-0000C2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5" name="Text Box 1757">
          <a:extLst>
            <a:ext uri="{FF2B5EF4-FFF2-40B4-BE49-F238E27FC236}">
              <a16:creationId xmlns:a16="http://schemas.microsoft.com/office/drawing/2014/main" id="{00000000-0008-0000-0100-0000C3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6" name="Text Box 1758">
          <a:extLst>
            <a:ext uri="{FF2B5EF4-FFF2-40B4-BE49-F238E27FC236}">
              <a16:creationId xmlns:a16="http://schemas.microsoft.com/office/drawing/2014/main" id="{00000000-0008-0000-0100-0000C4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7" name="Text Box 1759">
          <a:extLst>
            <a:ext uri="{FF2B5EF4-FFF2-40B4-BE49-F238E27FC236}">
              <a16:creationId xmlns:a16="http://schemas.microsoft.com/office/drawing/2014/main" id="{00000000-0008-0000-0100-0000C5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8" name="Text Box 1755">
          <a:extLst>
            <a:ext uri="{FF2B5EF4-FFF2-40B4-BE49-F238E27FC236}">
              <a16:creationId xmlns:a16="http://schemas.microsoft.com/office/drawing/2014/main" id="{00000000-0008-0000-0100-0000C6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599" name="Text Box 1756">
          <a:extLst>
            <a:ext uri="{FF2B5EF4-FFF2-40B4-BE49-F238E27FC236}">
              <a16:creationId xmlns:a16="http://schemas.microsoft.com/office/drawing/2014/main" id="{00000000-0008-0000-0100-0000C7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0" name="Text Box 1757">
          <a:extLst>
            <a:ext uri="{FF2B5EF4-FFF2-40B4-BE49-F238E27FC236}">
              <a16:creationId xmlns:a16="http://schemas.microsoft.com/office/drawing/2014/main" id="{00000000-0008-0000-0100-0000C8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1" name="Text Box 1758">
          <a:extLst>
            <a:ext uri="{FF2B5EF4-FFF2-40B4-BE49-F238E27FC236}">
              <a16:creationId xmlns:a16="http://schemas.microsoft.com/office/drawing/2014/main" id="{00000000-0008-0000-0100-0000C9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2" name="Text Box 1759">
          <a:extLst>
            <a:ext uri="{FF2B5EF4-FFF2-40B4-BE49-F238E27FC236}">
              <a16:creationId xmlns:a16="http://schemas.microsoft.com/office/drawing/2014/main" id="{00000000-0008-0000-0100-0000CA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3" name="Text Box 1755">
          <a:extLst>
            <a:ext uri="{FF2B5EF4-FFF2-40B4-BE49-F238E27FC236}">
              <a16:creationId xmlns:a16="http://schemas.microsoft.com/office/drawing/2014/main" id="{00000000-0008-0000-0100-0000CB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4" name="Text Box 1756">
          <a:extLst>
            <a:ext uri="{FF2B5EF4-FFF2-40B4-BE49-F238E27FC236}">
              <a16:creationId xmlns:a16="http://schemas.microsoft.com/office/drawing/2014/main" id="{00000000-0008-0000-0100-0000CC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5" name="Text Box 1757">
          <a:extLst>
            <a:ext uri="{FF2B5EF4-FFF2-40B4-BE49-F238E27FC236}">
              <a16:creationId xmlns:a16="http://schemas.microsoft.com/office/drawing/2014/main" id="{00000000-0008-0000-0100-0000CD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6" name="Text Box 1758">
          <a:extLst>
            <a:ext uri="{FF2B5EF4-FFF2-40B4-BE49-F238E27FC236}">
              <a16:creationId xmlns:a16="http://schemas.microsoft.com/office/drawing/2014/main" id="{00000000-0008-0000-0100-0000CE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607" name="Text Box 1759">
          <a:extLst>
            <a:ext uri="{FF2B5EF4-FFF2-40B4-BE49-F238E27FC236}">
              <a16:creationId xmlns:a16="http://schemas.microsoft.com/office/drawing/2014/main" id="{00000000-0008-0000-0100-0000CF19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08" name="Text Box 1755">
          <a:extLst>
            <a:ext uri="{FF2B5EF4-FFF2-40B4-BE49-F238E27FC236}">
              <a16:creationId xmlns:a16="http://schemas.microsoft.com/office/drawing/2014/main" id="{00000000-0008-0000-0100-0000D0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09" name="Text Box 1756">
          <a:extLst>
            <a:ext uri="{FF2B5EF4-FFF2-40B4-BE49-F238E27FC236}">
              <a16:creationId xmlns:a16="http://schemas.microsoft.com/office/drawing/2014/main" id="{00000000-0008-0000-0100-0000D1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0" name="Text Box 1757">
          <a:extLst>
            <a:ext uri="{FF2B5EF4-FFF2-40B4-BE49-F238E27FC236}">
              <a16:creationId xmlns:a16="http://schemas.microsoft.com/office/drawing/2014/main" id="{00000000-0008-0000-0100-0000D2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1" name="Text Box 1758">
          <a:extLst>
            <a:ext uri="{FF2B5EF4-FFF2-40B4-BE49-F238E27FC236}">
              <a16:creationId xmlns:a16="http://schemas.microsoft.com/office/drawing/2014/main" id="{00000000-0008-0000-0100-0000D3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2" name="Text Box 1759">
          <a:extLst>
            <a:ext uri="{FF2B5EF4-FFF2-40B4-BE49-F238E27FC236}">
              <a16:creationId xmlns:a16="http://schemas.microsoft.com/office/drawing/2014/main" id="{00000000-0008-0000-0100-0000D4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3" name="Text Box 1755">
          <a:extLst>
            <a:ext uri="{FF2B5EF4-FFF2-40B4-BE49-F238E27FC236}">
              <a16:creationId xmlns:a16="http://schemas.microsoft.com/office/drawing/2014/main" id="{00000000-0008-0000-0100-0000D5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4" name="Text Box 1756">
          <a:extLst>
            <a:ext uri="{FF2B5EF4-FFF2-40B4-BE49-F238E27FC236}">
              <a16:creationId xmlns:a16="http://schemas.microsoft.com/office/drawing/2014/main" id="{00000000-0008-0000-0100-0000D6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5" name="Text Box 1757">
          <a:extLst>
            <a:ext uri="{FF2B5EF4-FFF2-40B4-BE49-F238E27FC236}">
              <a16:creationId xmlns:a16="http://schemas.microsoft.com/office/drawing/2014/main" id="{00000000-0008-0000-0100-0000D7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6" name="Text Box 1758">
          <a:extLst>
            <a:ext uri="{FF2B5EF4-FFF2-40B4-BE49-F238E27FC236}">
              <a16:creationId xmlns:a16="http://schemas.microsoft.com/office/drawing/2014/main" id="{00000000-0008-0000-0100-0000D8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7" name="Text Box 1759">
          <a:extLst>
            <a:ext uri="{FF2B5EF4-FFF2-40B4-BE49-F238E27FC236}">
              <a16:creationId xmlns:a16="http://schemas.microsoft.com/office/drawing/2014/main" id="{00000000-0008-0000-0100-0000D9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8" name="Text Box 1755">
          <a:extLst>
            <a:ext uri="{FF2B5EF4-FFF2-40B4-BE49-F238E27FC236}">
              <a16:creationId xmlns:a16="http://schemas.microsoft.com/office/drawing/2014/main" id="{00000000-0008-0000-0100-0000DA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19" name="Text Box 1756">
          <a:extLst>
            <a:ext uri="{FF2B5EF4-FFF2-40B4-BE49-F238E27FC236}">
              <a16:creationId xmlns:a16="http://schemas.microsoft.com/office/drawing/2014/main" id="{00000000-0008-0000-0100-0000DB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0" name="Text Box 1757">
          <a:extLst>
            <a:ext uri="{FF2B5EF4-FFF2-40B4-BE49-F238E27FC236}">
              <a16:creationId xmlns:a16="http://schemas.microsoft.com/office/drawing/2014/main" id="{00000000-0008-0000-0100-0000DC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1" name="Text Box 1758">
          <a:extLst>
            <a:ext uri="{FF2B5EF4-FFF2-40B4-BE49-F238E27FC236}">
              <a16:creationId xmlns:a16="http://schemas.microsoft.com/office/drawing/2014/main" id="{00000000-0008-0000-0100-0000DD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2" name="Text Box 1759">
          <a:extLst>
            <a:ext uri="{FF2B5EF4-FFF2-40B4-BE49-F238E27FC236}">
              <a16:creationId xmlns:a16="http://schemas.microsoft.com/office/drawing/2014/main" id="{00000000-0008-0000-0100-0000DE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3" name="Text Box 1755">
          <a:extLst>
            <a:ext uri="{FF2B5EF4-FFF2-40B4-BE49-F238E27FC236}">
              <a16:creationId xmlns:a16="http://schemas.microsoft.com/office/drawing/2014/main" id="{00000000-0008-0000-0100-0000DF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4" name="Text Box 1756">
          <a:extLst>
            <a:ext uri="{FF2B5EF4-FFF2-40B4-BE49-F238E27FC236}">
              <a16:creationId xmlns:a16="http://schemas.microsoft.com/office/drawing/2014/main" id="{00000000-0008-0000-0100-0000E0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5" name="Text Box 1757">
          <a:extLst>
            <a:ext uri="{FF2B5EF4-FFF2-40B4-BE49-F238E27FC236}">
              <a16:creationId xmlns:a16="http://schemas.microsoft.com/office/drawing/2014/main" id="{00000000-0008-0000-0100-0000E1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6" name="Text Box 1758">
          <a:extLst>
            <a:ext uri="{FF2B5EF4-FFF2-40B4-BE49-F238E27FC236}">
              <a16:creationId xmlns:a16="http://schemas.microsoft.com/office/drawing/2014/main" id="{00000000-0008-0000-0100-0000E2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27" name="Text Box 1759">
          <a:extLst>
            <a:ext uri="{FF2B5EF4-FFF2-40B4-BE49-F238E27FC236}">
              <a16:creationId xmlns:a16="http://schemas.microsoft.com/office/drawing/2014/main" id="{00000000-0008-0000-0100-0000E319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28" name="Text Box 1755">
          <a:extLst>
            <a:ext uri="{FF2B5EF4-FFF2-40B4-BE49-F238E27FC236}">
              <a16:creationId xmlns:a16="http://schemas.microsoft.com/office/drawing/2014/main" id="{00000000-0008-0000-0100-0000E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29" name="Text Box 1756">
          <a:extLst>
            <a:ext uri="{FF2B5EF4-FFF2-40B4-BE49-F238E27FC236}">
              <a16:creationId xmlns:a16="http://schemas.microsoft.com/office/drawing/2014/main" id="{00000000-0008-0000-0100-0000E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0" name="Text Box 1757">
          <a:extLst>
            <a:ext uri="{FF2B5EF4-FFF2-40B4-BE49-F238E27FC236}">
              <a16:creationId xmlns:a16="http://schemas.microsoft.com/office/drawing/2014/main" id="{00000000-0008-0000-0100-0000E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1" name="Text Box 1758">
          <a:extLst>
            <a:ext uri="{FF2B5EF4-FFF2-40B4-BE49-F238E27FC236}">
              <a16:creationId xmlns:a16="http://schemas.microsoft.com/office/drawing/2014/main" id="{00000000-0008-0000-0100-0000E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2" name="Text Box 1759">
          <a:extLst>
            <a:ext uri="{FF2B5EF4-FFF2-40B4-BE49-F238E27FC236}">
              <a16:creationId xmlns:a16="http://schemas.microsoft.com/office/drawing/2014/main" id="{00000000-0008-0000-0100-0000E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3" name="Text Box 1755">
          <a:extLst>
            <a:ext uri="{FF2B5EF4-FFF2-40B4-BE49-F238E27FC236}">
              <a16:creationId xmlns:a16="http://schemas.microsoft.com/office/drawing/2014/main" id="{00000000-0008-0000-0100-0000E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4" name="Text Box 1756">
          <a:extLst>
            <a:ext uri="{FF2B5EF4-FFF2-40B4-BE49-F238E27FC236}">
              <a16:creationId xmlns:a16="http://schemas.microsoft.com/office/drawing/2014/main" id="{00000000-0008-0000-0100-0000E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5" name="Text Box 1757">
          <a:extLst>
            <a:ext uri="{FF2B5EF4-FFF2-40B4-BE49-F238E27FC236}">
              <a16:creationId xmlns:a16="http://schemas.microsoft.com/office/drawing/2014/main" id="{00000000-0008-0000-0100-0000E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6" name="Text Box 1758">
          <a:extLst>
            <a:ext uri="{FF2B5EF4-FFF2-40B4-BE49-F238E27FC236}">
              <a16:creationId xmlns:a16="http://schemas.microsoft.com/office/drawing/2014/main" id="{00000000-0008-0000-0100-0000E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7" name="Text Box 1759">
          <a:extLst>
            <a:ext uri="{FF2B5EF4-FFF2-40B4-BE49-F238E27FC236}">
              <a16:creationId xmlns:a16="http://schemas.microsoft.com/office/drawing/2014/main" id="{00000000-0008-0000-0100-0000E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8" name="Text Box 1755">
          <a:extLst>
            <a:ext uri="{FF2B5EF4-FFF2-40B4-BE49-F238E27FC236}">
              <a16:creationId xmlns:a16="http://schemas.microsoft.com/office/drawing/2014/main" id="{00000000-0008-0000-0100-0000E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39" name="Text Box 1756">
          <a:extLst>
            <a:ext uri="{FF2B5EF4-FFF2-40B4-BE49-F238E27FC236}">
              <a16:creationId xmlns:a16="http://schemas.microsoft.com/office/drawing/2014/main" id="{00000000-0008-0000-0100-0000E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0" name="Text Box 1757">
          <a:extLst>
            <a:ext uri="{FF2B5EF4-FFF2-40B4-BE49-F238E27FC236}">
              <a16:creationId xmlns:a16="http://schemas.microsoft.com/office/drawing/2014/main" id="{00000000-0008-0000-0100-0000F0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1" name="Text Box 1758">
          <a:extLst>
            <a:ext uri="{FF2B5EF4-FFF2-40B4-BE49-F238E27FC236}">
              <a16:creationId xmlns:a16="http://schemas.microsoft.com/office/drawing/2014/main" id="{00000000-0008-0000-0100-0000F1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2" name="Text Box 1759">
          <a:extLst>
            <a:ext uri="{FF2B5EF4-FFF2-40B4-BE49-F238E27FC236}">
              <a16:creationId xmlns:a16="http://schemas.microsoft.com/office/drawing/2014/main" id="{00000000-0008-0000-0100-0000F2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3" name="Text Box 1755">
          <a:extLst>
            <a:ext uri="{FF2B5EF4-FFF2-40B4-BE49-F238E27FC236}">
              <a16:creationId xmlns:a16="http://schemas.microsoft.com/office/drawing/2014/main" id="{00000000-0008-0000-0100-0000F3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4" name="Text Box 1756">
          <a:extLst>
            <a:ext uri="{FF2B5EF4-FFF2-40B4-BE49-F238E27FC236}">
              <a16:creationId xmlns:a16="http://schemas.microsoft.com/office/drawing/2014/main" id="{00000000-0008-0000-0100-0000F4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5" name="Text Box 1757">
          <a:extLst>
            <a:ext uri="{FF2B5EF4-FFF2-40B4-BE49-F238E27FC236}">
              <a16:creationId xmlns:a16="http://schemas.microsoft.com/office/drawing/2014/main" id="{00000000-0008-0000-0100-0000F5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6" name="Text Box 1758">
          <a:extLst>
            <a:ext uri="{FF2B5EF4-FFF2-40B4-BE49-F238E27FC236}">
              <a16:creationId xmlns:a16="http://schemas.microsoft.com/office/drawing/2014/main" id="{00000000-0008-0000-0100-0000F6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7" name="Text Box 1759">
          <a:extLst>
            <a:ext uri="{FF2B5EF4-FFF2-40B4-BE49-F238E27FC236}">
              <a16:creationId xmlns:a16="http://schemas.microsoft.com/office/drawing/2014/main" id="{00000000-0008-0000-0100-0000F7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8" name="Text Box 1755">
          <a:extLst>
            <a:ext uri="{FF2B5EF4-FFF2-40B4-BE49-F238E27FC236}">
              <a16:creationId xmlns:a16="http://schemas.microsoft.com/office/drawing/2014/main" id="{00000000-0008-0000-0100-0000F8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49" name="Text Box 1756">
          <a:extLst>
            <a:ext uri="{FF2B5EF4-FFF2-40B4-BE49-F238E27FC236}">
              <a16:creationId xmlns:a16="http://schemas.microsoft.com/office/drawing/2014/main" id="{00000000-0008-0000-0100-0000F9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0" name="Text Box 1757">
          <a:extLst>
            <a:ext uri="{FF2B5EF4-FFF2-40B4-BE49-F238E27FC236}">
              <a16:creationId xmlns:a16="http://schemas.microsoft.com/office/drawing/2014/main" id="{00000000-0008-0000-0100-0000FA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1" name="Text Box 1758">
          <a:extLst>
            <a:ext uri="{FF2B5EF4-FFF2-40B4-BE49-F238E27FC236}">
              <a16:creationId xmlns:a16="http://schemas.microsoft.com/office/drawing/2014/main" id="{00000000-0008-0000-0100-0000FB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2" name="Text Box 1759">
          <a:extLst>
            <a:ext uri="{FF2B5EF4-FFF2-40B4-BE49-F238E27FC236}">
              <a16:creationId xmlns:a16="http://schemas.microsoft.com/office/drawing/2014/main" id="{00000000-0008-0000-0100-0000FC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3" name="Text Box 1755">
          <a:extLst>
            <a:ext uri="{FF2B5EF4-FFF2-40B4-BE49-F238E27FC236}">
              <a16:creationId xmlns:a16="http://schemas.microsoft.com/office/drawing/2014/main" id="{00000000-0008-0000-0100-0000FD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4" name="Text Box 1756">
          <a:extLst>
            <a:ext uri="{FF2B5EF4-FFF2-40B4-BE49-F238E27FC236}">
              <a16:creationId xmlns:a16="http://schemas.microsoft.com/office/drawing/2014/main" id="{00000000-0008-0000-0100-0000FE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5" name="Text Box 1757">
          <a:extLst>
            <a:ext uri="{FF2B5EF4-FFF2-40B4-BE49-F238E27FC236}">
              <a16:creationId xmlns:a16="http://schemas.microsoft.com/office/drawing/2014/main" id="{00000000-0008-0000-0100-0000FF19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6" name="Text Box 1758">
          <a:extLst>
            <a:ext uri="{FF2B5EF4-FFF2-40B4-BE49-F238E27FC236}">
              <a16:creationId xmlns:a16="http://schemas.microsoft.com/office/drawing/2014/main" id="{00000000-0008-0000-0100-00000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7" name="Text Box 1759">
          <a:extLst>
            <a:ext uri="{FF2B5EF4-FFF2-40B4-BE49-F238E27FC236}">
              <a16:creationId xmlns:a16="http://schemas.microsoft.com/office/drawing/2014/main" id="{00000000-0008-0000-0100-00000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8" name="Text Box 1755">
          <a:extLst>
            <a:ext uri="{FF2B5EF4-FFF2-40B4-BE49-F238E27FC236}">
              <a16:creationId xmlns:a16="http://schemas.microsoft.com/office/drawing/2014/main" id="{00000000-0008-0000-0100-00000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59" name="Text Box 1756">
          <a:extLst>
            <a:ext uri="{FF2B5EF4-FFF2-40B4-BE49-F238E27FC236}">
              <a16:creationId xmlns:a16="http://schemas.microsoft.com/office/drawing/2014/main" id="{00000000-0008-0000-0100-00000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0" name="Text Box 1757">
          <a:extLst>
            <a:ext uri="{FF2B5EF4-FFF2-40B4-BE49-F238E27FC236}">
              <a16:creationId xmlns:a16="http://schemas.microsoft.com/office/drawing/2014/main" id="{00000000-0008-0000-0100-00000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1" name="Text Box 1758">
          <a:extLst>
            <a:ext uri="{FF2B5EF4-FFF2-40B4-BE49-F238E27FC236}">
              <a16:creationId xmlns:a16="http://schemas.microsoft.com/office/drawing/2014/main" id="{00000000-0008-0000-0100-00000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2" name="Text Box 1759">
          <a:extLst>
            <a:ext uri="{FF2B5EF4-FFF2-40B4-BE49-F238E27FC236}">
              <a16:creationId xmlns:a16="http://schemas.microsoft.com/office/drawing/2014/main" id="{00000000-0008-0000-0100-00000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3" name="Text Box 1755">
          <a:extLst>
            <a:ext uri="{FF2B5EF4-FFF2-40B4-BE49-F238E27FC236}">
              <a16:creationId xmlns:a16="http://schemas.microsoft.com/office/drawing/2014/main" id="{00000000-0008-0000-0100-00000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4" name="Text Box 1756">
          <a:extLst>
            <a:ext uri="{FF2B5EF4-FFF2-40B4-BE49-F238E27FC236}">
              <a16:creationId xmlns:a16="http://schemas.microsoft.com/office/drawing/2014/main" id="{00000000-0008-0000-0100-000008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5" name="Text Box 1757">
          <a:extLst>
            <a:ext uri="{FF2B5EF4-FFF2-40B4-BE49-F238E27FC236}">
              <a16:creationId xmlns:a16="http://schemas.microsoft.com/office/drawing/2014/main" id="{00000000-0008-0000-0100-000009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6" name="Text Box 1758">
          <a:extLst>
            <a:ext uri="{FF2B5EF4-FFF2-40B4-BE49-F238E27FC236}">
              <a16:creationId xmlns:a16="http://schemas.microsoft.com/office/drawing/2014/main" id="{00000000-0008-0000-0100-00000A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7" name="Text Box 1759">
          <a:extLst>
            <a:ext uri="{FF2B5EF4-FFF2-40B4-BE49-F238E27FC236}">
              <a16:creationId xmlns:a16="http://schemas.microsoft.com/office/drawing/2014/main" id="{00000000-0008-0000-0100-00000B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8" name="Text Box 1755">
          <a:extLst>
            <a:ext uri="{FF2B5EF4-FFF2-40B4-BE49-F238E27FC236}">
              <a16:creationId xmlns:a16="http://schemas.microsoft.com/office/drawing/2014/main" id="{00000000-0008-0000-0100-00000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69" name="Text Box 1756">
          <a:extLst>
            <a:ext uri="{FF2B5EF4-FFF2-40B4-BE49-F238E27FC236}">
              <a16:creationId xmlns:a16="http://schemas.microsoft.com/office/drawing/2014/main" id="{00000000-0008-0000-0100-00000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0" name="Text Box 1757">
          <a:extLst>
            <a:ext uri="{FF2B5EF4-FFF2-40B4-BE49-F238E27FC236}">
              <a16:creationId xmlns:a16="http://schemas.microsoft.com/office/drawing/2014/main" id="{00000000-0008-0000-0100-00000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1" name="Text Box 1758">
          <a:extLst>
            <a:ext uri="{FF2B5EF4-FFF2-40B4-BE49-F238E27FC236}">
              <a16:creationId xmlns:a16="http://schemas.microsoft.com/office/drawing/2014/main" id="{00000000-0008-0000-0100-00000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2" name="Text Box 1759">
          <a:extLst>
            <a:ext uri="{FF2B5EF4-FFF2-40B4-BE49-F238E27FC236}">
              <a16:creationId xmlns:a16="http://schemas.microsoft.com/office/drawing/2014/main" id="{00000000-0008-0000-0100-00001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3" name="Text Box 1755">
          <a:extLst>
            <a:ext uri="{FF2B5EF4-FFF2-40B4-BE49-F238E27FC236}">
              <a16:creationId xmlns:a16="http://schemas.microsoft.com/office/drawing/2014/main" id="{00000000-0008-0000-0100-00001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4" name="Text Box 1756">
          <a:extLst>
            <a:ext uri="{FF2B5EF4-FFF2-40B4-BE49-F238E27FC236}">
              <a16:creationId xmlns:a16="http://schemas.microsoft.com/office/drawing/2014/main" id="{00000000-0008-0000-0100-00001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5" name="Text Box 1757">
          <a:extLst>
            <a:ext uri="{FF2B5EF4-FFF2-40B4-BE49-F238E27FC236}">
              <a16:creationId xmlns:a16="http://schemas.microsoft.com/office/drawing/2014/main" id="{00000000-0008-0000-0100-00001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6" name="Text Box 1758">
          <a:extLst>
            <a:ext uri="{FF2B5EF4-FFF2-40B4-BE49-F238E27FC236}">
              <a16:creationId xmlns:a16="http://schemas.microsoft.com/office/drawing/2014/main" id="{00000000-0008-0000-0100-00001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7" name="Text Box 1759">
          <a:extLst>
            <a:ext uri="{FF2B5EF4-FFF2-40B4-BE49-F238E27FC236}">
              <a16:creationId xmlns:a16="http://schemas.microsoft.com/office/drawing/2014/main" id="{00000000-0008-0000-0100-00001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8" name="Text Box 1755">
          <a:extLst>
            <a:ext uri="{FF2B5EF4-FFF2-40B4-BE49-F238E27FC236}">
              <a16:creationId xmlns:a16="http://schemas.microsoft.com/office/drawing/2014/main" id="{00000000-0008-0000-0100-00001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79" name="Text Box 1756">
          <a:extLst>
            <a:ext uri="{FF2B5EF4-FFF2-40B4-BE49-F238E27FC236}">
              <a16:creationId xmlns:a16="http://schemas.microsoft.com/office/drawing/2014/main" id="{00000000-0008-0000-0100-00001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0" name="Text Box 1757">
          <a:extLst>
            <a:ext uri="{FF2B5EF4-FFF2-40B4-BE49-F238E27FC236}">
              <a16:creationId xmlns:a16="http://schemas.microsoft.com/office/drawing/2014/main" id="{00000000-0008-0000-0100-000018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1" name="Text Box 1758">
          <a:extLst>
            <a:ext uri="{FF2B5EF4-FFF2-40B4-BE49-F238E27FC236}">
              <a16:creationId xmlns:a16="http://schemas.microsoft.com/office/drawing/2014/main" id="{00000000-0008-0000-0100-000019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2" name="Text Box 1759">
          <a:extLst>
            <a:ext uri="{FF2B5EF4-FFF2-40B4-BE49-F238E27FC236}">
              <a16:creationId xmlns:a16="http://schemas.microsoft.com/office/drawing/2014/main" id="{00000000-0008-0000-0100-00001A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3" name="Text Box 1755">
          <a:extLst>
            <a:ext uri="{FF2B5EF4-FFF2-40B4-BE49-F238E27FC236}">
              <a16:creationId xmlns:a16="http://schemas.microsoft.com/office/drawing/2014/main" id="{00000000-0008-0000-0100-00001B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4" name="Text Box 1756">
          <a:extLst>
            <a:ext uri="{FF2B5EF4-FFF2-40B4-BE49-F238E27FC236}">
              <a16:creationId xmlns:a16="http://schemas.microsoft.com/office/drawing/2014/main" id="{00000000-0008-0000-0100-00001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5" name="Text Box 1757">
          <a:extLst>
            <a:ext uri="{FF2B5EF4-FFF2-40B4-BE49-F238E27FC236}">
              <a16:creationId xmlns:a16="http://schemas.microsoft.com/office/drawing/2014/main" id="{00000000-0008-0000-0100-00001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6" name="Text Box 1758">
          <a:extLst>
            <a:ext uri="{FF2B5EF4-FFF2-40B4-BE49-F238E27FC236}">
              <a16:creationId xmlns:a16="http://schemas.microsoft.com/office/drawing/2014/main" id="{00000000-0008-0000-0100-00001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687" name="Text Box 1759">
          <a:extLst>
            <a:ext uri="{FF2B5EF4-FFF2-40B4-BE49-F238E27FC236}">
              <a16:creationId xmlns:a16="http://schemas.microsoft.com/office/drawing/2014/main" id="{00000000-0008-0000-0100-00001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88" name="Text Box 1755">
          <a:extLst>
            <a:ext uri="{FF2B5EF4-FFF2-40B4-BE49-F238E27FC236}">
              <a16:creationId xmlns:a16="http://schemas.microsoft.com/office/drawing/2014/main" id="{00000000-0008-0000-0100-000020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89" name="Text Box 1756">
          <a:extLst>
            <a:ext uri="{FF2B5EF4-FFF2-40B4-BE49-F238E27FC236}">
              <a16:creationId xmlns:a16="http://schemas.microsoft.com/office/drawing/2014/main" id="{00000000-0008-0000-0100-000021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0" name="Text Box 1757">
          <a:extLst>
            <a:ext uri="{FF2B5EF4-FFF2-40B4-BE49-F238E27FC236}">
              <a16:creationId xmlns:a16="http://schemas.microsoft.com/office/drawing/2014/main" id="{00000000-0008-0000-0100-000022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1" name="Text Box 1758">
          <a:extLst>
            <a:ext uri="{FF2B5EF4-FFF2-40B4-BE49-F238E27FC236}">
              <a16:creationId xmlns:a16="http://schemas.microsoft.com/office/drawing/2014/main" id="{00000000-0008-0000-0100-000023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2" name="Text Box 1759">
          <a:extLst>
            <a:ext uri="{FF2B5EF4-FFF2-40B4-BE49-F238E27FC236}">
              <a16:creationId xmlns:a16="http://schemas.microsoft.com/office/drawing/2014/main" id="{00000000-0008-0000-0100-000024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3" name="Text Box 1755">
          <a:extLst>
            <a:ext uri="{FF2B5EF4-FFF2-40B4-BE49-F238E27FC236}">
              <a16:creationId xmlns:a16="http://schemas.microsoft.com/office/drawing/2014/main" id="{00000000-0008-0000-0100-000025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4" name="Text Box 1756">
          <a:extLst>
            <a:ext uri="{FF2B5EF4-FFF2-40B4-BE49-F238E27FC236}">
              <a16:creationId xmlns:a16="http://schemas.microsoft.com/office/drawing/2014/main" id="{00000000-0008-0000-0100-000026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5" name="Text Box 1757">
          <a:extLst>
            <a:ext uri="{FF2B5EF4-FFF2-40B4-BE49-F238E27FC236}">
              <a16:creationId xmlns:a16="http://schemas.microsoft.com/office/drawing/2014/main" id="{00000000-0008-0000-0100-000027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6" name="Text Box 1758">
          <a:extLst>
            <a:ext uri="{FF2B5EF4-FFF2-40B4-BE49-F238E27FC236}">
              <a16:creationId xmlns:a16="http://schemas.microsoft.com/office/drawing/2014/main" id="{00000000-0008-0000-0100-000028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7" name="Text Box 1759">
          <a:extLst>
            <a:ext uri="{FF2B5EF4-FFF2-40B4-BE49-F238E27FC236}">
              <a16:creationId xmlns:a16="http://schemas.microsoft.com/office/drawing/2014/main" id="{00000000-0008-0000-0100-000029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8" name="Text Box 1755">
          <a:extLst>
            <a:ext uri="{FF2B5EF4-FFF2-40B4-BE49-F238E27FC236}">
              <a16:creationId xmlns:a16="http://schemas.microsoft.com/office/drawing/2014/main" id="{00000000-0008-0000-0100-00002A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699" name="Text Box 1756">
          <a:extLst>
            <a:ext uri="{FF2B5EF4-FFF2-40B4-BE49-F238E27FC236}">
              <a16:creationId xmlns:a16="http://schemas.microsoft.com/office/drawing/2014/main" id="{00000000-0008-0000-0100-00002B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0" name="Text Box 1757">
          <a:extLst>
            <a:ext uri="{FF2B5EF4-FFF2-40B4-BE49-F238E27FC236}">
              <a16:creationId xmlns:a16="http://schemas.microsoft.com/office/drawing/2014/main" id="{00000000-0008-0000-0100-00002C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1" name="Text Box 1758">
          <a:extLst>
            <a:ext uri="{FF2B5EF4-FFF2-40B4-BE49-F238E27FC236}">
              <a16:creationId xmlns:a16="http://schemas.microsoft.com/office/drawing/2014/main" id="{00000000-0008-0000-0100-00002D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2" name="Text Box 1759">
          <a:extLst>
            <a:ext uri="{FF2B5EF4-FFF2-40B4-BE49-F238E27FC236}">
              <a16:creationId xmlns:a16="http://schemas.microsoft.com/office/drawing/2014/main" id="{00000000-0008-0000-0100-00002E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3" name="Text Box 1755">
          <a:extLst>
            <a:ext uri="{FF2B5EF4-FFF2-40B4-BE49-F238E27FC236}">
              <a16:creationId xmlns:a16="http://schemas.microsoft.com/office/drawing/2014/main" id="{00000000-0008-0000-0100-00002F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4" name="Text Box 1756">
          <a:extLst>
            <a:ext uri="{FF2B5EF4-FFF2-40B4-BE49-F238E27FC236}">
              <a16:creationId xmlns:a16="http://schemas.microsoft.com/office/drawing/2014/main" id="{00000000-0008-0000-0100-000030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5" name="Text Box 1757">
          <a:extLst>
            <a:ext uri="{FF2B5EF4-FFF2-40B4-BE49-F238E27FC236}">
              <a16:creationId xmlns:a16="http://schemas.microsoft.com/office/drawing/2014/main" id="{00000000-0008-0000-0100-000031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6" name="Text Box 1758">
          <a:extLst>
            <a:ext uri="{FF2B5EF4-FFF2-40B4-BE49-F238E27FC236}">
              <a16:creationId xmlns:a16="http://schemas.microsoft.com/office/drawing/2014/main" id="{00000000-0008-0000-0100-000032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707" name="Text Box 1759">
          <a:extLst>
            <a:ext uri="{FF2B5EF4-FFF2-40B4-BE49-F238E27FC236}">
              <a16:creationId xmlns:a16="http://schemas.microsoft.com/office/drawing/2014/main" id="{00000000-0008-0000-0100-000033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08" name="Text Box 1755">
          <a:extLst>
            <a:ext uri="{FF2B5EF4-FFF2-40B4-BE49-F238E27FC236}">
              <a16:creationId xmlns:a16="http://schemas.microsoft.com/office/drawing/2014/main" id="{00000000-0008-0000-0100-000034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09" name="Text Box 1756">
          <a:extLst>
            <a:ext uri="{FF2B5EF4-FFF2-40B4-BE49-F238E27FC236}">
              <a16:creationId xmlns:a16="http://schemas.microsoft.com/office/drawing/2014/main" id="{00000000-0008-0000-0100-000035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10" name="Text Box 1757">
          <a:extLst>
            <a:ext uri="{FF2B5EF4-FFF2-40B4-BE49-F238E27FC236}">
              <a16:creationId xmlns:a16="http://schemas.microsoft.com/office/drawing/2014/main" id="{00000000-0008-0000-0100-000036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11" name="Text Box 1758">
          <a:extLst>
            <a:ext uri="{FF2B5EF4-FFF2-40B4-BE49-F238E27FC236}">
              <a16:creationId xmlns:a16="http://schemas.microsoft.com/office/drawing/2014/main" id="{00000000-0008-0000-0100-000037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12" name="Text Box 1759">
          <a:extLst>
            <a:ext uri="{FF2B5EF4-FFF2-40B4-BE49-F238E27FC236}">
              <a16:creationId xmlns:a16="http://schemas.microsoft.com/office/drawing/2014/main" id="{00000000-0008-0000-0100-000038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3" name="Text Box 1755">
          <a:extLst>
            <a:ext uri="{FF2B5EF4-FFF2-40B4-BE49-F238E27FC236}">
              <a16:creationId xmlns:a16="http://schemas.microsoft.com/office/drawing/2014/main" id="{00000000-0008-0000-0100-000039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4" name="Text Box 1756">
          <a:extLst>
            <a:ext uri="{FF2B5EF4-FFF2-40B4-BE49-F238E27FC236}">
              <a16:creationId xmlns:a16="http://schemas.microsoft.com/office/drawing/2014/main" id="{00000000-0008-0000-0100-00003A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5" name="Text Box 1757">
          <a:extLst>
            <a:ext uri="{FF2B5EF4-FFF2-40B4-BE49-F238E27FC236}">
              <a16:creationId xmlns:a16="http://schemas.microsoft.com/office/drawing/2014/main" id="{00000000-0008-0000-0100-00003B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6" name="Text Box 1758">
          <a:extLst>
            <a:ext uri="{FF2B5EF4-FFF2-40B4-BE49-F238E27FC236}">
              <a16:creationId xmlns:a16="http://schemas.microsoft.com/office/drawing/2014/main" id="{00000000-0008-0000-0100-00003C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7" name="Text Box 1759">
          <a:extLst>
            <a:ext uri="{FF2B5EF4-FFF2-40B4-BE49-F238E27FC236}">
              <a16:creationId xmlns:a16="http://schemas.microsoft.com/office/drawing/2014/main" id="{00000000-0008-0000-0100-00003D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8" name="Text Box 1755">
          <a:extLst>
            <a:ext uri="{FF2B5EF4-FFF2-40B4-BE49-F238E27FC236}">
              <a16:creationId xmlns:a16="http://schemas.microsoft.com/office/drawing/2014/main" id="{00000000-0008-0000-0100-00003E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19" name="Text Box 1756">
          <a:extLst>
            <a:ext uri="{FF2B5EF4-FFF2-40B4-BE49-F238E27FC236}">
              <a16:creationId xmlns:a16="http://schemas.microsoft.com/office/drawing/2014/main" id="{00000000-0008-0000-0100-00003F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20" name="Text Box 1757">
          <a:extLst>
            <a:ext uri="{FF2B5EF4-FFF2-40B4-BE49-F238E27FC236}">
              <a16:creationId xmlns:a16="http://schemas.microsoft.com/office/drawing/2014/main" id="{00000000-0008-0000-0100-000040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21" name="Text Box 1758">
          <a:extLst>
            <a:ext uri="{FF2B5EF4-FFF2-40B4-BE49-F238E27FC236}">
              <a16:creationId xmlns:a16="http://schemas.microsoft.com/office/drawing/2014/main" id="{00000000-0008-0000-0100-000041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722" name="Text Box 1759">
          <a:extLst>
            <a:ext uri="{FF2B5EF4-FFF2-40B4-BE49-F238E27FC236}">
              <a16:creationId xmlns:a16="http://schemas.microsoft.com/office/drawing/2014/main" id="{00000000-0008-0000-0100-000042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23" name="Text Box 1755">
          <a:extLst>
            <a:ext uri="{FF2B5EF4-FFF2-40B4-BE49-F238E27FC236}">
              <a16:creationId xmlns:a16="http://schemas.microsoft.com/office/drawing/2014/main" id="{00000000-0008-0000-0100-000043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24" name="Text Box 1756">
          <a:extLst>
            <a:ext uri="{FF2B5EF4-FFF2-40B4-BE49-F238E27FC236}">
              <a16:creationId xmlns:a16="http://schemas.microsoft.com/office/drawing/2014/main" id="{00000000-0008-0000-0100-000044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25" name="Text Box 1757">
          <a:extLst>
            <a:ext uri="{FF2B5EF4-FFF2-40B4-BE49-F238E27FC236}">
              <a16:creationId xmlns:a16="http://schemas.microsoft.com/office/drawing/2014/main" id="{00000000-0008-0000-0100-000045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26" name="Text Box 1758">
          <a:extLst>
            <a:ext uri="{FF2B5EF4-FFF2-40B4-BE49-F238E27FC236}">
              <a16:creationId xmlns:a16="http://schemas.microsoft.com/office/drawing/2014/main" id="{00000000-0008-0000-0100-000046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6727" name="Text Box 1759">
          <a:extLst>
            <a:ext uri="{FF2B5EF4-FFF2-40B4-BE49-F238E27FC236}">
              <a16:creationId xmlns:a16="http://schemas.microsoft.com/office/drawing/2014/main" id="{00000000-0008-0000-0100-0000471A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28" name="Text Box 1755">
          <a:extLst>
            <a:ext uri="{FF2B5EF4-FFF2-40B4-BE49-F238E27FC236}">
              <a16:creationId xmlns:a16="http://schemas.microsoft.com/office/drawing/2014/main" id="{00000000-0008-0000-0100-000048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29" name="Text Box 1756">
          <a:extLst>
            <a:ext uri="{FF2B5EF4-FFF2-40B4-BE49-F238E27FC236}">
              <a16:creationId xmlns:a16="http://schemas.microsoft.com/office/drawing/2014/main" id="{00000000-0008-0000-0100-000049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0" name="Text Box 1757">
          <a:extLst>
            <a:ext uri="{FF2B5EF4-FFF2-40B4-BE49-F238E27FC236}">
              <a16:creationId xmlns:a16="http://schemas.microsoft.com/office/drawing/2014/main" id="{00000000-0008-0000-0100-00004A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1" name="Text Box 1758">
          <a:extLst>
            <a:ext uri="{FF2B5EF4-FFF2-40B4-BE49-F238E27FC236}">
              <a16:creationId xmlns:a16="http://schemas.microsoft.com/office/drawing/2014/main" id="{00000000-0008-0000-0100-00004B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2" name="Text Box 1759">
          <a:extLst>
            <a:ext uri="{FF2B5EF4-FFF2-40B4-BE49-F238E27FC236}">
              <a16:creationId xmlns:a16="http://schemas.microsoft.com/office/drawing/2014/main" id="{00000000-0008-0000-0100-00004C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3" name="Text Box 1755">
          <a:extLst>
            <a:ext uri="{FF2B5EF4-FFF2-40B4-BE49-F238E27FC236}">
              <a16:creationId xmlns:a16="http://schemas.microsoft.com/office/drawing/2014/main" id="{00000000-0008-0000-0100-00004D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4" name="Text Box 1756">
          <a:extLst>
            <a:ext uri="{FF2B5EF4-FFF2-40B4-BE49-F238E27FC236}">
              <a16:creationId xmlns:a16="http://schemas.microsoft.com/office/drawing/2014/main" id="{00000000-0008-0000-0100-00004E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5" name="Text Box 1757">
          <a:extLst>
            <a:ext uri="{FF2B5EF4-FFF2-40B4-BE49-F238E27FC236}">
              <a16:creationId xmlns:a16="http://schemas.microsoft.com/office/drawing/2014/main" id="{00000000-0008-0000-0100-00004F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6" name="Text Box 1758">
          <a:extLst>
            <a:ext uri="{FF2B5EF4-FFF2-40B4-BE49-F238E27FC236}">
              <a16:creationId xmlns:a16="http://schemas.microsoft.com/office/drawing/2014/main" id="{00000000-0008-0000-0100-000050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7" name="Text Box 1759">
          <a:extLst>
            <a:ext uri="{FF2B5EF4-FFF2-40B4-BE49-F238E27FC236}">
              <a16:creationId xmlns:a16="http://schemas.microsoft.com/office/drawing/2014/main" id="{00000000-0008-0000-0100-000051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8" name="Text Box 1755">
          <a:extLst>
            <a:ext uri="{FF2B5EF4-FFF2-40B4-BE49-F238E27FC236}">
              <a16:creationId xmlns:a16="http://schemas.microsoft.com/office/drawing/2014/main" id="{00000000-0008-0000-0100-000052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39" name="Text Box 1756">
          <a:extLst>
            <a:ext uri="{FF2B5EF4-FFF2-40B4-BE49-F238E27FC236}">
              <a16:creationId xmlns:a16="http://schemas.microsoft.com/office/drawing/2014/main" id="{00000000-0008-0000-0100-000053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0" name="Text Box 1757">
          <a:extLst>
            <a:ext uri="{FF2B5EF4-FFF2-40B4-BE49-F238E27FC236}">
              <a16:creationId xmlns:a16="http://schemas.microsoft.com/office/drawing/2014/main" id="{00000000-0008-0000-0100-000054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1" name="Text Box 1758">
          <a:extLst>
            <a:ext uri="{FF2B5EF4-FFF2-40B4-BE49-F238E27FC236}">
              <a16:creationId xmlns:a16="http://schemas.microsoft.com/office/drawing/2014/main" id="{00000000-0008-0000-0100-000055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2" name="Text Box 1759">
          <a:extLst>
            <a:ext uri="{FF2B5EF4-FFF2-40B4-BE49-F238E27FC236}">
              <a16:creationId xmlns:a16="http://schemas.microsoft.com/office/drawing/2014/main" id="{00000000-0008-0000-0100-000056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3" name="Text Box 1755">
          <a:extLst>
            <a:ext uri="{FF2B5EF4-FFF2-40B4-BE49-F238E27FC236}">
              <a16:creationId xmlns:a16="http://schemas.microsoft.com/office/drawing/2014/main" id="{00000000-0008-0000-0100-000057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4" name="Text Box 1756">
          <a:extLst>
            <a:ext uri="{FF2B5EF4-FFF2-40B4-BE49-F238E27FC236}">
              <a16:creationId xmlns:a16="http://schemas.microsoft.com/office/drawing/2014/main" id="{00000000-0008-0000-0100-000058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5" name="Text Box 1757">
          <a:extLst>
            <a:ext uri="{FF2B5EF4-FFF2-40B4-BE49-F238E27FC236}">
              <a16:creationId xmlns:a16="http://schemas.microsoft.com/office/drawing/2014/main" id="{00000000-0008-0000-0100-000059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6" name="Text Box 1758">
          <a:extLst>
            <a:ext uri="{FF2B5EF4-FFF2-40B4-BE49-F238E27FC236}">
              <a16:creationId xmlns:a16="http://schemas.microsoft.com/office/drawing/2014/main" id="{00000000-0008-0000-0100-00005A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747" name="Text Box 1759">
          <a:extLst>
            <a:ext uri="{FF2B5EF4-FFF2-40B4-BE49-F238E27FC236}">
              <a16:creationId xmlns:a16="http://schemas.microsoft.com/office/drawing/2014/main" id="{00000000-0008-0000-0100-00005B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48" name="Text Box 1755">
          <a:extLst>
            <a:ext uri="{FF2B5EF4-FFF2-40B4-BE49-F238E27FC236}">
              <a16:creationId xmlns:a16="http://schemas.microsoft.com/office/drawing/2014/main" id="{00000000-0008-0000-0100-00005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49" name="Text Box 1756">
          <a:extLst>
            <a:ext uri="{FF2B5EF4-FFF2-40B4-BE49-F238E27FC236}">
              <a16:creationId xmlns:a16="http://schemas.microsoft.com/office/drawing/2014/main" id="{00000000-0008-0000-0100-00005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0" name="Text Box 1757">
          <a:extLst>
            <a:ext uri="{FF2B5EF4-FFF2-40B4-BE49-F238E27FC236}">
              <a16:creationId xmlns:a16="http://schemas.microsoft.com/office/drawing/2014/main" id="{00000000-0008-0000-0100-00005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1" name="Text Box 1758">
          <a:extLst>
            <a:ext uri="{FF2B5EF4-FFF2-40B4-BE49-F238E27FC236}">
              <a16:creationId xmlns:a16="http://schemas.microsoft.com/office/drawing/2014/main" id="{00000000-0008-0000-0100-00005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2" name="Text Box 1759">
          <a:extLst>
            <a:ext uri="{FF2B5EF4-FFF2-40B4-BE49-F238E27FC236}">
              <a16:creationId xmlns:a16="http://schemas.microsoft.com/office/drawing/2014/main" id="{00000000-0008-0000-0100-00006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3" name="Text Box 1755">
          <a:extLst>
            <a:ext uri="{FF2B5EF4-FFF2-40B4-BE49-F238E27FC236}">
              <a16:creationId xmlns:a16="http://schemas.microsoft.com/office/drawing/2014/main" id="{00000000-0008-0000-0100-00006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4" name="Text Box 1756">
          <a:extLst>
            <a:ext uri="{FF2B5EF4-FFF2-40B4-BE49-F238E27FC236}">
              <a16:creationId xmlns:a16="http://schemas.microsoft.com/office/drawing/2014/main" id="{00000000-0008-0000-0100-00006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5" name="Text Box 1757">
          <a:extLst>
            <a:ext uri="{FF2B5EF4-FFF2-40B4-BE49-F238E27FC236}">
              <a16:creationId xmlns:a16="http://schemas.microsoft.com/office/drawing/2014/main" id="{00000000-0008-0000-0100-00006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6" name="Text Box 1758">
          <a:extLst>
            <a:ext uri="{FF2B5EF4-FFF2-40B4-BE49-F238E27FC236}">
              <a16:creationId xmlns:a16="http://schemas.microsoft.com/office/drawing/2014/main" id="{00000000-0008-0000-0100-00006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7" name="Text Box 1759">
          <a:extLst>
            <a:ext uri="{FF2B5EF4-FFF2-40B4-BE49-F238E27FC236}">
              <a16:creationId xmlns:a16="http://schemas.microsoft.com/office/drawing/2014/main" id="{00000000-0008-0000-0100-00006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8" name="Text Box 1755">
          <a:extLst>
            <a:ext uri="{FF2B5EF4-FFF2-40B4-BE49-F238E27FC236}">
              <a16:creationId xmlns:a16="http://schemas.microsoft.com/office/drawing/2014/main" id="{00000000-0008-0000-0100-00006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59" name="Text Box 1756">
          <a:extLst>
            <a:ext uri="{FF2B5EF4-FFF2-40B4-BE49-F238E27FC236}">
              <a16:creationId xmlns:a16="http://schemas.microsoft.com/office/drawing/2014/main" id="{00000000-0008-0000-0100-00006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0" name="Text Box 1757">
          <a:extLst>
            <a:ext uri="{FF2B5EF4-FFF2-40B4-BE49-F238E27FC236}">
              <a16:creationId xmlns:a16="http://schemas.microsoft.com/office/drawing/2014/main" id="{00000000-0008-0000-0100-000068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1" name="Text Box 1758">
          <a:extLst>
            <a:ext uri="{FF2B5EF4-FFF2-40B4-BE49-F238E27FC236}">
              <a16:creationId xmlns:a16="http://schemas.microsoft.com/office/drawing/2014/main" id="{00000000-0008-0000-0100-000069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2" name="Text Box 1759">
          <a:extLst>
            <a:ext uri="{FF2B5EF4-FFF2-40B4-BE49-F238E27FC236}">
              <a16:creationId xmlns:a16="http://schemas.microsoft.com/office/drawing/2014/main" id="{00000000-0008-0000-0100-00006A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3" name="Text Box 1755">
          <a:extLst>
            <a:ext uri="{FF2B5EF4-FFF2-40B4-BE49-F238E27FC236}">
              <a16:creationId xmlns:a16="http://schemas.microsoft.com/office/drawing/2014/main" id="{00000000-0008-0000-0100-00006B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4" name="Text Box 1756">
          <a:extLst>
            <a:ext uri="{FF2B5EF4-FFF2-40B4-BE49-F238E27FC236}">
              <a16:creationId xmlns:a16="http://schemas.microsoft.com/office/drawing/2014/main" id="{00000000-0008-0000-0100-00006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5" name="Text Box 1757">
          <a:extLst>
            <a:ext uri="{FF2B5EF4-FFF2-40B4-BE49-F238E27FC236}">
              <a16:creationId xmlns:a16="http://schemas.microsoft.com/office/drawing/2014/main" id="{00000000-0008-0000-0100-00006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6" name="Text Box 1758">
          <a:extLst>
            <a:ext uri="{FF2B5EF4-FFF2-40B4-BE49-F238E27FC236}">
              <a16:creationId xmlns:a16="http://schemas.microsoft.com/office/drawing/2014/main" id="{00000000-0008-0000-0100-00006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7" name="Text Box 1759">
          <a:extLst>
            <a:ext uri="{FF2B5EF4-FFF2-40B4-BE49-F238E27FC236}">
              <a16:creationId xmlns:a16="http://schemas.microsoft.com/office/drawing/2014/main" id="{00000000-0008-0000-0100-00006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8" name="Text Box 1755">
          <a:extLst>
            <a:ext uri="{FF2B5EF4-FFF2-40B4-BE49-F238E27FC236}">
              <a16:creationId xmlns:a16="http://schemas.microsoft.com/office/drawing/2014/main" id="{00000000-0008-0000-0100-00007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69" name="Text Box 1756">
          <a:extLst>
            <a:ext uri="{FF2B5EF4-FFF2-40B4-BE49-F238E27FC236}">
              <a16:creationId xmlns:a16="http://schemas.microsoft.com/office/drawing/2014/main" id="{00000000-0008-0000-0100-00007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0" name="Text Box 1757">
          <a:extLst>
            <a:ext uri="{FF2B5EF4-FFF2-40B4-BE49-F238E27FC236}">
              <a16:creationId xmlns:a16="http://schemas.microsoft.com/office/drawing/2014/main" id="{00000000-0008-0000-0100-00007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1" name="Text Box 1758">
          <a:extLst>
            <a:ext uri="{FF2B5EF4-FFF2-40B4-BE49-F238E27FC236}">
              <a16:creationId xmlns:a16="http://schemas.microsoft.com/office/drawing/2014/main" id="{00000000-0008-0000-0100-00007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2" name="Text Box 1759">
          <a:extLst>
            <a:ext uri="{FF2B5EF4-FFF2-40B4-BE49-F238E27FC236}">
              <a16:creationId xmlns:a16="http://schemas.microsoft.com/office/drawing/2014/main" id="{00000000-0008-0000-0100-00007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3" name="Text Box 1755">
          <a:extLst>
            <a:ext uri="{FF2B5EF4-FFF2-40B4-BE49-F238E27FC236}">
              <a16:creationId xmlns:a16="http://schemas.microsoft.com/office/drawing/2014/main" id="{00000000-0008-0000-0100-00007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4" name="Text Box 1756">
          <a:extLst>
            <a:ext uri="{FF2B5EF4-FFF2-40B4-BE49-F238E27FC236}">
              <a16:creationId xmlns:a16="http://schemas.microsoft.com/office/drawing/2014/main" id="{00000000-0008-0000-0100-00007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5" name="Text Box 1757">
          <a:extLst>
            <a:ext uri="{FF2B5EF4-FFF2-40B4-BE49-F238E27FC236}">
              <a16:creationId xmlns:a16="http://schemas.microsoft.com/office/drawing/2014/main" id="{00000000-0008-0000-0100-00007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6" name="Text Box 1758">
          <a:extLst>
            <a:ext uri="{FF2B5EF4-FFF2-40B4-BE49-F238E27FC236}">
              <a16:creationId xmlns:a16="http://schemas.microsoft.com/office/drawing/2014/main" id="{00000000-0008-0000-0100-000078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7" name="Text Box 1759">
          <a:extLst>
            <a:ext uri="{FF2B5EF4-FFF2-40B4-BE49-F238E27FC236}">
              <a16:creationId xmlns:a16="http://schemas.microsoft.com/office/drawing/2014/main" id="{00000000-0008-0000-0100-000079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8" name="Text Box 1755">
          <a:extLst>
            <a:ext uri="{FF2B5EF4-FFF2-40B4-BE49-F238E27FC236}">
              <a16:creationId xmlns:a16="http://schemas.microsoft.com/office/drawing/2014/main" id="{00000000-0008-0000-0100-00007A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79" name="Text Box 1756">
          <a:extLst>
            <a:ext uri="{FF2B5EF4-FFF2-40B4-BE49-F238E27FC236}">
              <a16:creationId xmlns:a16="http://schemas.microsoft.com/office/drawing/2014/main" id="{00000000-0008-0000-0100-00007B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0" name="Text Box 1757">
          <a:extLst>
            <a:ext uri="{FF2B5EF4-FFF2-40B4-BE49-F238E27FC236}">
              <a16:creationId xmlns:a16="http://schemas.microsoft.com/office/drawing/2014/main" id="{00000000-0008-0000-0100-00007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1" name="Text Box 1758">
          <a:extLst>
            <a:ext uri="{FF2B5EF4-FFF2-40B4-BE49-F238E27FC236}">
              <a16:creationId xmlns:a16="http://schemas.microsoft.com/office/drawing/2014/main" id="{00000000-0008-0000-0100-00007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2" name="Text Box 1759">
          <a:extLst>
            <a:ext uri="{FF2B5EF4-FFF2-40B4-BE49-F238E27FC236}">
              <a16:creationId xmlns:a16="http://schemas.microsoft.com/office/drawing/2014/main" id="{00000000-0008-0000-0100-00007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3" name="Text Box 1755">
          <a:extLst>
            <a:ext uri="{FF2B5EF4-FFF2-40B4-BE49-F238E27FC236}">
              <a16:creationId xmlns:a16="http://schemas.microsoft.com/office/drawing/2014/main" id="{00000000-0008-0000-0100-00007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4" name="Text Box 1756">
          <a:extLst>
            <a:ext uri="{FF2B5EF4-FFF2-40B4-BE49-F238E27FC236}">
              <a16:creationId xmlns:a16="http://schemas.microsoft.com/office/drawing/2014/main" id="{00000000-0008-0000-0100-00008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5" name="Text Box 1757">
          <a:extLst>
            <a:ext uri="{FF2B5EF4-FFF2-40B4-BE49-F238E27FC236}">
              <a16:creationId xmlns:a16="http://schemas.microsoft.com/office/drawing/2014/main" id="{00000000-0008-0000-0100-00008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6" name="Text Box 1758">
          <a:extLst>
            <a:ext uri="{FF2B5EF4-FFF2-40B4-BE49-F238E27FC236}">
              <a16:creationId xmlns:a16="http://schemas.microsoft.com/office/drawing/2014/main" id="{00000000-0008-0000-0100-00008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7" name="Text Box 1759">
          <a:extLst>
            <a:ext uri="{FF2B5EF4-FFF2-40B4-BE49-F238E27FC236}">
              <a16:creationId xmlns:a16="http://schemas.microsoft.com/office/drawing/2014/main" id="{00000000-0008-0000-0100-00008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8" name="Text Box 1755">
          <a:extLst>
            <a:ext uri="{FF2B5EF4-FFF2-40B4-BE49-F238E27FC236}">
              <a16:creationId xmlns:a16="http://schemas.microsoft.com/office/drawing/2014/main" id="{00000000-0008-0000-0100-00008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89" name="Text Box 1756">
          <a:extLst>
            <a:ext uri="{FF2B5EF4-FFF2-40B4-BE49-F238E27FC236}">
              <a16:creationId xmlns:a16="http://schemas.microsoft.com/office/drawing/2014/main" id="{00000000-0008-0000-0100-00008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0" name="Text Box 1757">
          <a:extLst>
            <a:ext uri="{FF2B5EF4-FFF2-40B4-BE49-F238E27FC236}">
              <a16:creationId xmlns:a16="http://schemas.microsoft.com/office/drawing/2014/main" id="{00000000-0008-0000-0100-00008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1" name="Text Box 1758">
          <a:extLst>
            <a:ext uri="{FF2B5EF4-FFF2-40B4-BE49-F238E27FC236}">
              <a16:creationId xmlns:a16="http://schemas.microsoft.com/office/drawing/2014/main" id="{00000000-0008-0000-0100-00008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2" name="Text Box 1759">
          <a:extLst>
            <a:ext uri="{FF2B5EF4-FFF2-40B4-BE49-F238E27FC236}">
              <a16:creationId xmlns:a16="http://schemas.microsoft.com/office/drawing/2014/main" id="{00000000-0008-0000-0100-000088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3" name="Text Box 1755">
          <a:extLst>
            <a:ext uri="{FF2B5EF4-FFF2-40B4-BE49-F238E27FC236}">
              <a16:creationId xmlns:a16="http://schemas.microsoft.com/office/drawing/2014/main" id="{00000000-0008-0000-0100-000089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4" name="Text Box 1756">
          <a:extLst>
            <a:ext uri="{FF2B5EF4-FFF2-40B4-BE49-F238E27FC236}">
              <a16:creationId xmlns:a16="http://schemas.microsoft.com/office/drawing/2014/main" id="{00000000-0008-0000-0100-00008A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5" name="Text Box 1757">
          <a:extLst>
            <a:ext uri="{FF2B5EF4-FFF2-40B4-BE49-F238E27FC236}">
              <a16:creationId xmlns:a16="http://schemas.microsoft.com/office/drawing/2014/main" id="{00000000-0008-0000-0100-00008B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6" name="Text Box 1758">
          <a:extLst>
            <a:ext uri="{FF2B5EF4-FFF2-40B4-BE49-F238E27FC236}">
              <a16:creationId xmlns:a16="http://schemas.microsoft.com/office/drawing/2014/main" id="{00000000-0008-0000-0100-00008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7" name="Text Box 1759">
          <a:extLst>
            <a:ext uri="{FF2B5EF4-FFF2-40B4-BE49-F238E27FC236}">
              <a16:creationId xmlns:a16="http://schemas.microsoft.com/office/drawing/2014/main" id="{00000000-0008-0000-0100-00008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8" name="Text Box 1755">
          <a:extLst>
            <a:ext uri="{FF2B5EF4-FFF2-40B4-BE49-F238E27FC236}">
              <a16:creationId xmlns:a16="http://schemas.microsoft.com/office/drawing/2014/main" id="{00000000-0008-0000-0100-00008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799" name="Text Box 1756">
          <a:extLst>
            <a:ext uri="{FF2B5EF4-FFF2-40B4-BE49-F238E27FC236}">
              <a16:creationId xmlns:a16="http://schemas.microsoft.com/office/drawing/2014/main" id="{00000000-0008-0000-0100-00008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0" name="Text Box 1757">
          <a:extLst>
            <a:ext uri="{FF2B5EF4-FFF2-40B4-BE49-F238E27FC236}">
              <a16:creationId xmlns:a16="http://schemas.microsoft.com/office/drawing/2014/main" id="{00000000-0008-0000-0100-00009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1" name="Text Box 1758">
          <a:extLst>
            <a:ext uri="{FF2B5EF4-FFF2-40B4-BE49-F238E27FC236}">
              <a16:creationId xmlns:a16="http://schemas.microsoft.com/office/drawing/2014/main" id="{00000000-0008-0000-0100-00009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2" name="Text Box 1759">
          <a:extLst>
            <a:ext uri="{FF2B5EF4-FFF2-40B4-BE49-F238E27FC236}">
              <a16:creationId xmlns:a16="http://schemas.microsoft.com/office/drawing/2014/main" id="{00000000-0008-0000-0100-00009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3" name="Text Box 1755">
          <a:extLst>
            <a:ext uri="{FF2B5EF4-FFF2-40B4-BE49-F238E27FC236}">
              <a16:creationId xmlns:a16="http://schemas.microsoft.com/office/drawing/2014/main" id="{00000000-0008-0000-0100-00009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4" name="Text Box 1756">
          <a:extLst>
            <a:ext uri="{FF2B5EF4-FFF2-40B4-BE49-F238E27FC236}">
              <a16:creationId xmlns:a16="http://schemas.microsoft.com/office/drawing/2014/main" id="{00000000-0008-0000-0100-00009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5" name="Text Box 1757">
          <a:extLst>
            <a:ext uri="{FF2B5EF4-FFF2-40B4-BE49-F238E27FC236}">
              <a16:creationId xmlns:a16="http://schemas.microsoft.com/office/drawing/2014/main" id="{00000000-0008-0000-0100-00009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6" name="Text Box 1758">
          <a:extLst>
            <a:ext uri="{FF2B5EF4-FFF2-40B4-BE49-F238E27FC236}">
              <a16:creationId xmlns:a16="http://schemas.microsoft.com/office/drawing/2014/main" id="{00000000-0008-0000-0100-00009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07" name="Text Box 1759">
          <a:extLst>
            <a:ext uri="{FF2B5EF4-FFF2-40B4-BE49-F238E27FC236}">
              <a16:creationId xmlns:a16="http://schemas.microsoft.com/office/drawing/2014/main" id="{00000000-0008-0000-0100-00009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08" name="Text Box 1755">
          <a:extLst>
            <a:ext uri="{FF2B5EF4-FFF2-40B4-BE49-F238E27FC236}">
              <a16:creationId xmlns:a16="http://schemas.microsoft.com/office/drawing/2014/main" id="{00000000-0008-0000-0100-000098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09" name="Text Box 1756">
          <a:extLst>
            <a:ext uri="{FF2B5EF4-FFF2-40B4-BE49-F238E27FC236}">
              <a16:creationId xmlns:a16="http://schemas.microsoft.com/office/drawing/2014/main" id="{00000000-0008-0000-0100-000099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0" name="Text Box 1757">
          <a:extLst>
            <a:ext uri="{FF2B5EF4-FFF2-40B4-BE49-F238E27FC236}">
              <a16:creationId xmlns:a16="http://schemas.microsoft.com/office/drawing/2014/main" id="{00000000-0008-0000-0100-00009A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1" name="Text Box 1758">
          <a:extLst>
            <a:ext uri="{FF2B5EF4-FFF2-40B4-BE49-F238E27FC236}">
              <a16:creationId xmlns:a16="http://schemas.microsoft.com/office/drawing/2014/main" id="{00000000-0008-0000-0100-00009B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2" name="Text Box 1759">
          <a:extLst>
            <a:ext uri="{FF2B5EF4-FFF2-40B4-BE49-F238E27FC236}">
              <a16:creationId xmlns:a16="http://schemas.microsoft.com/office/drawing/2014/main" id="{00000000-0008-0000-0100-00009C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3" name="Text Box 1755">
          <a:extLst>
            <a:ext uri="{FF2B5EF4-FFF2-40B4-BE49-F238E27FC236}">
              <a16:creationId xmlns:a16="http://schemas.microsoft.com/office/drawing/2014/main" id="{00000000-0008-0000-0100-00009D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4" name="Text Box 1756">
          <a:extLst>
            <a:ext uri="{FF2B5EF4-FFF2-40B4-BE49-F238E27FC236}">
              <a16:creationId xmlns:a16="http://schemas.microsoft.com/office/drawing/2014/main" id="{00000000-0008-0000-0100-00009E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5" name="Text Box 1757">
          <a:extLst>
            <a:ext uri="{FF2B5EF4-FFF2-40B4-BE49-F238E27FC236}">
              <a16:creationId xmlns:a16="http://schemas.microsoft.com/office/drawing/2014/main" id="{00000000-0008-0000-0100-00009F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6" name="Text Box 1758">
          <a:extLst>
            <a:ext uri="{FF2B5EF4-FFF2-40B4-BE49-F238E27FC236}">
              <a16:creationId xmlns:a16="http://schemas.microsoft.com/office/drawing/2014/main" id="{00000000-0008-0000-0100-0000A0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7" name="Text Box 1759">
          <a:extLst>
            <a:ext uri="{FF2B5EF4-FFF2-40B4-BE49-F238E27FC236}">
              <a16:creationId xmlns:a16="http://schemas.microsoft.com/office/drawing/2014/main" id="{00000000-0008-0000-0100-0000A1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8" name="Text Box 1755">
          <a:extLst>
            <a:ext uri="{FF2B5EF4-FFF2-40B4-BE49-F238E27FC236}">
              <a16:creationId xmlns:a16="http://schemas.microsoft.com/office/drawing/2014/main" id="{00000000-0008-0000-0100-0000A2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19" name="Text Box 1756">
          <a:extLst>
            <a:ext uri="{FF2B5EF4-FFF2-40B4-BE49-F238E27FC236}">
              <a16:creationId xmlns:a16="http://schemas.microsoft.com/office/drawing/2014/main" id="{00000000-0008-0000-0100-0000A3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0" name="Text Box 1757">
          <a:extLst>
            <a:ext uri="{FF2B5EF4-FFF2-40B4-BE49-F238E27FC236}">
              <a16:creationId xmlns:a16="http://schemas.microsoft.com/office/drawing/2014/main" id="{00000000-0008-0000-0100-0000A4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1" name="Text Box 1758">
          <a:extLst>
            <a:ext uri="{FF2B5EF4-FFF2-40B4-BE49-F238E27FC236}">
              <a16:creationId xmlns:a16="http://schemas.microsoft.com/office/drawing/2014/main" id="{00000000-0008-0000-0100-0000A5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2" name="Text Box 1759">
          <a:extLst>
            <a:ext uri="{FF2B5EF4-FFF2-40B4-BE49-F238E27FC236}">
              <a16:creationId xmlns:a16="http://schemas.microsoft.com/office/drawing/2014/main" id="{00000000-0008-0000-0100-0000A6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3" name="Text Box 1755">
          <a:extLst>
            <a:ext uri="{FF2B5EF4-FFF2-40B4-BE49-F238E27FC236}">
              <a16:creationId xmlns:a16="http://schemas.microsoft.com/office/drawing/2014/main" id="{00000000-0008-0000-0100-0000A7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4" name="Text Box 1756">
          <a:extLst>
            <a:ext uri="{FF2B5EF4-FFF2-40B4-BE49-F238E27FC236}">
              <a16:creationId xmlns:a16="http://schemas.microsoft.com/office/drawing/2014/main" id="{00000000-0008-0000-0100-0000A8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5" name="Text Box 1757">
          <a:extLst>
            <a:ext uri="{FF2B5EF4-FFF2-40B4-BE49-F238E27FC236}">
              <a16:creationId xmlns:a16="http://schemas.microsoft.com/office/drawing/2014/main" id="{00000000-0008-0000-0100-0000A9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6" name="Text Box 1758">
          <a:extLst>
            <a:ext uri="{FF2B5EF4-FFF2-40B4-BE49-F238E27FC236}">
              <a16:creationId xmlns:a16="http://schemas.microsoft.com/office/drawing/2014/main" id="{00000000-0008-0000-0100-0000AA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27" name="Text Box 1759">
          <a:extLst>
            <a:ext uri="{FF2B5EF4-FFF2-40B4-BE49-F238E27FC236}">
              <a16:creationId xmlns:a16="http://schemas.microsoft.com/office/drawing/2014/main" id="{00000000-0008-0000-0100-0000AB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28" name="Text Box 1755">
          <a:extLst>
            <a:ext uri="{FF2B5EF4-FFF2-40B4-BE49-F238E27FC236}">
              <a16:creationId xmlns:a16="http://schemas.microsoft.com/office/drawing/2014/main" id="{00000000-0008-0000-0100-0000AC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29" name="Text Box 1756">
          <a:extLst>
            <a:ext uri="{FF2B5EF4-FFF2-40B4-BE49-F238E27FC236}">
              <a16:creationId xmlns:a16="http://schemas.microsoft.com/office/drawing/2014/main" id="{00000000-0008-0000-0100-0000AD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0" name="Text Box 1757">
          <a:extLst>
            <a:ext uri="{FF2B5EF4-FFF2-40B4-BE49-F238E27FC236}">
              <a16:creationId xmlns:a16="http://schemas.microsoft.com/office/drawing/2014/main" id="{00000000-0008-0000-0100-0000AE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1" name="Text Box 1758">
          <a:extLst>
            <a:ext uri="{FF2B5EF4-FFF2-40B4-BE49-F238E27FC236}">
              <a16:creationId xmlns:a16="http://schemas.microsoft.com/office/drawing/2014/main" id="{00000000-0008-0000-0100-0000AF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2" name="Text Box 1759">
          <a:extLst>
            <a:ext uri="{FF2B5EF4-FFF2-40B4-BE49-F238E27FC236}">
              <a16:creationId xmlns:a16="http://schemas.microsoft.com/office/drawing/2014/main" id="{00000000-0008-0000-0100-0000B0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3" name="Text Box 1755">
          <a:extLst>
            <a:ext uri="{FF2B5EF4-FFF2-40B4-BE49-F238E27FC236}">
              <a16:creationId xmlns:a16="http://schemas.microsoft.com/office/drawing/2014/main" id="{00000000-0008-0000-0100-0000B1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4" name="Text Box 1756">
          <a:extLst>
            <a:ext uri="{FF2B5EF4-FFF2-40B4-BE49-F238E27FC236}">
              <a16:creationId xmlns:a16="http://schemas.microsoft.com/office/drawing/2014/main" id="{00000000-0008-0000-0100-0000B2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5" name="Text Box 1757">
          <a:extLst>
            <a:ext uri="{FF2B5EF4-FFF2-40B4-BE49-F238E27FC236}">
              <a16:creationId xmlns:a16="http://schemas.microsoft.com/office/drawing/2014/main" id="{00000000-0008-0000-0100-0000B3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6" name="Text Box 1758">
          <a:extLst>
            <a:ext uri="{FF2B5EF4-FFF2-40B4-BE49-F238E27FC236}">
              <a16:creationId xmlns:a16="http://schemas.microsoft.com/office/drawing/2014/main" id="{00000000-0008-0000-0100-0000B4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7" name="Text Box 1759">
          <a:extLst>
            <a:ext uri="{FF2B5EF4-FFF2-40B4-BE49-F238E27FC236}">
              <a16:creationId xmlns:a16="http://schemas.microsoft.com/office/drawing/2014/main" id="{00000000-0008-0000-0100-0000B5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8" name="Text Box 1755">
          <a:extLst>
            <a:ext uri="{FF2B5EF4-FFF2-40B4-BE49-F238E27FC236}">
              <a16:creationId xmlns:a16="http://schemas.microsoft.com/office/drawing/2014/main" id="{00000000-0008-0000-0100-0000B6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39" name="Text Box 1756">
          <a:extLst>
            <a:ext uri="{FF2B5EF4-FFF2-40B4-BE49-F238E27FC236}">
              <a16:creationId xmlns:a16="http://schemas.microsoft.com/office/drawing/2014/main" id="{00000000-0008-0000-0100-0000B7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0" name="Text Box 1757">
          <a:extLst>
            <a:ext uri="{FF2B5EF4-FFF2-40B4-BE49-F238E27FC236}">
              <a16:creationId xmlns:a16="http://schemas.microsoft.com/office/drawing/2014/main" id="{00000000-0008-0000-0100-0000B8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1" name="Text Box 1758">
          <a:extLst>
            <a:ext uri="{FF2B5EF4-FFF2-40B4-BE49-F238E27FC236}">
              <a16:creationId xmlns:a16="http://schemas.microsoft.com/office/drawing/2014/main" id="{00000000-0008-0000-0100-0000B9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2" name="Text Box 1759">
          <a:extLst>
            <a:ext uri="{FF2B5EF4-FFF2-40B4-BE49-F238E27FC236}">
              <a16:creationId xmlns:a16="http://schemas.microsoft.com/office/drawing/2014/main" id="{00000000-0008-0000-0100-0000BA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3" name="Text Box 1755">
          <a:extLst>
            <a:ext uri="{FF2B5EF4-FFF2-40B4-BE49-F238E27FC236}">
              <a16:creationId xmlns:a16="http://schemas.microsoft.com/office/drawing/2014/main" id="{00000000-0008-0000-0100-0000BB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4" name="Text Box 1756">
          <a:extLst>
            <a:ext uri="{FF2B5EF4-FFF2-40B4-BE49-F238E27FC236}">
              <a16:creationId xmlns:a16="http://schemas.microsoft.com/office/drawing/2014/main" id="{00000000-0008-0000-0100-0000BC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5" name="Text Box 1757">
          <a:extLst>
            <a:ext uri="{FF2B5EF4-FFF2-40B4-BE49-F238E27FC236}">
              <a16:creationId xmlns:a16="http://schemas.microsoft.com/office/drawing/2014/main" id="{00000000-0008-0000-0100-0000BD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6" name="Text Box 1758">
          <a:extLst>
            <a:ext uri="{FF2B5EF4-FFF2-40B4-BE49-F238E27FC236}">
              <a16:creationId xmlns:a16="http://schemas.microsoft.com/office/drawing/2014/main" id="{00000000-0008-0000-0100-0000BE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6847" name="Text Box 1759">
          <a:extLst>
            <a:ext uri="{FF2B5EF4-FFF2-40B4-BE49-F238E27FC236}">
              <a16:creationId xmlns:a16="http://schemas.microsoft.com/office/drawing/2014/main" id="{00000000-0008-0000-0100-0000BF1A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48" name="Text Box 1755">
          <a:extLst>
            <a:ext uri="{FF2B5EF4-FFF2-40B4-BE49-F238E27FC236}">
              <a16:creationId xmlns:a16="http://schemas.microsoft.com/office/drawing/2014/main" id="{00000000-0008-0000-0100-0000C0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49" name="Text Box 1756">
          <a:extLst>
            <a:ext uri="{FF2B5EF4-FFF2-40B4-BE49-F238E27FC236}">
              <a16:creationId xmlns:a16="http://schemas.microsoft.com/office/drawing/2014/main" id="{00000000-0008-0000-0100-0000C1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0" name="Text Box 1757">
          <a:extLst>
            <a:ext uri="{FF2B5EF4-FFF2-40B4-BE49-F238E27FC236}">
              <a16:creationId xmlns:a16="http://schemas.microsoft.com/office/drawing/2014/main" id="{00000000-0008-0000-0100-0000C2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1" name="Text Box 1758">
          <a:extLst>
            <a:ext uri="{FF2B5EF4-FFF2-40B4-BE49-F238E27FC236}">
              <a16:creationId xmlns:a16="http://schemas.microsoft.com/office/drawing/2014/main" id="{00000000-0008-0000-0100-0000C3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2" name="Text Box 1759">
          <a:extLst>
            <a:ext uri="{FF2B5EF4-FFF2-40B4-BE49-F238E27FC236}">
              <a16:creationId xmlns:a16="http://schemas.microsoft.com/office/drawing/2014/main" id="{00000000-0008-0000-0100-0000C4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3" name="Text Box 1755">
          <a:extLst>
            <a:ext uri="{FF2B5EF4-FFF2-40B4-BE49-F238E27FC236}">
              <a16:creationId xmlns:a16="http://schemas.microsoft.com/office/drawing/2014/main" id="{00000000-0008-0000-0100-0000C5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4" name="Text Box 1756">
          <a:extLst>
            <a:ext uri="{FF2B5EF4-FFF2-40B4-BE49-F238E27FC236}">
              <a16:creationId xmlns:a16="http://schemas.microsoft.com/office/drawing/2014/main" id="{00000000-0008-0000-0100-0000C6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5" name="Text Box 1757">
          <a:extLst>
            <a:ext uri="{FF2B5EF4-FFF2-40B4-BE49-F238E27FC236}">
              <a16:creationId xmlns:a16="http://schemas.microsoft.com/office/drawing/2014/main" id="{00000000-0008-0000-0100-0000C7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6" name="Text Box 1758">
          <a:extLst>
            <a:ext uri="{FF2B5EF4-FFF2-40B4-BE49-F238E27FC236}">
              <a16:creationId xmlns:a16="http://schemas.microsoft.com/office/drawing/2014/main" id="{00000000-0008-0000-0100-0000C8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7" name="Text Box 1759">
          <a:extLst>
            <a:ext uri="{FF2B5EF4-FFF2-40B4-BE49-F238E27FC236}">
              <a16:creationId xmlns:a16="http://schemas.microsoft.com/office/drawing/2014/main" id="{00000000-0008-0000-0100-0000C9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8" name="Text Box 1755">
          <a:extLst>
            <a:ext uri="{FF2B5EF4-FFF2-40B4-BE49-F238E27FC236}">
              <a16:creationId xmlns:a16="http://schemas.microsoft.com/office/drawing/2014/main" id="{00000000-0008-0000-0100-0000CA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59" name="Text Box 1756">
          <a:extLst>
            <a:ext uri="{FF2B5EF4-FFF2-40B4-BE49-F238E27FC236}">
              <a16:creationId xmlns:a16="http://schemas.microsoft.com/office/drawing/2014/main" id="{00000000-0008-0000-0100-0000CB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0" name="Text Box 1757">
          <a:extLst>
            <a:ext uri="{FF2B5EF4-FFF2-40B4-BE49-F238E27FC236}">
              <a16:creationId xmlns:a16="http://schemas.microsoft.com/office/drawing/2014/main" id="{00000000-0008-0000-0100-0000CC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1" name="Text Box 1758">
          <a:extLst>
            <a:ext uri="{FF2B5EF4-FFF2-40B4-BE49-F238E27FC236}">
              <a16:creationId xmlns:a16="http://schemas.microsoft.com/office/drawing/2014/main" id="{00000000-0008-0000-0100-0000CD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2" name="Text Box 1759">
          <a:extLst>
            <a:ext uri="{FF2B5EF4-FFF2-40B4-BE49-F238E27FC236}">
              <a16:creationId xmlns:a16="http://schemas.microsoft.com/office/drawing/2014/main" id="{00000000-0008-0000-0100-0000CE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3" name="Text Box 1755">
          <a:extLst>
            <a:ext uri="{FF2B5EF4-FFF2-40B4-BE49-F238E27FC236}">
              <a16:creationId xmlns:a16="http://schemas.microsoft.com/office/drawing/2014/main" id="{00000000-0008-0000-0100-0000CF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4" name="Text Box 1756">
          <a:extLst>
            <a:ext uri="{FF2B5EF4-FFF2-40B4-BE49-F238E27FC236}">
              <a16:creationId xmlns:a16="http://schemas.microsoft.com/office/drawing/2014/main" id="{00000000-0008-0000-0100-0000D0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5" name="Text Box 1757">
          <a:extLst>
            <a:ext uri="{FF2B5EF4-FFF2-40B4-BE49-F238E27FC236}">
              <a16:creationId xmlns:a16="http://schemas.microsoft.com/office/drawing/2014/main" id="{00000000-0008-0000-0100-0000D1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6" name="Text Box 1758">
          <a:extLst>
            <a:ext uri="{FF2B5EF4-FFF2-40B4-BE49-F238E27FC236}">
              <a16:creationId xmlns:a16="http://schemas.microsoft.com/office/drawing/2014/main" id="{00000000-0008-0000-0100-0000D2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867" name="Text Box 1759">
          <a:extLst>
            <a:ext uri="{FF2B5EF4-FFF2-40B4-BE49-F238E27FC236}">
              <a16:creationId xmlns:a16="http://schemas.microsoft.com/office/drawing/2014/main" id="{00000000-0008-0000-0100-0000D3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68" name="Text Box 1755">
          <a:extLst>
            <a:ext uri="{FF2B5EF4-FFF2-40B4-BE49-F238E27FC236}">
              <a16:creationId xmlns:a16="http://schemas.microsoft.com/office/drawing/2014/main" id="{00000000-0008-0000-0100-0000D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69" name="Text Box 1756">
          <a:extLst>
            <a:ext uri="{FF2B5EF4-FFF2-40B4-BE49-F238E27FC236}">
              <a16:creationId xmlns:a16="http://schemas.microsoft.com/office/drawing/2014/main" id="{00000000-0008-0000-0100-0000D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0" name="Text Box 1757">
          <a:extLst>
            <a:ext uri="{FF2B5EF4-FFF2-40B4-BE49-F238E27FC236}">
              <a16:creationId xmlns:a16="http://schemas.microsoft.com/office/drawing/2014/main" id="{00000000-0008-0000-0100-0000D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1" name="Text Box 1758">
          <a:extLst>
            <a:ext uri="{FF2B5EF4-FFF2-40B4-BE49-F238E27FC236}">
              <a16:creationId xmlns:a16="http://schemas.microsoft.com/office/drawing/2014/main" id="{00000000-0008-0000-0100-0000D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2" name="Text Box 1759">
          <a:extLst>
            <a:ext uri="{FF2B5EF4-FFF2-40B4-BE49-F238E27FC236}">
              <a16:creationId xmlns:a16="http://schemas.microsoft.com/office/drawing/2014/main" id="{00000000-0008-0000-0100-0000D8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3" name="Text Box 1755">
          <a:extLst>
            <a:ext uri="{FF2B5EF4-FFF2-40B4-BE49-F238E27FC236}">
              <a16:creationId xmlns:a16="http://schemas.microsoft.com/office/drawing/2014/main" id="{00000000-0008-0000-0100-0000D9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4" name="Text Box 1756">
          <a:extLst>
            <a:ext uri="{FF2B5EF4-FFF2-40B4-BE49-F238E27FC236}">
              <a16:creationId xmlns:a16="http://schemas.microsoft.com/office/drawing/2014/main" id="{00000000-0008-0000-0100-0000DA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5" name="Text Box 1757">
          <a:extLst>
            <a:ext uri="{FF2B5EF4-FFF2-40B4-BE49-F238E27FC236}">
              <a16:creationId xmlns:a16="http://schemas.microsoft.com/office/drawing/2014/main" id="{00000000-0008-0000-0100-0000DB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6" name="Text Box 1758">
          <a:extLst>
            <a:ext uri="{FF2B5EF4-FFF2-40B4-BE49-F238E27FC236}">
              <a16:creationId xmlns:a16="http://schemas.microsoft.com/office/drawing/2014/main" id="{00000000-0008-0000-0100-0000DC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7" name="Text Box 1759">
          <a:extLst>
            <a:ext uri="{FF2B5EF4-FFF2-40B4-BE49-F238E27FC236}">
              <a16:creationId xmlns:a16="http://schemas.microsoft.com/office/drawing/2014/main" id="{00000000-0008-0000-0100-0000DD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8" name="Text Box 1755">
          <a:extLst>
            <a:ext uri="{FF2B5EF4-FFF2-40B4-BE49-F238E27FC236}">
              <a16:creationId xmlns:a16="http://schemas.microsoft.com/office/drawing/2014/main" id="{00000000-0008-0000-0100-0000DE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79" name="Text Box 1756">
          <a:extLst>
            <a:ext uri="{FF2B5EF4-FFF2-40B4-BE49-F238E27FC236}">
              <a16:creationId xmlns:a16="http://schemas.microsoft.com/office/drawing/2014/main" id="{00000000-0008-0000-0100-0000DF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0" name="Text Box 1757">
          <a:extLst>
            <a:ext uri="{FF2B5EF4-FFF2-40B4-BE49-F238E27FC236}">
              <a16:creationId xmlns:a16="http://schemas.microsoft.com/office/drawing/2014/main" id="{00000000-0008-0000-0100-0000E0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1" name="Text Box 1758">
          <a:extLst>
            <a:ext uri="{FF2B5EF4-FFF2-40B4-BE49-F238E27FC236}">
              <a16:creationId xmlns:a16="http://schemas.microsoft.com/office/drawing/2014/main" id="{00000000-0008-0000-0100-0000E1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2" name="Text Box 1759">
          <a:extLst>
            <a:ext uri="{FF2B5EF4-FFF2-40B4-BE49-F238E27FC236}">
              <a16:creationId xmlns:a16="http://schemas.microsoft.com/office/drawing/2014/main" id="{00000000-0008-0000-0100-0000E2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3" name="Text Box 1755">
          <a:extLst>
            <a:ext uri="{FF2B5EF4-FFF2-40B4-BE49-F238E27FC236}">
              <a16:creationId xmlns:a16="http://schemas.microsoft.com/office/drawing/2014/main" id="{00000000-0008-0000-0100-0000E3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4" name="Text Box 1756">
          <a:extLst>
            <a:ext uri="{FF2B5EF4-FFF2-40B4-BE49-F238E27FC236}">
              <a16:creationId xmlns:a16="http://schemas.microsoft.com/office/drawing/2014/main" id="{00000000-0008-0000-0100-0000E4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5" name="Text Box 1757">
          <a:extLst>
            <a:ext uri="{FF2B5EF4-FFF2-40B4-BE49-F238E27FC236}">
              <a16:creationId xmlns:a16="http://schemas.microsoft.com/office/drawing/2014/main" id="{00000000-0008-0000-0100-0000E5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6" name="Text Box 1758">
          <a:extLst>
            <a:ext uri="{FF2B5EF4-FFF2-40B4-BE49-F238E27FC236}">
              <a16:creationId xmlns:a16="http://schemas.microsoft.com/office/drawing/2014/main" id="{00000000-0008-0000-0100-0000E6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887" name="Text Box 1759">
          <a:extLst>
            <a:ext uri="{FF2B5EF4-FFF2-40B4-BE49-F238E27FC236}">
              <a16:creationId xmlns:a16="http://schemas.microsoft.com/office/drawing/2014/main" id="{00000000-0008-0000-0100-0000E71A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88" name="Text Box 1755">
          <a:extLst>
            <a:ext uri="{FF2B5EF4-FFF2-40B4-BE49-F238E27FC236}">
              <a16:creationId xmlns:a16="http://schemas.microsoft.com/office/drawing/2014/main" id="{00000000-0008-0000-0100-0000E8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89" name="Text Box 1756">
          <a:extLst>
            <a:ext uri="{FF2B5EF4-FFF2-40B4-BE49-F238E27FC236}">
              <a16:creationId xmlns:a16="http://schemas.microsoft.com/office/drawing/2014/main" id="{00000000-0008-0000-0100-0000E9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0" name="Text Box 1757">
          <a:extLst>
            <a:ext uri="{FF2B5EF4-FFF2-40B4-BE49-F238E27FC236}">
              <a16:creationId xmlns:a16="http://schemas.microsoft.com/office/drawing/2014/main" id="{00000000-0008-0000-0100-0000EA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1" name="Text Box 1758">
          <a:extLst>
            <a:ext uri="{FF2B5EF4-FFF2-40B4-BE49-F238E27FC236}">
              <a16:creationId xmlns:a16="http://schemas.microsoft.com/office/drawing/2014/main" id="{00000000-0008-0000-0100-0000EB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2" name="Text Box 1759">
          <a:extLst>
            <a:ext uri="{FF2B5EF4-FFF2-40B4-BE49-F238E27FC236}">
              <a16:creationId xmlns:a16="http://schemas.microsoft.com/office/drawing/2014/main" id="{00000000-0008-0000-0100-0000EC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3" name="Text Box 1755">
          <a:extLst>
            <a:ext uri="{FF2B5EF4-FFF2-40B4-BE49-F238E27FC236}">
              <a16:creationId xmlns:a16="http://schemas.microsoft.com/office/drawing/2014/main" id="{00000000-0008-0000-0100-0000ED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4" name="Text Box 1756">
          <a:extLst>
            <a:ext uri="{FF2B5EF4-FFF2-40B4-BE49-F238E27FC236}">
              <a16:creationId xmlns:a16="http://schemas.microsoft.com/office/drawing/2014/main" id="{00000000-0008-0000-0100-0000EE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5" name="Text Box 1757">
          <a:extLst>
            <a:ext uri="{FF2B5EF4-FFF2-40B4-BE49-F238E27FC236}">
              <a16:creationId xmlns:a16="http://schemas.microsoft.com/office/drawing/2014/main" id="{00000000-0008-0000-0100-0000EF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6" name="Text Box 1758">
          <a:extLst>
            <a:ext uri="{FF2B5EF4-FFF2-40B4-BE49-F238E27FC236}">
              <a16:creationId xmlns:a16="http://schemas.microsoft.com/office/drawing/2014/main" id="{00000000-0008-0000-0100-0000F0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7" name="Text Box 1759">
          <a:extLst>
            <a:ext uri="{FF2B5EF4-FFF2-40B4-BE49-F238E27FC236}">
              <a16:creationId xmlns:a16="http://schemas.microsoft.com/office/drawing/2014/main" id="{00000000-0008-0000-0100-0000F1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8" name="Text Box 1755">
          <a:extLst>
            <a:ext uri="{FF2B5EF4-FFF2-40B4-BE49-F238E27FC236}">
              <a16:creationId xmlns:a16="http://schemas.microsoft.com/office/drawing/2014/main" id="{00000000-0008-0000-0100-0000F2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899" name="Text Box 1756">
          <a:extLst>
            <a:ext uri="{FF2B5EF4-FFF2-40B4-BE49-F238E27FC236}">
              <a16:creationId xmlns:a16="http://schemas.microsoft.com/office/drawing/2014/main" id="{00000000-0008-0000-0100-0000F3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0" name="Text Box 1757">
          <a:extLst>
            <a:ext uri="{FF2B5EF4-FFF2-40B4-BE49-F238E27FC236}">
              <a16:creationId xmlns:a16="http://schemas.microsoft.com/office/drawing/2014/main" id="{00000000-0008-0000-0100-0000F4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1" name="Text Box 1758">
          <a:extLst>
            <a:ext uri="{FF2B5EF4-FFF2-40B4-BE49-F238E27FC236}">
              <a16:creationId xmlns:a16="http://schemas.microsoft.com/office/drawing/2014/main" id="{00000000-0008-0000-0100-0000F5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2" name="Text Box 1759">
          <a:extLst>
            <a:ext uri="{FF2B5EF4-FFF2-40B4-BE49-F238E27FC236}">
              <a16:creationId xmlns:a16="http://schemas.microsoft.com/office/drawing/2014/main" id="{00000000-0008-0000-0100-0000F6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3" name="Text Box 1755">
          <a:extLst>
            <a:ext uri="{FF2B5EF4-FFF2-40B4-BE49-F238E27FC236}">
              <a16:creationId xmlns:a16="http://schemas.microsoft.com/office/drawing/2014/main" id="{00000000-0008-0000-0100-0000F7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4" name="Text Box 1756">
          <a:extLst>
            <a:ext uri="{FF2B5EF4-FFF2-40B4-BE49-F238E27FC236}">
              <a16:creationId xmlns:a16="http://schemas.microsoft.com/office/drawing/2014/main" id="{00000000-0008-0000-0100-0000F8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5" name="Text Box 1757">
          <a:extLst>
            <a:ext uri="{FF2B5EF4-FFF2-40B4-BE49-F238E27FC236}">
              <a16:creationId xmlns:a16="http://schemas.microsoft.com/office/drawing/2014/main" id="{00000000-0008-0000-0100-0000F9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6" name="Text Box 1758">
          <a:extLst>
            <a:ext uri="{FF2B5EF4-FFF2-40B4-BE49-F238E27FC236}">
              <a16:creationId xmlns:a16="http://schemas.microsoft.com/office/drawing/2014/main" id="{00000000-0008-0000-0100-0000FA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6907" name="Text Box 1759">
          <a:extLst>
            <a:ext uri="{FF2B5EF4-FFF2-40B4-BE49-F238E27FC236}">
              <a16:creationId xmlns:a16="http://schemas.microsoft.com/office/drawing/2014/main" id="{00000000-0008-0000-0100-0000FB1A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08" name="Text Box 1755">
          <a:extLst>
            <a:ext uri="{FF2B5EF4-FFF2-40B4-BE49-F238E27FC236}">
              <a16:creationId xmlns:a16="http://schemas.microsoft.com/office/drawing/2014/main" id="{00000000-0008-0000-0100-0000FC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09" name="Text Box 1756">
          <a:extLst>
            <a:ext uri="{FF2B5EF4-FFF2-40B4-BE49-F238E27FC236}">
              <a16:creationId xmlns:a16="http://schemas.microsoft.com/office/drawing/2014/main" id="{00000000-0008-0000-0100-0000FD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0" name="Text Box 1757">
          <a:extLst>
            <a:ext uri="{FF2B5EF4-FFF2-40B4-BE49-F238E27FC236}">
              <a16:creationId xmlns:a16="http://schemas.microsoft.com/office/drawing/2014/main" id="{00000000-0008-0000-0100-0000FE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1" name="Text Box 1758">
          <a:extLst>
            <a:ext uri="{FF2B5EF4-FFF2-40B4-BE49-F238E27FC236}">
              <a16:creationId xmlns:a16="http://schemas.microsoft.com/office/drawing/2014/main" id="{00000000-0008-0000-0100-0000FF1A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2" name="Text Box 1759">
          <a:extLst>
            <a:ext uri="{FF2B5EF4-FFF2-40B4-BE49-F238E27FC236}">
              <a16:creationId xmlns:a16="http://schemas.microsoft.com/office/drawing/2014/main" id="{00000000-0008-0000-0100-000000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3" name="Text Box 1755">
          <a:extLst>
            <a:ext uri="{FF2B5EF4-FFF2-40B4-BE49-F238E27FC236}">
              <a16:creationId xmlns:a16="http://schemas.microsoft.com/office/drawing/2014/main" id="{00000000-0008-0000-0100-000001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4" name="Text Box 1756">
          <a:extLst>
            <a:ext uri="{FF2B5EF4-FFF2-40B4-BE49-F238E27FC236}">
              <a16:creationId xmlns:a16="http://schemas.microsoft.com/office/drawing/2014/main" id="{00000000-0008-0000-0100-000002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5" name="Text Box 1757">
          <a:extLst>
            <a:ext uri="{FF2B5EF4-FFF2-40B4-BE49-F238E27FC236}">
              <a16:creationId xmlns:a16="http://schemas.microsoft.com/office/drawing/2014/main" id="{00000000-0008-0000-0100-000003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6" name="Text Box 1758">
          <a:extLst>
            <a:ext uri="{FF2B5EF4-FFF2-40B4-BE49-F238E27FC236}">
              <a16:creationId xmlns:a16="http://schemas.microsoft.com/office/drawing/2014/main" id="{00000000-0008-0000-0100-000004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7" name="Text Box 1759">
          <a:extLst>
            <a:ext uri="{FF2B5EF4-FFF2-40B4-BE49-F238E27FC236}">
              <a16:creationId xmlns:a16="http://schemas.microsoft.com/office/drawing/2014/main" id="{00000000-0008-0000-0100-000005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8" name="Text Box 1755">
          <a:extLst>
            <a:ext uri="{FF2B5EF4-FFF2-40B4-BE49-F238E27FC236}">
              <a16:creationId xmlns:a16="http://schemas.microsoft.com/office/drawing/2014/main" id="{00000000-0008-0000-0100-000006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19" name="Text Box 1756">
          <a:extLst>
            <a:ext uri="{FF2B5EF4-FFF2-40B4-BE49-F238E27FC236}">
              <a16:creationId xmlns:a16="http://schemas.microsoft.com/office/drawing/2014/main" id="{00000000-0008-0000-0100-000007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0" name="Text Box 1757">
          <a:extLst>
            <a:ext uri="{FF2B5EF4-FFF2-40B4-BE49-F238E27FC236}">
              <a16:creationId xmlns:a16="http://schemas.microsoft.com/office/drawing/2014/main" id="{00000000-0008-0000-0100-000008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1" name="Text Box 1758">
          <a:extLst>
            <a:ext uri="{FF2B5EF4-FFF2-40B4-BE49-F238E27FC236}">
              <a16:creationId xmlns:a16="http://schemas.microsoft.com/office/drawing/2014/main" id="{00000000-0008-0000-0100-000009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2" name="Text Box 1759">
          <a:extLst>
            <a:ext uri="{FF2B5EF4-FFF2-40B4-BE49-F238E27FC236}">
              <a16:creationId xmlns:a16="http://schemas.microsoft.com/office/drawing/2014/main" id="{00000000-0008-0000-0100-00000A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3" name="Text Box 1755">
          <a:extLst>
            <a:ext uri="{FF2B5EF4-FFF2-40B4-BE49-F238E27FC236}">
              <a16:creationId xmlns:a16="http://schemas.microsoft.com/office/drawing/2014/main" id="{00000000-0008-0000-0100-00000B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4" name="Text Box 1756">
          <a:extLst>
            <a:ext uri="{FF2B5EF4-FFF2-40B4-BE49-F238E27FC236}">
              <a16:creationId xmlns:a16="http://schemas.microsoft.com/office/drawing/2014/main" id="{00000000-0008-0000-0100-00000C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5" name="Text Box 1757">
          <a:extLst>
            <a:ext uri="{FF2B5EF4-FFF2-40B4-BE49-F238E27FC236}">
              <a16:creationId xmlns:a16="http://schemas.microsoft.com/office/drawing/2014/main" id="{00000000-0008-0000-0100-00000D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6" name="Text Box 1758">
          <a:extLst>
            <a:ext uri="{FF2B5EF4-FFF2-40B4-BE49-F238E27FC236}">
              <a16:creationId xmlns:a16="http://schemas.microsoft.com/office/drawing/2014/main" id="{00000000-0008-0000-0100-00000E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6927" name="Text Box 1759">
          <a:extLst>
            <a:ext uri="{FF2B5EF4-FFF2-40B4-BE49-F238E27FC236}">
              <a16:creationId xmlns:a16="http://schemas.microsoft.com/office/drawing/2014/main" id="{00000000-0008-0000-0100-00000F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28" name="Text Box 1755">
          <a:extLst>
            <a:ext uri="{FF2B5EF4-FFF2-40B4-BE49-F238E27FC236}">
              <a16:creationId xmlns:a16="http://schemas.microsoft.com/office/drawing/2014/main" id="{00000000-0008-0000-0100-00001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29" name="Text Box 1756">
          <a:extLst>
            <a:ext uri="{FF2B5EF4-FFF2-40B4-BE49-F238E27FC236}">
              <a16:creationId xmlns:a16="http://schemas.microsoft.com/office/drawing/2014/main" id="{00000000-0008-0000-0100-00001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0" name="Text Box 1757">
          <a:extLst>
            <a:ext uri="{FF2B5EF4-FFF2-40B4-BE49-F238E27FC236}">
              <a16:creationId xmlns:a16="http://schemas.microsoft.com/office/drawing/2014/main" id="{00000000-0008-0000-0100-00001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1" name="Text Box 1758">
          <a:extLst>
            <a:ext uri="{FF2B5EF4-FFF2-40B4-BE49-F238E27FC236}">
              <a16:creationId xmlns:a16="http://schemas.microsoft.com/office/drawing/2014/main" id="{00000000-0008-0000-0100-00001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2" name="Text Box 1759">
          <a:extLst>
            <a:ext uri="{FF2B5EF4-FFF2-40B4-BE49-F238E27FC236}">
              <a16:creationId xmlns:a16="http://schemas.microsoft.com/office/drawing/2014/main" id="{00000000-0008-0000-0100-00001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3" name="Text Box 1755">
          <a:extLst>
            <a:ext uri="{FF2B5EF4-FFF2-40B4-BE49-F238E27FC236}">
              <a16:creationId xmlns:a16="http://schemas.microsoft.com/office/drawing/2014/main" id="{00000000-0008-0000-0100-00001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4" name="Text Box 1756">
          <a:extLst>
            <a:ext uri="{FF2B5EF4-FFF2-40B4-BE49-F238E27FC236}">
              <a16:creationId xmlns:a16="http://schemas.microsoft.com/office/drawing/2014/main" id="{00000000-0008-0000-0100-00001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5" name="Text Box 1757">
          <a:extLst>
            <a:ext uri="{FF2B5EF4-FFF2-40B4-BE49-F238E27FC236}">
              <a16:creationId xmlns:a16="http://schemas.microsoft.com/office/drawing/2014/main" id="{00000000-0008-0000-0100-00001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6" name="Text Box 1758">
          <a:extLst>
            <a:ext uri="{FF2B5EF4-FFF2-40B4-BE49-F238E27FC236}">
              <a16:creationId xmlns:a16="http://schemas.microsoft.com/office/drawing/2014/main" id="{00000000-0008-0000-0100-00001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7" name="Text Box 1759">
          <a:extLst>
            <a:ext uri="{FF2B5EF4-FFF2-40B4-BE49-F238E27FC236}">
              <a16:creationId xmlns:a16="http://schemas.microsoft.com/office/drawing/2014/main" id="{00000000-0008-0000-0100-00001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8" name="Text Box 1755">
          <a:extLst>
            <a:ext uri="{FF2B5EF4-FFF2-40B4-BE49-F238E27FC236}">
              <a16:creationId xmlns:a16="http://schemas.microsoft.com/office/drawing/2014/main" id="{00000000-0008-0000-0100-00001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39" name="Text Box 1756">
          <a:extLst>
            <a:ext uri="{FF2B5EF4-FFF2-40B4-BE49-F238E27FC236}">
              <a16:creationId xmlns:a16="http://schemas.microsoft.com/office/drawing/2014/main" id="{00000000-0008-0000-0100-00001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0" name="Text Box 1757">
          <a:extLst>
            <a:ext uri="{FF2B5EF4-FFF2-40B4-BE49-F238E27FC236}">
              <a16:creationId xmlns:a16="http://schemas.microsoft.com/office/drawing/2014/main" id="{00000000-0008-0000-0100-00001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1" name="Text Box 1758">
          <a:extLst>
            <a:ext uri="{FF2B5EF4-FFF2-40B4-BE49-F238E27FC236}">
              <a16:creationId xmlns:a16="http://schemas.microsoft.com/office/drawing/2014/main" id="{00000000-0008-0000-0100-00001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2" name="Text Box 1759">
          <a:extLst>
            <a:ext uri="{FF2B5EF4-FFF2-40B4-BE49-F238E27FC236}">
              <a16:creationId xmlns:a16="http://schemas.microsoft.com/office/drawing/2014/main" id="{00000000-0008-0000-0100-00001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3" name="Text Box 1755">
          <a:extLst>
            <a:ext uri="{FF2B5EF4-FFF2-40B4-BE49-F238E27FC236}">
              <a16:creationId xmlns:a16="http://schemas.microsoft.com/office/drawing/2014/main" id="{00000000-0008-0000-0100-00001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4" name="Text Box 1756">
          <a:extLst>
            <a:ext uri="{FF2B5EF4-FFF2-40B4-BE49-F238E27FC236}">
              <a16:creationId xmlns:a16="http://schemas.microsoft.com/office/drawing/2014/main" id="{00000000-0008-0000-0100-00002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5" name="Text Box 1757">
          <a:extLst>
            <a:ext uri="{FF2B5EF4-FFF2-40B4-BE49-F238E27FC236}">
              <a16:creationId xmlns:a16="http://schemas.microsoft.com/office/drawing/2014/main" id="{00000000-0008-0000-0100-00002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6" name="Text Box 1758">
          <a:extLst>
            <a:ext uri="{FF2B5EF4-FFF2-40B4-BE49-F238E27FC236}">
              <a16:creationId xmlns:a16="http://schemas.microsoft.com/office/drawing/2014/main" id="{00000000-0008-0000-0100-00002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7" name="Text Box 1759">
          <a:extLst>
            <a:ext uri="{FF2B5EF4-FFF2-40B4-BE49-F238E27FC236}">
              <a16:creationId xmlns:a16="http://schemas.microsoft.com/office/drawing/2014/main" id="{00000000-0008-0000-0100-00002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8" name="Text Box 1755">
          <a:extLst>
            <a:ext uri="{FF2B5EF4-FFF2-40B4-BE49-F238E27FC236}">
              <a16:creationId xmlns:a16="http://schemas.microsoft.com/office/drawing/2014/main" id="{00000000-0008-0000-0100-00002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49" name="Text Box 1756">
          <a:extLst>
            <a:ext uri="{FF2B5EF4-FFF2-40B4-BE49-F238E27FC236}">
              <a16:creationId xmlns:a16="http://schemas.microsoft.com/office/drawing/2014/main" id="{00000000-0008-0000-0100-00002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0" name="Text Box 1757">
          <a:extLst>
            <a:ext uri="{FF2B5EF4-FFF2-40B4-BE49-F238E27FC236}">
              <a16:creationId xmlns:a16="http://schemas.microsoft.com/office/drawing/2014/main" id="{00000000-0008-0000-0100-00002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1" name="Text Box 1758">
          <a:extLst>
            <a:ext uri="{FF2B5EF4-FFF2-40B4-BE49-F238E27FC236}">
              <a16:creationId xmlns:a16="http://schemas.microsoft.com/office/drawing/2014/main" id="{00000000-0008-0000-0100-00002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2" name="Text Box 1759">
          <a:extLst>
            <a:ext uri="{FF2B5EF4-FFF2-40B4-BE49-F238E27FC236}">
              <a16:creationId xmlns:a16="http://schemas.microsoft.com/office/drawing/2014/main" id="{00000000-0008-0000-0100-00002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3" name="Text Box 1755">
          <a:extLst>
            <a:ext uri="{FF2B5EF4-FFF2-40B4-BE49-F238E27FC236}">
              <a16:creationId xmlns:a16="http://schemas.microsoft.com/office/drawing/2014/main" id="{00000000-0008-0000-0100-00002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4" name="Text Box 1756">
          <a:extLst>
            <a:ext uri="{FF2B5EF4-FFF2-40B4-BE49-F238E27FC236}">
              <a16:creationId xmlns:a16="http://schemas.microsoft.com/office/drawing/2014/main" id="{00000000-0008-0000-0100-00002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5" name="Text Box 1757">
          <a:extLst>
            <a:ext uri="{FF2B5EF4-FFF2-40B4-BE49-F238E27FC236}">
              <a16:creationId xmlns:a16="http://schemas.microsoft.com/office/drawing/2014/main" id="{00000000-0008-0000-0100-00002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6" name="Text Box 1758">
          <a:extLst>
            <a:ext uri="{FF2B5EF4-FFF2-40B4-BE49-F238E27FC236}">
              <a16:creationId xmlns:a16="http://schemas.microsoft.com/office/drawing/2014/main" id="{00000000-0008-0000-0100-00002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7" name="Text Box 1759">
          <a:extLst>
            <a:ext uri="{FF2B5EF4-FFF2-40B4-BE49-F238E27FC236}">
              <a16:creationId xmlns:a16="http://schemas.microsoft.com/office/drawing/2014/main" id="{00000000-0008-0000-0100-00002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8" name="Text Box 1755">
          <a:extLst>
            <a:ext uri="{FF2B5EF4-FFF2-40B4-BE49-F238E27FC236}">
              <a16:creationId xmlns:a16="http://schemas.microsoft.com/office/drawing/2014/main" id="{00000000-0008-0000-0100-00002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59" name="Text Box 1756">
          <a:extLst>
            <a:ext uri="{FF2B5EF4-FFF2-40B4-BE49-F238E27FC236}">
              <a16:creationId xmlns:a16="http://schemas.microsoft.com/office/drawing/2014/main" id="{00000000-0008-0000-0100-00002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0" name="Text Box 1757">
          <a:extLst>
            <a:ext uri="{FF2B5EF4-FFF2-40B4-BE49-F238E27FC236}">
              <a16:creationId xmlns:a16="http://schemas.microsoft.com/office/drawing/2014/main" id="{00000000-0008-0000-0100-00003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1" name="Text Box 1758">
          <a:extLst>
            <a:ext uri="{FF2B5EF4-FFF2-40B4-BE49-F238E27FC236}">
              <a16:creationId xmlns:a16="http://schemas.microsoft.com/office/drawing/2014/main" id="{00000000-0008-0000-0100-00003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2" name="Text Box 1759">
          <a:extLst>
            <a:ext uri="{FF2B5EF4-FFF2-40B4-BE49-F238E27FC236}">
              <a16:creationId xmlns:a16="http://schemas.microsoft.com/office/drawing/2014/main" id="{00000000-0008-0000-0100-00003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3" name="Text Box 1755">
          <a:extLst>
            <a:ext uri="{FF2B5EF4-FFF2-40B4-BE49-F238E27FC236}">
              <a16:creationId xmlns:a16="http://schemas.microsoft.com/office/drawing/2014/main" id="{00000000-0008-0000-0100-00003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4" name="Text Box 1756">
          <a:extLst>
            <a:ext uri="{FF2B5EF4-FFF2-40B4-BE49-F238E27FC236}">
              <a16:creationId xmlns:a16="http://schemas.microsoft.com/office/drawing/2014/main" id="{00000000-0008-0000-0100-00003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5" name="Text Box 1757">
          <a:extLst>
            <a:ext uri="{FF2B5EF4-FFF2-40B4-BE49-F238E27FC236}">
              <a16:creationId xmlns:a16="http://schemas.microsoft.com/office/drawing/2014/main" id="{00000000-0008-0000-0100-00003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6" name="Text Box 1758">
          <a:extLst>
            <a:ext uri="{FF2B5EF4-FFF2-40B4-BE49-F238E27FC236}">
              <a16:creationId xmlns:a16="http://schemas.microsoft.com/office/drawing/2014/main" id="{00000000-0008-0000-0100-00003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7" name="Text Box 1759">
          <a:extLst>
            <a:ext uri="{FF2B5EF4-FFF2-40B4-BE49-F238E27FC236}">
              <a16:creationId xmlns:a16="http://schemas.microsoft.com/office/drawing/2014/main" id="{00000000-0008-0000-0100-00003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8" name="Text Box 1755">
          <a:extLst>
            <a:ext uri="{FF2B5EF4-FFF2-40B4-BE49-F238E27FC236}">
              <a16:creationId xmlns:a16="http://schemas.microsoft.com/office/drawing/2014/main" id="{00000000-0008-0000-0100-00003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69" name="Text Box 1756">
          <a:extLst>
            <a:ext uri="{FF2B5EF4-FFF2-40B4-BE49-F238E27FC236}">
              <a16:creationId xmlns:a16="http://schemas.microsoft.com/office/drawing/2014/main" id="{00000000-0008-0000-0100-00003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0" name="Text Box 1757">
          <a:extLst>
            <a:ext uri="{FF2B5EF4-FFF2-40B4-BE49-F238E27FC236}">
              <a16:creationId xmlns:a16="http://schemas.microsoft.com/office/drawing/2014/main" id="{00000000-0008-0000-0100-00003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1" name="Text Box 1758">
          <a:extLst>
            <a:ext uri="{FF2B5EF4-FFF2-40B4-BE49-F238E27FC236}">
              <a16:creationId xmlns:a16="http://schemas.microsoft.com/office/drawing/2014/main" id="{00000000-0008-0000-0100-00003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2" name="Text Box 1759">
          <a:extLst>
            <a:ext uri="{FF2B5EF4-FFF2-40B4-BE49-F238E27FC236}">
              <a16:creationId xmlns:a16="http://schemas.microsoft.com/office/drawing/2014/main" id="{00000000-0008-0000-0100-00003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3" name="Text Box 1755">
          <a:extLst>
            <a:ext uri="{FF2B5EF4-FFF2-40B4-BE49-F238E27FC236}">
              <a16:creationId xmlns:a16="http://schemas.microsoft.com/office/drawing/2014/main" id="{00000000-0008-0000-0100-00003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4" name="Text Box 1756">
          <a:extLst>
            <a:ext uri="{FF2B5EF4-FFF2-40B4-BE49-F238E27FC236}">
              <a16:creationId xmlns:a16="http://schemas.microsoft.com/office/drawing/2014/main" id="{00000000-0008-0000-0100-00003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5" name="Text Box 1757">
          <a:extLst>
            <a:ext uri="{FF2B5EF4-FFF2-40B4-BE49-F238E27FC236}">
              <a16:creationId xmlns:a16="http://schemas.microsoft.com/office/drawing/2014/main" id="{00000000-0008-0000-0100-00003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6" name="Text Box 1758">
          <a:extLst>
            <a:ext uri="{FF2B5EF4-FFF2-40B4-BE49-F238E27FC236}">
              <a16:creationId xmlns:a16="http://schemas.microsoft.com/office/drawing/2014/main" id="{00000000-0008-0000-0100-00004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7" name="Text Box 1759">
          <a:extLst>
            <a:ext uri="{FF2B5EF4-FFF2-40B4-BE49-F238E27FC236}">
              <a16:creationId xmlns:a16="http://schemas.microsoft.com/office/drawing/2014/main" id="{00000000-0008-0000-0100-00004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8" name="Text Box 1755">
          <a:extLst>
            <a:ext uri="{FF2B5EF4-FFF2-40B4-BE49-F238E27FC236}">
              <a16:creationId xmlns:a16="http://schemas.microsoft.com/office/drawing/2014/main" id="{00000000-0008-0000-0100-00004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79" name="Text Box 1756">
          <a:extLst>
            <a:ext uri="{FF2B5EF4-FFF2-40B4-BE49-F238E27FC236}">
              <a16:creationId xmlns:a16="http://schemas.microsoft.com/office/drawing/2014/main" id="{00000000-0008-0000-0100-00004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0" name="Text Box 1757">
          <a:extLst>
            <a:ext uri="{FF2B5EF4-FFF2-40B4-BE49-F238E27FC236}">
              <a16:creationId xmlns:a16="http://schemas.microsoft.com/office/drawing/2014/main" id="{00000000-0008-0000-0100-00004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1" name="Text Box 1758">
          <a:extLst>
            <a:ext uri="{FF2B5EF4-FFF2-40B4-BE49-F238E27FC236}">
              <a16:creationId xmlns:a16="http://schemas.microsoft.com/office/drawing/2014/main" id="{00000000-0008-0000-0100-00004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2" name="Text Box 1759">
          <a:extLst>
            <a:ext uri="{FF2B5EF4-FFF2-40B4-BE49-F238E27FC236}">
              <a16:creationId xmlns:a16="http://schemas.microsoft.com/office/drawing/2014/main" id="{00000000-0008-0000-0100-00004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3" name="Text Box 1755">
          <a:extLst>
            <a:ext uri="{FF2B5EF4-FFF2-40B4-BE49-F238E27FC236}">
              <a16:creationId xmlns:a16="http://schemas.microsoft.com/office/drawing/2014/main" id="{00000000-0008-0000-0100-00004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4" name="Text Box 1756">
          <a:extLst>
            <a:ext uri="{FF2B5EF4-FFF2-40B4-BE49-F238E27FC236}">
              <a16:creationId xmlns:a16="http://schemas.microsoft.com/office/drawing/2014/main" id="{00000000-0008-0000-0100-00004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5" name="Text Box 1757">
          <a:extLst>
            <a:ext uri="{FF2B5EF4-FFF2-40B4-BE49-F238E27FC236}">
              <a16:creationId xmlns:a16="http://schemas.microsoft.com/office/drawing/2014/main" id="{00000000-0008-0000-0100-00004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6" name="Text Box 1758">
          <a:extLst>
            <a:ext uri="{FF2B5EF4-FFF2-40B4-BE49-F238E27FC236}">
              <a16:creationId xmlns:a16="http://schemas.microsoft.com/office/drawing/2014/main" id="{00000000-0008-0000-0100-00004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7" name="Text Box 1759">
          <a:extLst>
            <a:ext uri="{FF2B5EF4-FFF2-40B4-BE49-F238E27FC236}">
              <a16:creationId xmlns:a16="http://schemas.microsoft.com/office/drawing/2014/main" id="{00000000-0008-0000-0100-00004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8" name="Text Box 1755">
          <a:extLst>
            <a:ext uri="{FF2B5EF4-FFF2-40B4-BE49-F238E27FC236}">
              <a16:creationId xmlns:a16="http://schemas.microsoft.com/office/drawing/2014/main" id="{00000000-0008-0000-0100-00004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89" name="Text Box 1756">
          <a:extLst>
            <a:ext uri="{FF2B5EF4-FFF2-40B4-BE49-F238E27FC236}">
              <a16:creationId xmlns:a16="http://schemas.microsoft.com/office/drawing/2014/main" id="{00000000-0008-0000-0100-00004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0" name="Text Box 1757">
          <a:extLst>
            <a:ext uri="{FF2B5EF4-FFF2-40B4-BE49-F238E27FC236}">
              <a16:creationId xmlns:a16="http://schemas.microsoft.com/office/drawing/2014/main" id="{00000000-0008-0000-0100-00004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1" name="Text Box 1758">
          <a:extLst>
            <a:ext uri="{FF2B5EF4-FFF2-40B4-BE49-F238E27FC236}">
              <a16:creationId xmlns:a16="http://schemas.microsoft.com/office/drawing/2014/main" id="{00000000-0008-0000-0100-00004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2" name="Text Box 1759">
          <a:extLst>
            <a:ext uri="{FF2B5EF4-FFF2-40B4-BE49-F238E27FC236}">
              <a16:creationId xmlns:a16="http://schemas.microsoft.com/office/drawing/2014/main" id="{00000000-0008-0000-0100-00005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3" name="Text Box 1755">
          <a:extLst>
            <a:ext uri="{FF2B5EF4-FFF2-40B4-BE49-F238E27FC236}">
              <a16:creationId xmlns:a16="http://schemas.microsoft.com/office/drawing/2014/main" id="{00000000-0008-0000-0100-00005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4" name="Text Box 1756">
          <a:extLst>
            <a:ext uri="{FF2B5EF4-FFF2-40B4-BE49-F238E27FC236}">
              <a16:creationId xmlns:a16="http://schemas.microsoft.com/office/drawing/2014/main" id="{00000000-0008-0000-0100-00005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5" name="Text Box 1757">
          <a:extLst>
            <a:ext uri="{FF2B5EF4-FFF2-40B4-BE49-F238E27FC236}">
              <a16:creationId xmlns:a16="http://schemas.microsoft.com/office/drawing/2014/main" id="{00000000-0008-0000-0100-00005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6" name="Text Box 1758">
          <a:extLst>
            <a:ext uri="{FF2B5EF4-FFF2-40B4-BE49-F238E27FC236}">
              <a16:creationId xmlns:a16="http://schemas.microsoft.com/office/drawing/2014/main" id="{00000000-0008-0000-0100-00005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7" name="Text Box 1759">
          <a:extLst>
            <a:ext uri="{FF2B5EF4-FFF2-40B4-BE49-F238E27FC236}">
              <a16:creationId xmlns:a16="http://schemas.microsoft.com/office/drawing/2014/main" id="{00000000-0008-0000-0100-00005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8" name="Text Box 1755">
          <a:extLst>
            <a:ext uri="{FF2B5EF4-FFF2-40B4-BE49-F238E27FC236}">
              <a16:creationId xmlns:a16="http://schemas.microsoft.com/office/drawing/2014/main" id="{00000000-0008-0000-0100-00005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6999" name="Text Box 1756">
          <a:extLst>
            <a:ext uri="{FF2B5EF4-FFF2-40B4-BE49-F238E27FC236}">
              <a16:creationId xmlns:a16="http://schemas.microsoft.com/office/drawing/2014/main" id="{00000000-0008-0000-0100-00005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0" name="Text Box 1757">
          <a:extLst>
            <a:ext uri="{FF2B5EF4-FFF2-40B4-BE49-F238E27FC236}">
              <a16:creationId xmlns:a16="http://schemas.microsoft.com/office/drawing/2014/main" id="{00000000-0008-0000-0100-00005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1" name="Text Box 1758">
          <a:extLst>
            <a:ext uri="{FF2B5EF4-FFF2-40B4-BE49-F238E27FC236}">
              <a16:creationId xmlns:a16="http://schemas.microsoft.com/office/drawing/2014/main" id="{00000000-0008-0000-0100-00005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2" name="Text Box 1759">
          <a:extLst>
            <a:ext uri="{FF2B5EF4-FFF2-40B4-BE49-F238E27FC236}">
              <a16:creationId xmlns:a16="http://schemas.microsoft.com/office/drawing/2014/main" id="{00000000-0008-0000-0100-00005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3" name="Text Box 1755">
          <a:extLst>
            <a:ext uri="{FF2B5EF4-FFF2-40B4-BE49-F238E27FC236}">
              <a16:creationId xmlns:a16="http://schemas.microsoft.com/office/drawing/2014/main" id="{00000000-0008-0000-0100-00005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4" name="Text Box 1756">
          <a:extLst>
            <a:ext uri="{FF2B5EF4-FFF2-40B4-BE49-F238E27FC236}">
              <a16:creationId xmlns:a16="http://schemas.microsoft.com/office/drawing/2014/main" id="{00000000-0008-0000-0100-00005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5" name="Text Box 1757">
          <a:extLst>
            <a:ext uri="{FF2B5EF4-FFF2-40B4-BE49-F238E27FC236}">
              <a16:creationId xmlns:a16="http://schemas.microsoft.com/office/drawing/2014/main" id="{00000000-0008-0000-0100-00005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6" name="Text Box 1758">
          <a:extLst>
            <a:ext uri="{FF2B5EF4-FFF2-40B4-BE49-F238E27FC236}">
              <a16:creationId xmlns:a16="http://schemas.microsoft.com/office/drawing/2014/main" id="{00000000-0008-0000-0100-00005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07" name="Text Box 1759">
          <a:extLst>
            <a:ext uri="{FF2B5EF4-FFF2-40B4-BE49-F238E27FC236}">
              <a16:creationId xmlns:a16="http://schemas.microsoft.com/office/drawing/2014/main" id="{00000000-0008-0000-0100-00005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08" name="Text Box 1755">
          <a:extLst>
            <a:ext uri="{FF2B5EF4-FFF2-40B4-BE49-F238E27FC236}">
              <a16:creationId xmlns:a16="http://schemas.microsoft.com/office/drawing/2014/main" id="{00000000-0008-0000-0100-000060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09" name="Text Box 1756">
          <a:extLst>
            <a:ext uri="{FF2B5EF4-FFF2-40B4-BE49-F238E27FC236}">
              <a16:creationId xmlns:a16="http://schemas.microsoft.com/office/drawing/2014/main" id="{00000000-0008-0000-0100-000061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0" name="Text Box 1757">
          <a:extLst>
            <a:ext uri="{FF2B5EF4-FFF2-40B4-BE49-F238E27FC236}">
              <a16:creationId xmlns:a16="http://schemas.microsoft.com/office/drawing/2014/main" id="{00000000-0008-0000-0100-000062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1" name="Text Box 1758">
          <a:extLst>
            <a:ext uri="{FF2B5EF4-FFF2-40B4-BE49-F238E27FC236}">
              <a16:creationId xmlns:a16="http://schemas.microsoft.com/office/drawing/2014/main" id="{00000000-0008-0000-0100-000063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2" name="Text Box 1759">
          <a:extLst>
            <a:ext uri="{FF2B5EF4-FFF2-40B4-BE49-F238E27FC236}">
              <a16:creationId xmlns:a16="http://schemas.microsoft.com/office/drawing/2014/main" id="{00000000-0008-0000-0100-000064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3" name="Text Box 1755">
          <a:extLst>
            <a:ext uri="{FF2B5EF4-FFF2-40B4-BE49-F238E27FC236}">
              <a16:creationId xmlns:a16="http://schemas.microsoft.com/office/drawing/2014/main" id="{00000000-0008-0000-0100-000065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4" name="Text Box 1756">
          <a:extLst>
            <a:ext uri="{FF2B5EF4-FFF2-40B4-BE49-F238E27FC236}">
              <a16:creationId xmlns:a16="http://schemas.microsoft.com/office/drawing/2014/main" id="{00000000-0008-0000-0100-000066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5" name="Text Box 1757">
          <a:extLst>
            <a:ext uri="{FF2B5EF4-FFF2-40B4-BE49-F238E27FC236}">
              <a16:creationId xmlns:a16="http://schemas.microsoft.com/office/drawing/2014/main" id="{00000000-0008-0000-0100-000067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6" name="Text Box 1758">
          <a:extLst>
            <a:ext uri="{FF2B5EF4-FFF2-40B4-BE49-F238E27FC236}">
              <a16:creationId xmlns:a16="http://schemas.microsoft.com/office/drawing/2014/main" id="{00000000-0008-0000-0100-000068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7" name="Text Box 1759">
          <a:extLst>
            <a:ext uri="{FF2B5EF4-FFF2-40B4-BE49-F238E27FC236}">
              <a16:creationId xmlns:a16="http://schemas.microsoft.com/office/drawing/2014/main" id="{00000000-0008-0000-0100-000069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8" name="Text Box 1755">
          <a:extLst>
            <a:ext uri="{FF2B5EF4-FFF2-40B4-BE49-F238E27FC236}">
              <a16:creationId xmlns:a16="http://schemas.microsoft.com/office/drawing/2014/main" id="{00000000-0008-0000-0100-00006A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19" name="Text Box 1756">
          <a:extLst>
            <a:ext uri="{FF2B5EF4-FFF2-40B4-BE49-F238E27FC236}">
              <a16:creationId xmlns:a16="http://schemas.microsoft.com/office/drawing/2014/main" id="{00000000-0008-0000-0100-00006B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0" name="Text Box 1757">
          <a:extLst>
            <a:ext uri="{FF2B5EF4-FFF2-40B4-BE49-F238E27FC236}">
              <a16:creationId xmlns:a16="http://schemas.microsoft.com/office/drawing/2014/main" id="{00000000-0008-0000-0100-00006C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1" name="Text Box 1758">
          <a:extLst>
            <a:ext uri="{FF2B5EF4-FFF2-40B4-BE49-F238E27FC236}">
              <a16:creationId xmlns:a16="http://schemas.microsoft.com/office/drawing/2014/main" id="{00000000-0008-0000-0100-00006D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2" name="Text Box 1759">
          <a:extLst>
            <a:ext uri="{FF2B5EF4-FFF2-40B4-BE49-F238E27FC236}">
              <a16:creationId xmlns:a16="http://schemas.microsoft.com/office/drawing/2014/main" id="{00000000-0008-0000-0100-00006E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3" name="Text Box 1755">
          <a:extLst>
            <a:ext uri="{FF2B5EF4-FFF2-40B4-BE49-F238E27FC236}">
              <a16:creationId xmlns:a16="http://schemas.microsoft.com/office/drawing/2014/main" id="{00000000-0008-0000-0100-00006F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4" name="Text Box 1756">
          <a:extLst>
            <a:ext uri="{FF2B5EF4-FFF2-40B4-BE49-F238E27FC236}">
              <a16:creationId xmlns:a16="http://schemas.microsoft.com/office/drawing/2014/main" id="{00000000-0008-0000-0100-000070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5" name="Text Box 1757">
          <a:extLst>
            <a:ext uri="{FF2B5EF4-FFF2-40B4-BE49-F238E27FC236}">
              <a16:creationId xmlns:a16="http://schemas.microsoft.com/office/drawing/2014/main" id="{00000000-0008-0000-0100-000071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6" name="Text Box 1758">
          <a:extLst>
            <a:ext uri="{FF2B5EF4-FFF2-40B4-BE49-F238E27FC236}">
              <a16:creationId xmlns:a16="http://schemas.microsoft.com/office/drawing/2014/main" id="{00000000-0008-0000-0100-000072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027" name="Text Box 1759">
          <a:extLst>
            <a:ext uri="{FF2B5EF4-FFF2-40B4-BE49-F238E27FC236}">
              <a16:creationId xmlns:a16="http://schemas.microsoft.com/office/drawing/2014/main" id="{00000000-0008-0000-0100-000073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28" name="Text Box 1755">
          <a:extLst>
            <a:ext uri="{FF2B5EF4-FFF2-40B4-BE49-F238E27FC236}">
              <a16:creationId xmlns:a16="http://schemas.microsoft.com/office/drawing/2014/main" id="{00000000-0008-0000-0100-000074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29" name="Text Box 1756">
          <a:extLst>
            <a:ext uri="{FF2B5EF4-FFF2-40B4-BE49-F238E27FC236}">
              <a16:creationId xmlns:a16="http://schemas.microsoft.com/office/drawing/2014/main" id="{00000000-0008-0000-0100-000075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0" name="Text Box 1757">
          <a:extLst>
            <a:ext uri="{FF2B5EF4-FFF2-40B4-BE49-F238E27FC236}">
              <a16:creationId xmlns:a16="http://schemas.microsoft.com/office/drawing/2014/main" id="{00000000-0008-0000-0100-000076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1" name="Text Box 1758">
          <a:extLst>
            <a:ext uri="{FF2B5EF4-FFF2-40B4-BE49-F238E27FC236}">
              <a16:creationId xmlns:a16="http://schemas.microsoft.com/office/drawing/2014/main" id="{00000000-0008-0000-0100-000077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2" name="Text Box 1759">
          <a:extLst>
            <a:ext uri="{FF2B5EF4-FFF2-40B4-BE49-F238E27FC236}">
              <a16:creationId xmlns:a16="http://schemas.microsoft.com/office/drawing/2014/main" id="{00000000-0008-0000-0100-000078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3" name="Text Box 1755">
          <a:extLst>
            <a:ext uri="{FF2B5EF4-FFF2-40B4-BE49-F238E27FC236}">
              <a16:creationId xmlns:a16="http://schemas.microsoft.com/office/drawing/2014/main" id="{00000000-0008-0000-0100-000079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4" name="Text Box 1756">
          <a:extLst>
            <a:ext uri="{FF2B5EF4-FFF2-40B4-BE49-F238E27FC236}">
              <a16:creationId xmlns:a16="http://schemas.microsoft.com/office/drawing/2014/main" id="{00000000-0008-0000-0100-00007A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5" name="Text Box 1757">
          <a:extLst>
            <a:ext uri="{FF2B5EF4-FFF2-40B4-BE49-F238E27FC236}">
              <a16:creationId xmlns:a16="http://schemas.microsoft.com/office/drawing/2014/main" id="{00000000-0008-0000-0100-00007B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6" name="Text Box 1758">
          <a:extLst>
            <a:ext uri="{FF2B5EF4-FFF2-40B4-BE49-F238E27FC236}">
              <a16:creationId xmlns:a16="http://schemas.microsoft.com/office/drawing/2014/main" id="{00000000-0008-0000-0100-00007C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7" name="Text Box 1759">
          <a:extLst>
            <a:ext uri="{FF2B5EF4-FFF2-40B4-BE49-F238E27FC236}">
              <a16:creationId xmlns:a16="http://schemas.microsoft.com/office/drawing/2014/main" id="{00000000-0008-0000-0100-00007D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8" name="Text Box 1755">
          <a:extLst>
            <a:ext uri="{FF2B5EF4-FFF2-40B4-BE49-F238E27FC236}">
              <a16:creationId xmlns:a16="http://schemas.microsoft.com/office/drawing/2014/main" id="{00000000-0008-0000-0100-00007E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39" name="Text Box 1756">
          <a:extLst>
            <a:ext uri="{FF2B5EF4-FFF2-40B4-BE49-F238E27FC236}">
              <a16:creationId xmlns:a16="http://schemas.microsoft.com/office/drawing/2014/main" id="{00000000-0008-0000-0100-00007F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0" name="Text Box 1757">
          <a:extLst>
            <a:ext uri="{FF2B5EF4-FFF2-40B4-BE49-F238E27FC236}">
              <a16:creationId xmlns:a16="http://schemas.microsoft.com/office/drawing/2014/main" id="{00000000-0008-0000-0100-000080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1" name="Text Box 1758">
          <a:extLst>
            <a:ext uri="{FF2B5EF4-FFF2-40B4-BE49-F238E27FC236}">
              <a16:creationId xmlns:a16="http://schemas.microsoft.com/office/drawing/2014/main" id="{00000000-0008-0000-0100-000081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2" name="Text Box 1759">
          <a:extLst>
            <a:ext uri="{FF2B5EF4-FFF2-40B4-BE49-F238E27FC236}">
              <a16:creationId xmlns:a16="http://schemas.microsoft.com/office/drawing/2014/main" id="{00000000-0008-0000-0100-000082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3" name="Text Box 1755">
          <a:extLst>
            <a:ext uri="{FF2B5EF4-FFF2-40B4-BE49-F238E27FC236}">
              <a16:creationId xmlns:a16="http://schemas.microsoft.com/office/drawing/2014/main" id="{00000000-0008-0000-0100-000083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4" name="Text Box 1756">
          <a:extLst>
            <a:ext uri="{FF2B5EF4-FFF2-40B4-BE49-F238E27FC236}">
              <a16:creationId xmlns:a16="http://schemas.microsoft.com/office/drawing/2014/main" id="{00000000-0008-0000-0100-000084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5" name="Text Box 1757">
          <a:extLst>
            <a:ext uri="{FF2B5EF4-FFF2-40B4-BE49-F238E27FC236}">
              <a16:creationId xmlns:a16="http://schemas.microsoft.com/office/drawing/2014/main" id="{00000000-0008-0000-0100-000085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6" name="Text Box 1758">
          <a:extLst>
            <a:ext uri="{FF2B5EF4-FFF2-40B4-BE49-F238E27FC236}">
              <a16:creationId xmlns:a16="http://schemas.microsoft.com/office/drawing/2014/main" id="{00000000-0008-0000-0100-000086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047" name="Text Box 1759">
          <a:extLst>
            <a:ext uri="{FF2B5EF4-FFF2-40B4-BE49-F238E27FC236}">
              <a16:creationId xmlns:a16="http://schemas.microsoft.com/office/drawing/2014/main" id="{00000000-0008-0000-0100-000087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48" name="Text Box 1755">
          <a:extLst>
            <a:ext uri="{FF2B5EF4-FFF2-40B4-BE49-F238E27FC236}">
              <a16:creationId xmlns:a16="http://schemas.microsoft.com/office/drawing/2014/main" id="{00000000-0008-0000-0100-00008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49" name="Text Box 1756">
          <a:extLst>
            <a:ext uri="{FF2B5EF4-FFF2-40B4-BE49-F238E27FC236}">
              <a16:creationId xmlns:a16="http://schemas.microsoft.com/office/drawing/2014/main" id="{00000000-0008-0000-0100-00008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0" name="Text Box 1757">
          <a:extLst>
            <a:ext uri="{FF2B5EF4-FFF2-40B4-BE49-F238E27FC236}">
              <a16:creationId xmlns:a16="http://schemas.microsoft.com/office/drawing/2014/main" id="{00000000-0008-0000-0100-00008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1" name="Text Box 1758">
          <a:extLst>
            <a:ext uri="{FF2B5EF4-FFF2-40B4-BE49-F238E27FC236}">
              <a16:creationId xmlns:a16="http://schemas.microsoft.com/office/drawing/2014/main" id="{00000000-0008-0000-0100-00008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2" name="Text Box 1759">
          <a:extLst>
            <a:ext uri="{FF2B5EF4-FFF2-40B4-BE49-F238E27FC236}">
              <a16:creationId xmlns:a16="http://schemas.microsoft.com/office/drawing/2014/main" id="{00000000-0008-0000-0100-00008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3" name="Text Box 1755">
          <a:extLst>
            <a:ext uri="{FF2B5EF4-FFF2-40B4-BE49-F238E27FC236}">
              <a16:creationId xmlns:a16="http://schemas.microsoft.com/office/drawing/2014/main" id="{00000000-0008-0000-0100-00008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4" name="Text Box 1756">
          <a:extLst>
            <a:ext uri="{FF2B5EF4-FFF2-40B4-BE49-F238E27FC236}">
              <a16:creationId xmlns:a16="http://schemas.microsoft.com/office/drawing/2014/main" id="{00000000-0008-0000-0100-00008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5" name="Text Box 1757">
          <a:extLst>
            <a:ext uri="{FF2B5EF4-FFF2-40B4-BE49-F238E27FC236}">
              <a16:creationId xmlns:a16="http://schemas.microsoft.com/office/drawing/2014/main" id="{00000000-0008-0000-0100-00008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6" name="Text Box 1758">
          <a:extLst>
            <a:ext uri="{FF2B5EF4-FFF2-40B4-BE49-F238E27FC236}">
              <a16:creationId xmlns:a16="http://schemas.microsoft.com/office/drawing/2014/main" id="{00000000-0008-0000-0100-00009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7" name="Text Box 1759">
          <a:extLst>
            <a:ext uri="{FF2B5EF4-FFF2-40B4-BE49-F238E27FC236}">
              <a16:creationId xmlns:a16="http://schemas.microsoft.com/office/drawing/2014/main" id="{00000000-0008-0000-0100-00009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8" name="Text Box 1755">
          <a:extLst>
            <a:ext uri="{FF2B5EF4-FFF2-40B4-BE49-F238E27FC236}">
              <a16:creationId xmlns:a16="http://schemas.microsoft.com/office/drawing/2014/main" id="{00000000-0008-0000-0100-00009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59" name="Text Box 1756">
          <a:extLst>
            <a:ext uri="{FF2B5EF4-FFF2-40B4-BE49-F238E27FC236}">
              <a16:creationId xmlns:a16="http://schemas.microsoft.com/office/drawing/2014/main" id="{00000000-0008-0000-0100-00009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0" name="Text Box 1757">
          <a:extLst>
            <a:ext uri="{FF2B5EF4-FFF2-40B4-BE49-F238E27FC236}">
              <a16:creationId xmlns:a16="http://schemas.microsoft.com/office/drawing/2014/main" id="{00000000-0008-0000-0100-00009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1" name="Text Box 1758">
          <a:extLst>
            <a:ext uri="{FF2B5EF4-FFF2-40B4-BE49-F238E27FC236}">
              <a16:creationId xmlns:a16="http://schemas.microsoft.com/office/drawing/2014/main" id="{00000000-0008-0000-0100-00009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2" name="Text Box 1759">
          <a:extLst>
            <a:ext uri="{FF2B5EF4-FFF2-40B4-BE49-F238E27FC236}">
              <a16:creationId xmlns:a16="http://schemas.microsoft.com/office/drawing/2014/main" id="{00000000-0008-0000-0100-00009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3" name="Text Box 1755">
          <a:extLst>
            <a:ext uri="{FF2B5EF4-FFF2-40B4-BE49-F238E27FC236}">
              <a16:creationId xmlns:a16="http://schemas.microsoft.com/office/drawing/2014/main" id="{00000000-0008-0000-0100-00009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4" name="Text Box 1756">
          <a:extLst>
            <a:ext uri="{FF2B5EF4-FFF2-40B4-BE49-F238E27FC236}">
              <a16:creationId xmlns:a16="http://schemas.microsoft.com/office/drawing/2014/main" id="{00000000-0008-0000-0100-00009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5" name="Text Box 1757">
          <a:extLst>
            <a:ext uri="{FF2B5EF4-FFF2-40B4-BE49-F238E27FC236}">
              <a16:creationId xmlns:a16="http://schemas.microsoft.com/office/drawing/2014/main" id="{00000000-0008-0000-0100-00009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6" name="Text Box 1758">
          <a:extLst>
            <a:ext uri="{FF2B5EF4-FFF2-40B4-BE49-F238E27FC236}">
              <a16:creationId xmlns:a16="http://schemas.microsoft.com/office/drawing/2014/main" id="{00000000-0008-0000-0100-00009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7" name="Text Box 1759">
          <a:extLst>
            <a:ext uri="{FF2B5EF4-FFF2-40B4-BE49-F238E27FC236}">
              <a16:creationId xmlns:a16="http://schemas.microsoft.com/office/drawing/2014/main" id="{00000000-0008-0000-0100-00009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8" name="Text Box 1755">
          <a:extLst>
            <a:ext uri="{FF2B5EF4-FFF2-40B4-BE49-F238E27FC236}">
              <a16:creationId xmlns:a16="http://schemas.microsoft.com/office/drawing/2014/main" id="{00000000-0008-0000-0100-00009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69" name="Text Box 1756">
          <a:extLst>
            <a:ext uri="{FF2B5EF4-FFF2-40B4-BE49-F238E27FC236}">
              <a16:creationId xmlns:a16="http://schemas.microsoft.com/office/drawing/2014/main" id="{00000000-0008-0000-0100-00009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0" name="Text Box 1757">
          <a:extLst>
            <a:ext uri="{FF2B5EF4-FFF2-40B4-BE49-F238E27FC236}">
              <a16:creationId xmlns:a16="http://schemas.microsoft.com/office/drawing/2014/main" id="{00000000-0008-0000-0100-00009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1" name="Text Box 1758">
          <a:extLst>
            <a:ext uri="{FF2B5EF4-FFF2-40B4-BE49-F238E27FC236}">
              <a16:creationId xmlns:a16="http://schemas.microsoft.com/office/drawing/2014/main" id="{00000000-0008-0000-0100-00009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2" name="Text Box 1759">
          <a:extLst>
            <a:ext uri="{FF2B5EF4-FFF2-40B4-BE49-F238E27FC236}">
              <a16:creationId xmlns:a16="http://schemas.microsoft.com/office/drawing/2014/main" id="{00000000-0008-0000-0100-0000A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3" name="Text Box 1755">
          <a:extLst>
            <a:ext uri="{FF2B5EF4-FFF2-40B4-BE49-F238E27FC236}">
              <a16:creationId xmlns:a16="http://schemas.microsoft.com/office/drawing/2014/main" id="{00000000-0008-0000-0100-0000A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4" name="Text Box 1756">
          <a:extLst>
            <a:ext uri="{FF2B5EF4-FFF2-40B4-BE49-F238E27FC236}">
              <a16:creationId xmlns:a16="http://schemas.microsoft.com/office/drawing/2014/main" id="{00000000-0008-0000-0100-0000A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5" name="Text Box 1757">
          <a:extLst>
            <a:ext uri="{FF2B5EF4-FFF2-40B4-BE49-F238E27FC236}">
              <a16:creationId xmlns:a16="http://schemas.microsoft.com/office/drawing/2014/main" id="{00000000-0008-0000-0100-0000A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6" name="Text Box 1758">
          <a:extLst>
            <a:ext uri="{FF2B5EF4-FFF2-40B4-BE49-F238E27FC236}">
              <a16:creationId xmlns:a16="http://schemas.microsoft.com/office/drawing/2014/main" id="{00000000-0008-0000-0100-0000A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7" name="Text Box 1759">
          <a:extLst>
            <a:ext uri="{FF2B5EF4-FFF2-40B4-BE49-F238E27FC236}">
              <a16:creationId xmlns:a16="http://schemas.microsoft.com/office/drawing/2014/main" id="{00000000-0008-0000-0100-0000A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8" name="Text Box 1755">
          <a:extLst>
            <a:ext uri="{FF2B5EF4-FFF2-40B4-BE49-F238E27FC236}">
              <a16:creationId xmlns:a16="http://schemas.microsoft.com/office/drawing/2014/main" id="{00000000-0008-0000-0100-0000A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79" name="Text Box 1756">
          <a:extLst>
            <a:ext uri="{FF2B5EF4-FFF2-40B4-BE49-F238E27FC236}">
              <a16:creationId xmlns:a16="http://schemas.microsoft.com/office/drawing/2014/main" id="{00000000-0008-0000-0100-0000A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0" name="Text Box 1757">
          <a:extLst>
            <a:ext uri="{FF2B5EF4-FFF2-40B4-BE49-F238E27FC236}">
              <a16:creationId xmlns:a16="http://schemas.microsoft.com/office/drawing/2014/main" id="{00000000-0008-0000-0100-0000A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1" name="Text Box 1758">
          <a:extLst>
            <a:ext uri="{FF2B5EF4-FFF2-40B4-BE49-F238E27FC236}">
              <a16:creationId xmlns:a16="http://schemas.microsoft.com/office/drawing/2014/main" id="{00000000-0008-0000-0100-0000A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2" name="Text Box 1759">
          <a:extLst>
            <a:ext uri="{FF2B5EF4-FFF2-40B4-BE49-F238E27FC236}">
              <a16:creationId xmlns:a16="http://schemas.microsoft.com/office/drawing/2014/main" id="{00000000-0008-0000-0100-0000A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3" name="Text Box 1755">
          <a:extLst>
            <a:ext uri="{FF2B5EF4-FFF2-40B4-BE49-F238E27FC236}">
              <a16:creationId xmlns:a16="http://schemas.microsoft.com/office/drawing/2014/main" id="{00000000-0008-0000-0100-0000A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4" name="Text Box 1756">
          <a:extLst>
            <a:ext uri="{FF2B5EF4-FFF2-40B4-BE49-F238E27FC236}">
              <a16:creationId xmlns:a16="http://schemas.microsoft.com/office/drawing/2014/main" id="{00000000-0008-0000-0100-0000A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5" name="Text Box 1757">
          <a:extLst>
            <a:ext uri="{FF2B5EF4-FFF2-40B4-BE49-F238E27FC236}">
              <a16:creationId xmlns:a16="http://schemas.microsoft.com/office/drawing/2014/main" id="{00000000-0008-0000-0100-0000A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6" name="Text Box 1758">
          <a:extLst>
            <a:ext uri="{FF2B5EF4-FFF2-40B4-BE49-F238E27FC236}">
              <a16:creationId xmlns:a16="http://schemas.microsoft.com/office/drawing/2014/main" id="{00000000-0008-0000-0100-0000A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7" name="Text Box 1759">
          <a:extLst>
            <a:ext uri="{FF2B5EF4-FFF2-40B4-BE49-F238E27FC236}">
              <a16:creationId xmlns:a16="http://schemas.microsoft.com/office/drawing/2014/main" id="{00000000-0008-0000-0100-0000A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8" name="Text Box 1755">
          <a:extLst>
            <a:ext uri="{FF2B5EF4-FFF2-40B4-BE49-F238E27FC236}">
              <a16:creationId xmlns:a16="http://schemas.microsoft.com/office/drawing/2014/main" id="{00000000-0008-0000-0100-0000B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89" name="Text Box 1756">
          <a:extLst>
            <a:ext uri="{FF2B5EF4-FFF2-40B4-BE49-F238E27FC236}">
              <a16:creationId xmlns:a16="http://schemas.microsoft.com/office/drawing/2014/main" id="{00000000-0008-0000-0100-0000B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0" name="Text Box 1757">
          <a:extLst>
            <a:ext uri="{FF2B5EF4-FFF2-40B4-BE49-F238E27FC236}">
              <a16:creationId xmlns:a16="http://schemas.microsoft.com/office/drawing/2014/main" id="{00000000-0008-0000-0100-0000B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1" name="Text Box 1758">
          <a:extLst>
            <a:ext uri="{FF2B5EF4-FFF2-40B4-BE49-F238E27FC236}">
              <a16:creationId xmlns:a16="http://schemas.microsoft.com/office/drawing/2014/main" id="{00000000-0008-0000-0100-0000B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2" name="Text Box 1759">
          <a:extLst>
            <a:ext uri="{FF2B5EF4-FFF2-40B4-BE49-F238E27FC236}">
              <a16:creationId xmlns:a16="http://schemas.microsoft.com/office/drawing/2014/main" id="{00000000-0008-0000-0100-0000B4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3" name="Text Box 1755">
          <a:extLst>
            <a:ext uri="{FF2B5EF4-FFF2-40B4-BE49-F238E27FC236}">
              <a16:creationId xmlns:a16="http://schemas.microsoft.com/office/drawing/2014/main" id="{00000000-0008-0000-0100-0000B5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4" name="Text Box 1756">
          <a:extLst>
            <a:ext uri="{FF2B5EF4-FFF2-40B4-BE49-F238E27FC236}">
              <a16:creationId xmlns:a16="http://schemas.microsoft.com/office/drawing/2014/main" id="{00000000-0008-0000-0100-0000B6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5" name="Text Box 1757">
          <a:extLst>
            <a:ext uri="{FF2B5EF4-FFF2-40B4-BE49-F238E27FC236}">
              <a16:creationId xmlns:a16="http://schemas.microsoft.com/office/drawing/2014/main" id="{00000000-0008-0000-0100-0000B7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6" name="Text Box 1758">
          <a:extLst>
            <a:ext uri="{FF2B5EF4-FFF2-40B4-BE49-F238E27FC236}">
              <a16:creationId xmlns:a16="http://schemas.microsoft.com/office/drawing/2014/main" id="{00000000-0008-0000-0100-0000B8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7" name="Text Box 1759">
          <a:extLst>
            <a:ext uri="{FF2B5EF4-FFF2-40B4-BE49-F238E27FC236}">
              <a16:creationId xmlns:a16="http://schemas.microsoft.com/office/drawing/2014/main" id="{00000000-0008-0000-0100-0000B9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8" name="Text Box 1755">
          <a:extLst>
            <a:ext uri="{FF2B5EF4-FFF2-40B4-BE49-F238E27FC236}">
              <a16:creationId xmlns:a16="http://schemas.microsoft.com/office/drawing/2014/main" id="{00000000-0008-0000-0100-0000BA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099" name="Text Box 1756">
          <a:extLst>
            <a:ext uri="{FF2B5EF4-FFF2-40B4-BE49-F238E27FC236}">
              <a16:creationId xmlns:a16="http://schemas.microsoft.com/office/drawing/2014/main" id="{00000000-0008-0000-0100-0000BB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0" name="Text Box 1757">
          <a:extLst>
            <a:ext uri="{FF2B5EF4-FFF2-40B4-BE49-F238E27FC236}">
              <a16:creationId xmlns:a16="http://schemas.microsoft.com/office/drawing/2014/main" id="{00000000-0008-0000-0100-0000BC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1" name="Text Box 1758">
          <a:extLst>
            <a:ext uri="{FF2B5EF4-FFF2-40B4-BE49-F238E27FC236}">
              <a16:creationId xmlns:a16="http://schemas.microsoft.com/office/drawing/2014/main" id="{00000000-0008-0000-0100-0000BD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2" name="Text Box 1759">
          <a:extLst>
            <a:ext uri="{FF2B5EF4-FFF2-40B4-BE49-F238E27FC236}">
              <a16:creationId xmlns:a16="http://schemas.microsoft.com/office/drawing/2014/main" id="{00000000-0008-0000-0100-0000BE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3" name="Text Box 1755">
          <a:extLst>
            <a:ext uri="{FF2B5EF4-FFF2-40B4-BE49-F238E27FC236}">
              <a16:creationId xmlns:a16="http://schemas.microsoft.com/office/drawing/2014/main" id="{00000000-0008-0000-0100-0000BF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4" name="Text Box 1756">
          <a:extLst>
            <a:ext uri="{FF2B5EF4-FFF2-40B4-BE49-F238E27FC236}">
              <a16:creationId xmlns:a16="http://schemas.microsoft.com/office/drawing/2014/main" id="{00000000-0008-0000-0100-0000C0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5" name="Text Box 1757">
          <a:extLst>
            <a:ext uri="{FF2B5EF4-FFF2-40B4-BE49-F238E27FC236}">
              <a16:creationId xmlns:a16="http://schemas.microsoft.com/office/drawing/2014/main" id="{00000000-0008-0000-0100-0000C1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6" name="Text Box 1758">
          <a:extLst>
            <a:ext uri="{FF2B5EF4-FFF2-40B4-BE49-F238E27FC236}">
              <a16:creationId xmlns:a16="http://schemas.microsoft.com/office/drawing/2014/main" id="{00000000-0008-0000-0100-0000C2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07" name="Text Box 1759">
          <a:extLst>
            <a:ext uri="{FF2B5EF4-FFF2-40B4-BE49-F238E27FC236}">
              <a16:creationId xmlns:a16="http://schemas.microsoft.com/office/drawing/2014/main" id="{00000000-0008-0000-0100-0000C31B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08" name="Text Box 1755">
          <a:extLst>
            <a:ext uri="{FF2B5EF4-FFF2-40B4-BE49-F238E27FC236}">
              <a16:creationId xmlns:a16="http://schemas.microsoft.com/office/drawing/2014/main" id="{00000000-0008-0000-0100-0000C4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09" name="Text Box 1756">
          <a:extLst>
            <a:ext uri="{FF2B5EF4-FFF2-40B4-BE49-F238E27FC236}">
              <a16:creationId xmlns:a16="http://schemas.microsoft.com/office/drawing/2014/main" id="{00000000-0008-0000-0100-0000C5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0" name="Text Box 1757">
          <a:extLst>
            <a:ext uri="{FF2B5EF4-FFF2-40B4-BE49-F238E27FC236}">
              <a16:creationId xmlns:a16="http://schemas.microsoft.com/office/drawing/2014/main" id="{00000000-0008-0000-0100-0000C6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1" name="Text Box 1758">
          <a:extLst>
            <a:ext uri="{FF2B5EF4-FFF2-40B4-BE49-F238E27FC236}">
              <a16:creationId xmlns:a16="http://schemas.microsoft.com/office/drawing/2014/main" id="{00000000-0008-0000-0100-0000C7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2" name="Text Box 1759">
          <a:extLst>
            <a:ext uri="{FF2B5EF4-FFF2-40B4-BE49-F238E27FC236}">
              <a16:creationId xmlns:a16="http://schemas.microsoft.com/office/drawing/2014/main" id="{00000000-0008-0000-0100-0000C8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3" name="Text Box 1755">
          <a:extLst>
            <a:ext uri="{FF2B5EF4-FFF2-40B4-BE49-F238E27FC236}">
              <a16:creationId xmlns:a16="http://schemas.microsoft.com/office/drawing/2014/main" id="{00000000-0008-0000-0100-0000C9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4" name="Text Box 1756">
          <a:extLst>
            <a:ext uri="{FF2B5EF4-FFF2-40B4-BE49-F238E27FC236}">
              <a16:creationId xmlns:a16="http://schemas.microsoft.com/office/drawing/2014/main" id="{00000000-0008-0000-0100-0000CA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5" name="Text Box 1757">
          <a:extLst>
            <a:ext uri="{FF2B5EF4-FFF2-40B4-BE49-F238E27FC236}">
              <a16:creationId xmlns:a16="http://schemas.microsoft.com/office/drawing/2014/main" id="{00000000-0008-0000-0100-0000CB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6" name="Text Box 1758">
          <a:extLst>
            <a:ext uri="{FF2B5EF4-FFF2-40B4-BE49-F238E27FC236}">
              <a16:creationId xmlns:a16="http://schemas.microsoft.com/office/drawing/2014/main" id="{00000000-0008-0000-0100-0000CC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7" name="Text Box 1759">
          <a:extLst>
            <a:ext uri="{FF2B5EF4-FFF2-40B4-BE49-F238E27FC236}">
              <a16:creationId xmlns:a16="http://schemas.microsoft.com/office/drawing/2014/main" id="{00000000-0008-0000-0100-0000CD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8" name="Text Box 1755">
          <a:extLst>
            <a:ext uri="{FF2B5EF4-FFF2-40B4-BE49-F238E27FC236}">
              <a16:creationId xmlns:a16="http://schemas.microsoft.com/office/drawing/2014/main" id="{00000000-0008-0000-0100-0000CE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19" name="Text Box 1756">
          <a:extLst>
            <a:ext uri="{FF2B5EF4-FFF2-40B4-BE49-F238E27FC236}">
              <a16:creationId xmlns:a16="http://schemas.microsoft.com/office/drawing/2014/main" id="{00000000-0008-0000-0100-0000CF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0" name="Text Box 1757">
          <a:extLst>
            <a:ext uri="{FF2B5EF4-FFF2-40B4-BE49-F238E27FC236}">
              <a16:creationId xmlns:a16="http://schemas.microsoft.com/office/drawing/2014/main" id="{00000000-0008-0000-0100-0000D0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1" name="Text Box 1758">
          <a:extLst>
            <a:ext uri="{FF2B5EF4-FFF2-40B4-BE49-F238E27FC236}">
              <a16:creationId xmlns:a16="http://schemas.microsoft.com/office/drawing/2014/main" id="{00000000-0008-0000-0100-0000D1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2" name="Text Box 1759">
          <a:extLst>
            <a:ext uri="{FF2B5EF4-FFF2-40B4-BE49-F238E27FC236}">
              <a16:creationId xmlns:a16="http://schemas.microsoft.com/office/drawing/2014/main" id="{00000000-0008-0000-0100-0000D2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3" name="Text Box 1755">
          <a:extLst>
            <a:ext uri="{FF2B5EF4-FFF2-40B4-BE49-F238E27FC236}">
              <a16:creationId xmlns:a16="http://schemas.microsoft.com/office/drawing/2014/main" id="{00000000-0008-0000-0100-0000D3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4" name="Text Box 1756">
          <a:extLst>
            <a:ext uri="{FF2B5EF4-FFF2-40B4-BE49-F238E27FC236}">
              <a16:creationId xmlns:a16="http://schemas.microsoft.com/office/drawing/2014/main" id="{00000000-0008-0000-0100-0000D4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5" name="Text Box 1757">
          <a:extLst>
            <a:ext uri="{FF2B5EF4-FFF2-40B4-BE49-F238E27FC236}">
              <a16:creationId xmlns:a16="http://schemas.microsoft.com/office/drawing/2014/main" id="{00000000-0008-0000-0100-0000D5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6" name="Text Box 1758">
          <a:extLst>
            <a:ext uri="{FF2B5EF4-FFF2-40B4-BE49-F238E27FC236}">
              <a16:creationId xmlns:a16="http://schemas.microsoft.com/office/drawing/2014/main" id="{00000000-0008-0000-0100-0000D6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57150" cy="198343"/>
    <xdr:sp macro="" textlink="">
      <xdr:nvSpPr>
        <xdr:cNvPr id="7127" name="Text Box 1759">
          <a:extLst>
            <a:ext uri="{FF2B5EF4-FFF2-40B4-BE49-F238E27FC236}">
              <a16:creationId xmlns:a16="http://schemas.microsoft.com/office/drawing/2014/main" id="{00000000-0008-0000-0100-0000D71B0000}"/>
            </a:ext>
          </a:extLst>
        </xdr:cNvPr>
        <xdr:cNvSpPr txBox="1">
          <a:spLocks noChangeArrowheads="1"/>
        </xdr:cNvSpPr>
      </xdr:nvSpPr>
      <xdr:spPr bwMode="auto">
        <a:xfrm>
          <a:off x="5662893" y="44700265"/>
          <a:ext cx="5715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28" name="Text Box 1755">
          <a:extLst>
            <a:ext uri="{FF2B5EF4-FFF2-40B4-BE49-F238E27FC236}">
              <a16:creationId xmlns:a16="http://schemas.microsoft.com/office/drawing/2014/main" id="{00000000-0008-0000-0100-0000D8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29" name="Text Box 1756">
          <a:extLst>
            <a:ext uri="{FF2B5EF4-FFF2-40B4-BE49-F238E27FC236}">
              <a16:creationId xmlns:a16="http://schemas.microsoft.com/office/drawing/2014/main" id="{00000000-0008-0000-0100-0000D9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30" name="Text Box 1757">
          <a:extLst>
            <a:ext uri="{FF2B5EF4-FFF2-40B4-BE49-F238E27FC236}">
              <a16:creationId xmlns:a16="http://schemas.microsoft.com/office/drawing/2014/main" id="{00000000-0008-0000-0100-0000DA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31" name="Text Box 1758">
          <a:extLst>
            <a:ext uri="{FF2B5EF4-FFF2-40B4-BE49-F238E27FC236}">
              <a16:creationId xmlns:a16="http://schemas.microsoft.com/office/drawing/2014/main" id="{00000000-0008-0000-0100-0000DB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32" name="Text Box 1759">
          <a:extLst>
            <a:ext uri="{FF2B5EF4-FFF2-40B4-BE49-F238E27FC236}">
              <a16:creationId xmlns:a16="http://schemas.microsoft.com/office/drawing/2014/main" id="{00000000-0008-0000-0100-0000DC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3" name="Text Box 1755">
          <a:extLst>
            <a:ext uri="{FF2B5EF4-FFF2-40B4-BE49-F238E27FC236}">
              <a16:creationId xmlns:a16="http://schemas.microsoft.com/office/drawing/2014/main" id="{00000000-0008-0000-0100-0000DD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4" name="Text Box 1756">
          <a:extLst>
            <a:ext uri="{FF2B5EF4-FFF2-40B4-BE49-F238E27FC236}">
              <a16:creationId xmlns:a16="http://schemas.microsoft.com/office/drawing/2014/main" id="{00000000-0008-0000-0100-0000DE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5" name="Text Box 1757">
          <a:extLst>
            <a:ext uri="{FF2B5EF4-FFF2-40B4-BE49-F238E27FC236}">
              <a16:creationId xmlns:a16="http://schemas.microsoft.com/office/drawing/2014/main" id="{00000000-0008-0000-0100-0000DF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6" name="Text Box 1758">
          <a:extLst>
            <a:ext uri="{FF2B5EF4-FFF2-40B4-BE49-F238E27FC236}">
              <a16:creationId xmlns:a16="http://schemas.microsoft.com/office/drawing/2014/main" id="{00000000-0008-0000-0100-0000E0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7" name="Text Box 1759">
          <a:extLst>
            <a:ext uri="{FF2B5EF4-FFF2-40B4-BE49-F238E27FC236}">
              <a16:creationId xmlns:a16="http://schemas.microsoft.com/office/drawing/2014/main" id="{00000000-0008-0000-0100-0000E1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8" name="Text Box 1755">
          <a:extLst>
            <a:ext uri="{FF2B5EF4-FFF2-40B4-BE49-F238E27FC236}">
              <a16:creationId xmlns:a16="http://schemas.microsoft.com/office/drawing/2014/main" id="{00000000-0008-0000-0100-0000E2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39" name="Text Box 1756">
          <a:extLst>
            <a:ext uri="{FF2B5EF4-FFF2-40B4-BE49-F238E27FC236}">
              <a16:creationId xmlns:a16="http://schemas.microsoft.com/office/drawing/2014/main" id="{00000000-0008-0000-0100-0000E3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40" name="Text Box 1757">
          <a:extLst>
            <a:ext uri="{FF2B5EF4-FFF2-40B4-BE49-F238E27FC236}">
              <a16:creationId xmlns:a16="http://schemas.microsoft.com/office/drawing/2014/main" id="{00000000-0008-0000-0100-0000E4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41" name="Text Box 1758">
          <a:extLst>
            <a:ext uri="{FF2B5EF4-FFF2-40B4-BE49-F238E27FC236}">
              <a16:creationId xmlns:a16="http://schemas.microsoft.com/office/drawing/2014/main" id="{00000000-0008-0000-0100-0000E5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142" name="Text Box 1759">
          <a:extLst>
            <a:ext uri="{FF2B5EF4-FFF2-40B4-BE49-F238E27FC236}">
              <a16:creationId xmlns:a16="http://schemas.microsoft.com/office/drawing/2014/main" id="{00000000-0008-0000-0100-0000E61B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43" name="Text Box 1755">
          <a:extLst>
            <a:ext uri="{FF2B5EF4-FFF2-40B4-BE49-F238E27FC236}">
              <a16:creationId xmlns:a16="http://schemas.microsoft.com/office/drawing/2014/main" id="{00000000-0008-0000-0100-0000E7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44" name="Text Box 1756">
          <a:extLst>
            <a:ext uri="{FF2B5EF4-FFF2-40B4-BE49-F238E27FC236}">
              <a16:creationId xmlns:a16="http://schemas.microsoft.com/office/drawing/2014/main" id="{00000000-0008-0000-0100-0000E8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45" name="Text Box 1757">
          <a:extLst>
            <a:ext uri="{FF2B5EF4-FFF2-40B4-BE49-F238E27FC236}">
              <a16:creationId xmlns:a16="http://schemas.microsoft.com/office/drawing/2014/main" id="{00000000-0008-0000-0100-0000E9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46" name="Text Box 1758">
          <a:extLst>
            <a:ext uri="{FF2B5EF4-FFF2-40B4-BE49-F238E27FC236}">
              <a16:creationId xmlns:a16="http://schemas.microsoft.com/office/drawing/2014/main" id="{00000000-0008-0000-0100-0000EA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0" cy="217393"/>
    <xdr:sp macro="" textlink="">
      <xdr:nvSpPr>
        <xdr:cNvPr id="7147" name="Text Box 1759">
          <a:extLst>
            <a:ext uri="{FF2B5EF4-FFF2-40B4-BE49-F238E27FC236}">
              <a16:creationId xmlns:a16="http://schemas.microsoft.com/office/drawing/2014/main" id="{00000000-0008-0000-0100-0000EB1B0000}"/>
            </a:ext>
          </a:extLst>
        </xdr:cNvPr>
        <xdr:cNvSpPr txBox="1">
          <a:spLocks noChangeArrowheads="1"/>
        </xdr:cNvSpPr>
      </xdr:nvSpPr>
      <xdr:spPr bwMode="auto">
        <a:xfrm>
          <a:off x="5662893" y="44700265"/>
          <a:ext cx="0" cy="21739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48" name="Text Box 1755">
          <a:extLst>
            <a:ext uri="{FF2B5EF4-FFF2-40B4-BE49-F238E27FC236}">
              <a16:creationId xmlns:a16="http://schemas.microsoft.com/office/drawing/2014/main" id="{00000000-0008-0000-0100-0000EC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49" name="Text Box 1756">
          <a:extLst>
            <a:ext uri="{FF2B5EF4-FFF2-40B4-BE49-F238E27FC236}">
              <a16:creationId xmlns:a16="http://schemas.microsoft.com/office/drawing/2014/main" id="{00000000-0008-0000-0100-0000ED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0" name="Text Box 1757">
          <a:extLst>
            <a:ext uri="{FF2B5EF4-FFF2-40B4-BE49-F238E27FC236}">
              <a16:creationId xmlns:a16="http://schemas.microsoft.com/office/drawing/2014/main" id="{00000000-0008-0000-0100-0000EE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1" name="Text Box 1758">
          <a:extLst>
            <a:ext uri="{FF2B5EF4-FFF2-40B4-BE49-F238E27FC236}">
              <a16:creationId xmlns:a16="http://schemas.microsoft.com/office/drawing/2014/main" id="{00000000-0008-0000-0100-0000EF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2" name="Text Box 1759">
          <a:extLst>
            <a:ext uri="{FF2B5EF4-FFF2-40B4-BE49-F238E27FC236}">
              <a16:creationId xmlns:a16="http://schemas.microsoft.com/office/drawing/2014/main" id="{00000000-0008-0000-0100-0000F0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3" name="Text Box 1755">
          <a:extLst>
            <a:ext uri="{FF2B5EF4-FFF2-40B4-BE49-F238E27FC236}">
              <a16:creationId xmlns:a16="http://schemas.microsoft.com/office/drawing/2014/main" id="{00000000-0008-0000-0100-0000F1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4" name="Text Box 1756">
          <a:extLst>
            <a:ext uri="{FF2B5EF4-FFF2-40B4-BE49-F238E27FC236}">
              <a16:creationId xmlns:a16="http://schemas.microsoft.com/office/drawing/2014/main" id="{00000000-0008-0000-0100-0000F2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5" name="Text Box 1757">
          <a:extLst>
            <a:ext uri="{FF2B5EF4-FFF2-40B4-BE49-F238E27FC236}">
              <a16:creationId xmlns:a16="http://schemas.microsoft.com/office/drawing/2014/main" id="{00000000-0008-0000-0100-0000F3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6" name="Text Box 1758">
          <a:extLst>
            <a:ext uri="{FF2B5EF4-FFF2-40B4-BE49-F238E27FC236}">
              <a16:creationId xmlns:a16="http://schemas.microsoft.com/office/drawing/2014/main" id="{00000000-0008-0000-0100-0000F4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7" name="Text Box 1759">
          <a:extLst>
            <a:ext uri="{FF2B5EF4-FFF2-40B4-BE49-F238E27FC236}">
              <a16:creationId xmlns:a16="http://schemas.microsoft.com/office/drawing/2014/main" id="{00000000-0008-0000-0100-0000F5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8" name="Text Box 1755">
          <a:extLst>
            <a:ext uri="{FF2B5EF4-FFF2-40B4-BE49-F238E27FC236}">
              <a16:creationId xmlns:a16="http://schemas.microsoft.com/office/drawing/2014/main" id="{00000000-0008-0000-0100-0000F6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59" name="Text Box 1756">
          <a:extLst>
            <a:ext uri="{FF2B5EF4-FFF2-40B4-BE49-F238E27FC236}">
              <a16:creationId xmlns:a16="http://schemas.microsoft.com/office/drawing/2014/main" id="{00000000-0008-0000-0100-0000F7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0" name="Text Box 1757">
          <a:extLst>
            <a:ext uri="{FF2B5EF4-FFF2-40B4-BE49-F238E27FC236}">
              <a16:creationId xmlns:a16="http://schemas.microsoft.com/office/drawing/2014/main" id="{00000000-0008-0000-0100-0000F8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1" name="Text Box 1758">
          <a:extLst>
            <a:ext uri="{FF2B5EF4-FFF2-40B4-BE49-F238E27FC236}">
              <a16:creationId xmlns:a16="http://schemas.microsoft.com/office/drawing/2014/main" id="{00000000-0008-0000-0100-0000F9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2" name="Text Box 1759">
          <a:extLst>
            <a:ext uri="{FF2B5EF4-FFF2-40B4-BE49-F238E27FC236}">
              <a16:creationId xmlns:a16="http://schemas.microsoft.com/office/drawing/2014/main" id="{00000000-0008-0000-0100-0000FA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3" name="Text Box 1755">
          <a:extLst>
            <a:ext uri="{FF2B5EF4-FFF2-40B4-BE49-F238E27FC236}">
              <a16:creationId xmlns:a16="http://schemas.microsoft.com/office/drawing/2014/main" id="{00000000-0008-0000-0100-0000FB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4" name="Text Box 1756">
          <a:extLst>
            <a:ext uri="{FF2B5EF4-FFF2-40B4-BE49-F238E27FC236}">
              <a16:creationId xmlns:a16="http://schemas.microsoft.com/office/drawing/2014/main" id="{00000000-0008-0000-0100-0000FC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5" name="Text Box 1757">
          <a:extLst>
            <a:ext uri="{FF2B5EF4-FFF2-40B4-BE49-F238E27FC236}">
              <a16:creationId xmlns:a16="http://schemas.microsoft.com/office/drawing/2014/main" id="{00000000-0008-0000-0100-0000FD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6" name="Text Box 1758">
          <a:extLst>
            <a:ext uri="{FF2B5EF4-FFF2-40B4-BE49-F238E27FC236}">
              <a16:creationId xmlns:a16="http://schemas.microsoft.com/office/drawing/2014/main" id="{00000000-0008-0000-0100-0000FE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167" name="Text Box 1759">
          <a:extLst>
            <a:ext uri="{FF2B5EF4-FFF2-40B4-BE49-F238E27FC236}">
              <a16:creationId xmlns:a16="http://schemas.microsoft.com/office/drawing/2014/main" id="{00000000-0008-0000-0100-0000FF1B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68" name="Text Box 1755">
          <a:extLst>
            <a:ext uri="{FF2B5EF4-FFF2-40B4-BE49-F238E27FC236}">
              <a16:creationId xmlns:a16="http://schemas.microsoft.com/office/drawing/2014/main" id="{00000000-0008-0000-0100-000000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69" name="Text Box 1756">
          <a:extLst>
            <a:ext uri="{FF2B5EF4-FFF2-40B4-BE49-F238E27FC236}">
              <a16:creationId xmlns:a16="http://schemas.microsoft.com/office/drawing/2014/main" id="{00000000-0008-0000-0100-000001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0" name="Text Box 1757">
          <a:extLst>
            <a:ext uri="{FF2B5EF4-FFF2-40B4-BE49-F238E27FC236}">
              <a16:creationId xmlns:a16="http://schemas.microsoft.com/office/drawing/2014/main" id="{00000000-0008-0000-0100-000002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1" name="Text Box 1758">
          <a:extLst>
            <a:ext uri="{FF2B5EF4-FFF2-40B4-BE49-F238E27FC236}">
              <a16:creationId xmlns:a16="http://schemas.microsoft.com/office/drawing/2014/main" id="{00000000-0008-0000-0100-000003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2" name="Text Box 1759">
          <a:extLst>
            <a:ext uri="{FF2B5EF4-FFF2-40B4-BE49-F238E27FC236}">
              <a16:creationId xmlns:a16="http://schemas.microsoft.com/office/drawing/2014/main" id="{00000000-0008-0000-0100-000004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3" name="Text Box 1755">
          <a:extLst>
            <a:ext uri="{FF2B5EF4-FFF2-40B4-BE49-F238E27FC236}">
              <a16:creationId xmlns:a16="http://schemas.microsoft.com/office/drawing/2014/main" id="{00000000-0008-0000-0100-000005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4" name="Text Box 1756">
          <a:extLst>
            <a:ext uri="{FF2B5EF4-FFF2-40B4-BE49-F238E27FC236}">
              <a16:creationId xmlns:a16="http://schemas.microsoft.com/office/drawing/2014/main" id="{00000000-0008-0000-0100-000006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5" name="Text Box 1757">
          <a:extLst>
            <a:ext uri="{FF2B5EF4-FFF2-40B4-BE49-F238E27FC236}">
              <a16:creationId xmlns:a16="http://schemas.microsoft.com/office/drawing/2014/main" id="{00000000-0008-0000-0100-000007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6" name="Text Box 1758">
          <a:extLst>
            <a:ext uri="{FF2B5EF4-FFF2-40B4-BE49-F238E27FC236}">
              <a16:creationId xmlns:a16="http://schemas.microsoft.com/office/drawing/2014/main" id="{00000000-0008-0000-0100-000008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7" name="Text Box 1759">
          <a:extLst>
            <a:ext uri="{FF2B5EF4-FFF2-40B4-BE49-F238E27FC236}">
              <a16:creationId xmlns:a16="http://schemas.microsoft.com/office/drawing/2014/main" id="{00000000-0008-0000-0100-000009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8" name="Text Box 1755">
          <a:extLst>
            <a:ext uri="{FF2B5EF4-FFF2-40B4-BE49-F238E27FC236}">
              <a16:creationId xmlns:a16="http://schemas.microsoft.com/office/drawing/2014/main" id="{00000000-0008-0000-0100-00000A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79" name="Text Box 1756">
          <a:extLst>
            <a:ext uri="{FF2B5EF4-FFF2-40B4-BE49-F238E27FC236}">
              <a16:creationId xmlns:a16="http://schemas.microsoft.com/office/drawing/2014/main" id="{00000000-0008-0000-0100-00000B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0" name="Text Box 1757">
          <a:extLst>
            <a:ext uri="{FF2B5EF4-FFF2-40B4-BE49-F238E27FC236}">
              <a16:creationId xmlns:a16="http://schemas.microsoft.com/office/drawing/2014/main" id="{00000000-0008-0000-0100-00000C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1" name="Text Box 1758">
          <a:extLst>
            <a:ext uri="{FF2B5EF4-FFF2-40B4-BE49-F238E27FC236}">
              <a16:creationId xmlns:a16="http://schemas.microsoft.com/office/drawing/2014/main" id="{00000000-0008-0000-0100-00000D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2" name="Text Box 1759">
          <a:extLst>
            <a:ext uri="{FF2B5EF4-FFF2-40B4-BE49-F238E27FC236}">
              <a16:creationId xmlns:a16="http://schemas.microsoft.com/office/drawing/2014/main" id="{00000000-0008-0000-0100-00000E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3" name="Text Box 1755">
          <a:extLst>
            <a:ext uri="{FF2B5EF4-FFF2-40B4-BE49-F238E27FC236}">
              <a16:creationId xmlns:a16="http://schemas.microsoft.com/office/drawing/2014/main" id="{00000000-0008-0000-0100-00000F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4" name="Text Box 1756">
          <a:extLst>
            <a:ext uri="{FF2B5EF4-FFF2-40B4-BE49-F238E27FC236}">
              <a16:creationId xmlns:a16="http://schemas.microsoft.com/office/drawing/2014/main" id="{00000000-0008-0000-0100-000010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5" name="Text Box 1757">
          <a:extLst>
            <a:ext uri="{FF2B5EF4-FFF2-40B4-BE49-F238E27FC236}">
              <a16:creationId xmlns:a16="http://schemas.microsoft.com/office/drawing/2014/main" id="{00000000-0008-0000-0100-000011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6" name="Text Box 1758">
          <a:extLst>
            <a:ext uri="{FF2B5EF4-FFF2-40B4-BE49-F238E27FC236}">
              <a16:creationId xmlns:a16="http://schemas.microsoft.com/office/drawing/2014/main" id="{00000000-0008-0000-0100-000012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7" name="Text Box 1759">
          <a:extLst>
            <a:ext uri="{FF2B5EF4-FFF2-40B4-BE49-F238E27FC236}">
              <a16:creationId xmlns:a16="http://schemas.microsoft.com/office/drawing/2014/main" id="{00000000-0008-0000-0100-000013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8" name="Text Box 1755">
          <a:extLst>
            <a:ext uri="{FF2B5EF4-FFF2-40B4-BE49-F238E27FC236}">
              <a16:creationId xmlns:a16="http://schemas.microsoft.com/office/drawing/2014/main" id="{00000000-0008-0000-0100-000014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89" name="Text Box 1756">
          <a:extLst>
            <a:ext uri="{FF2B5EF4-FFF2-40B4-BE49-F238E27FC236}">
              <a16:creationId xmlns:a16="http://schemas.microsoft.com/office/drawing/2014/main" id="{00000000-0008-0000-0100-000015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0" name="Text Box 1757">
          <a:extLst>
            <a:ext uri="{FF2B5EF4-FFF2-40B4-BE49-F238E27FC236}">
              <a16:creationId xmlns:a16="http://schemas.microsoft.com/office/drawing/2014/main" id="{00000000-0008-0000-0100-000016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1" name="Text Box 1758">
          <a:extLst>
            <a:ext uri="{FF2B5EF4-FFF2-40B4-BE49-F238E27FC236}">
              <a16:creationId xmlns:a16="http://schemas.microsoft.com/office/drawing/2014/main" id="{00000000-0008-0000-0100-000017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2" name="Text Box 1759">
          <a:extLst>
            <a:ext uri="{FF2B5EF4-FFF2-40B4-BE49-F238E27FC236}">
              <a16:creationId xmlns:a16="http://schemas.microsoft.com/office/drawing/2014/main" id="{00000000-0008-0000-0100-000018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3" name="Text Box 1755">
          <a:extLst>
            <a:ext uri="{FF2B5EF4-FFF2-40B4-BE49-F238E27FC236}">
              <a16:creationId xmlns:a16="http://schemas.microsoft.com/office/drawing/2014/main" id="{00000000-0008-0000-0100-000019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4" name="Text Box 1756">
          <a:extLst>
            <a:ext uri="{FF2B5EF4-FFF2-40B4-BE49-F238E27FC236}">
              <a16:creationId xmlns:a16="http://schemas.microsoft.com/office/drawing/2014/main" id="{00000000-0008-0000-0100-00001A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5" name="Text Box 1757">
          <a:extLst>
            <a:ext uri="{FF2B5EF4-FFF2-40B4-BE49-F238E27FC236}">
              <a16:creationId xmlns:a16="http://schemas.microsoft.com/office/drawing/2014/main" id="{00000000-0008-0000-0100-00001B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6" name="Text Box 1758">
          <a:extLst>
            <a:ext uri="{FF2B5EF4-FFF2-40B4-BE49-F238E27FC236}">
              <a16:creationId xmlns:a16="http://schemas.microsoft.com/office/drawing/2014/main" id="{00000000-0008-0000-0100-00001C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7" name="Text Box 1759">
          <a:extLst>
            <a:ext uri="{FF2B5EF4-FFF2-40B4-BE49-F238E27FC236}">
              <a16:creationId xmlns:a16="http://schemas.microsoft.com/office/drawing/2014/main" id="{00000000-0008-0000-0100-00001D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8" name="Text Box 1755">
          <a:extLst>
            <a:ext uri="{FF2B5EF4-FFF2-40B4-BE49-F238E27FC236}">
              <a16:creationId xmlns:a16="http://schemas.microsoft.com/office/drawing/2014/main" id="{00000000-0008-0000-0100-00001E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199" name="Text Box 1756">
          <a:extLst>
            <a:ext uri="{FF2B5EF4-FFF2-40B4-BE49-F238E27FC236}">
              <a16:creationId xmlns:a16="http://schemas.microsoft.com/office/drawing/2014/main" id="{00000000-0008-0000-0100-00001F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0" name="Text Box 1757">
          <a:extLst>
            <a:ext uri="{FF2B5EF4-FFF2-40B4-BE49-F238E27FC236}">
              <a16:creationId xmlns:a16="http://schemas.microsoft.com/office/drawing/2014/main" id="{00000000-0008-0000-0100-000020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1" name="Text Box 1758">
          <a:extLst>
            <a:ext uri="{FF2B5EF4-FFF2-40B4-BE49-F238E27FC236}">
              <a16:creationId xmlns:a16="http://schemas.microsoft.com/office/drawing/2014/main" id="{00000000-0008-0000-0100-000021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2" name="Text Box 1759">
          <a:extLst>
            <a:ext uri="{FF2B5EF4-FFF2-40B4-BE49-F238E27FC236}">
              <a16:creationId xmlns:a16="http://schemas.microsoft.com/office/drawing/2014/main" id="{00000000-0008-0000-0100-000022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3" name="Text Box 1755">
          <a:extLst>
            <a:ext uri="{FF2B5EF4-FFF2-40B4-BE49-F238E27FC236}">
              <a16:creationId xmlns:a16="http://schemas.microsoft.com/office/drawing/2014/main" id="{00000000-0008-0000-0100-000023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4" name="Text Box 1756">
          <a:extLst>
            <a:ext uri="{FF2B5EF4-FFF2-40B4-BE49-F238E27FC236}">
              <a16:creationId xmlns:a16="http://schemas.microsoft.com/office/drawing/2014/main" id="{00000000-0008-0000-0100-000024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5" name="Text Box 1757">
          <a:extLst>
            <a:ext uri="{FF2B5EF4-FFF2-40B4-BE49-F238E27FC236}">
              <a16:creationId xmlns:a16="http://schemas.microsoft.com/office/drawing/2014/main" id="{00000000-0008-0000-0100-000025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6" name="Text Box 1758">
          <a:extLst>
            <a:ext uri="{FF2B5EF4-FFF2-40B4-BE49-F238E27FC236}">
              <a16:creationId xmlns:a16="http://schemas.microsoft.com/office/drawing/2014/main" id="{00000000-0008-0000-0100-000026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7" name="Text Box 1759">
          <a:extLst>
            <a:ext uri="{FF2B5EF4-FFF2-40B4-BE49-F238E27FC236}">
              <a16:creationId xmlns:a16="http://schemas.microsoft.com/office/drawing/2014/main" id="{00000000-0008-0000-0100-000027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8" name="Text Box 1755">
          <a:extLst>
            <a:ext uri="{FF2B5EF4-FFF2-40B4-BE49-F238E27FC236}">
              <a16:creationId xmlns:a16="http://schemas.microsoft.com/office/drawing/2014/main" id="{00000000-0008-0000-0100-000028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09" name="Text Box 1756">
          <a:extLst>
            <a:ext uri="{FF2B5EF4-FFF2-40B4-BE49-F238E27FC236}">
              <a16:creationId xmlns:a16="http://schemas.microsoft.com/office/drawing/2014/main" id="{00000000-0008-0000-0100-000029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0" name="Text Box 1757">
          <a:extLst>
            <a:ext uri="{FF2B5EF4-FFF2-40B4-BE49-F238E27FC236}">
              <a16:creationId xmlns:a16="http://schemas.microsoft.com/office/drawing/2014/main" id="{00000000-0008-0000-0100-00002A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1" name="Text Box 1758">
          <a:extLst>
            <a:ext uri="{FF2B5EF4-FFF2-40B4-BE49-F238E27FC236}">
              <a16:creationId xmlns:a16="http://schemas.microsoft.com/office/drawing/2014/main" id="{00000000-0008-0000-0100-00002B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2" name="Text Box 1759">
          <a:extLst>
            <a:ext uri="{FF2B5EF4-FFF2-40B4-BE49-F238E27FC236}">
              <a16:creationId xmlns:a16="http://schemas.microsoft.com/office/drawing/2014/main" id="{00000000-0008-0000-0100-00002C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3" name="Text Box 1755">
          <a:extLst>
            <a:ext uri="{FF2B5EF4-FFF2-40B4-BE49-F238E27FC236}">
              <a16:creationId xmlns:a16="http://schemas.microsoft.com/office/drawing/2014/main" id="{00000000-0008-0000-0100-00002D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4" name="Text Box 1756">
          <a:extLst>
            <a:ext uri="{FF2B5EF4-FFF2-40B4-BE49-F238E27FC236}">
              <a16:creationId xmlns:a16="http://schemas.microsoft.com/office/drawing/2014/main" id="{00000000-0008-0000-0100-00002E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5" name="Text Box 1757">
          <a:extLst>
            <a:ext uri="{FF2B5EF4-FFF2-40B4-BE49-F238E27FC236}">
              <a16:creationId xmlns:a16="http://schemas.microsoft.com/office/drawing/2014/main" id="{00000000-0008-0000-0100-00002F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6" name="Text Box 1758">
          <a:extLst>
            <a:ext uri="{FF2B5EF4-FFF2-40B4-BE49-F238E27FC236}">
              <a16:creationId xmlns:a16="http://schemas.microsoft.com/office/drawing/2014/main" id="{00000000-0008-0000-0100-000030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7" name="Text Box 1759">
          <a:extLst>
            <a:ext uri="{FF2B5EF4-FFF2-40B4-BE49-F238E27FC236}">
              <a16:creationId xmlns:a16="http://schemas.microsoft.com/office/drawing/2014/main" id="{00000000-0008-0000-0100-000031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8" name="Text Box 1755">
          <a:extLst>
            <a:ext uri="{FF2B5EF4-FFF2-40B4-BE49-F238E27FC236}">
              <a16:creationId xmlns:a16="http://schemas.microsoft.com/office/drawing/2014/main" id="{00000000-0008-0000-0100-000032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19" name="Text Box 1756">
          <a:extLst>
            <a:ext uri="{FF2B5EF4-FFF2-40B4-BE49-F238E27FC236}">
              <a16:creationId xmlns:a16="http://schemas.microsoft.com/office/drawing/2014/main" id="{00000000-0008-0000-0100-000033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0" name="Text Box 1757">
          <a:extLst>
            <a:ext uri="{FF2B5EF4-FFF2-40B4-BE49-F238E27FC236}">
              <a16:creationId xmlns:a16="http://schemas.microsoft.com/office/drawing/2014/main" id="{00000000-0008-0000-0100-000034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1" name="Text Box 1758">
          <a:extLst>
            <a:ext uri="{FF2B5EF4-FFF2-40B4-BE49-F238E27FC236}">
              <a16:creationId xmlns:a16="http://schemas.microsoft.com/office/drawing/2014/main" id="{00000000-0008-0000-0100-000035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2" name="Text Box 1759">
          <a:extLst>
            <a:ext uri="{FF2B5EF4-FFF2-40B4-BE49-F238E27FC236}">
              <a16:creationId xmlns:a16="http://schemas.microsoft.com/office/drawing/2014/main" id="{00000000-0008-0000-0100-000036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3" name="Text Box 1755">
          <a:extLst>
            <a:ext uri="{FF2B5EF4-FFF2-40B4-BE49-F238E27FC236}">
              <a16:creationId xmlns:a16="http://schemas.microsoft.com/office/drawing/2014/main" id="{00000000-0008-0000-0100-000037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4" name="Text Box 1756">
          <a:extLst>
            <a:ext uri="{FF2B5EF4-FFF2-40B4-BE49-F238E27FC236}">
              <a16:creationId xmlns:a16="http://schemas.microsoft.com/office/drawing/2014/main" id="{00000000-0008-0000-0100-000038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5" name="Text Box 1757">
          <a:extLst>
            <a:ext uri="{FF2B5EF4-FFF2-40B4-BE49-F238E27FC236}">
              <a16:creationId xmlns:a16="http://schemas.microsoft.com/office/drawing/2014/main" id="{00000000-0008-0000-0100-000039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6" name="Text Box 1758">
          <a:extLst>
            <a:ext uri="{FF2B5EF4-FFF2-40B4-BE49-F238E27FC236}">
              <a16:creationId xmlns:a16="http://schemas.microsoft.com/office/drawing/2014/main" id="{00000000-0008-0000-0100-00003A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27" name="Text Box 1759">
          <a:extLst>
            <a:ext uri="{FF2B5EF4-FFF2-40B4-BE49-F238E27FC236}">
              <a16:creationId xmlns:a16="http://schemas.microsoft.com/office/drawing/2014/main" id="{00000000-0008-0000-0100-00003B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28" name="Text Box 1755">
          <a:extLst>
            <a:ext uri="{FF2B5EF4-FFF2-40B4-BE49-F238E27FC236}">
              <a16:creationId xmlns:a16="http://schemas.microsoft.com/office/drawing/2014/main" id="{00000000-0008-0000-0100-00003C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29" name="Text Box 1756">
          <a:extLst>
            <a:ext uri="{FF2B5EF4-FFF2-40B4-BE49-F238E27FC236}">
              <a16:creationId xmlns:a16="http://schemas.microsoft.com/office/drawing/2014/main" id="{00000000-0008-0000-0100-00003D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0" name="Text Box 1757">
          <a:extLst>
            <a:ext uri="{FF2B5EF4-FFF2-40B4-BE49-F238E27FC236}">
              <a16:creationId xmlns:a16="http://schemas.microsoft.com/office/drawing/2014/main" id="{00000000-0008-0000-0100-00003E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1" name="Text Box 1758">
          <a:extLst>
            <a:ext uri="{FF2B5EF4-FFF2-40B4-BE49-F238E27FC236}">
              <a16:creationId xmlns:a16="http://schemas.microsoft.com/office/drawing/2014/main" id="{00000000-0008-0000-0100-00003F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2" name="Text Box 1759">
          <a:extLst>
            <a:ext uri="{FF2B5EF4-FFF2-40B4-BE49-F238E27FC236}">
              <a16:creationId xmlns:a16="http://schemas.microsoft.com/office/drawing/2014/main" id="{00000000-0008-0000-0100-000040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3" name="Text Box 1755">
          <a:extLst>
            <a:ext uri="{FF2B5EF4-FFF2-40B4-BE49-F238E27FC236}">
              <a16:creationId xmlns:a16="http://schemas.microsoft.com/office/drawing/2014/main" id="{00000000-0008-0000-0100-000041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4" name="Text Box 1756">
          <a:extLst>
            <a:ext uri="{FF2B5EF4-FFF2-40B4-BE49-F238E27FC236}">
              <a16:creationId xmlns:a16="http://schemas.microsoft.com/office/drawing/2014/main" id="{00000000-0008-0000-0100-000042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5" name="Text Box 1757">
          <a:extLst>
            <a:ext uri="{FF2B5EF4-FFF2-40B4-BE49-F238E27FC236}">
              <a16:creationId xmlns:a16="http://schemas.microsoft.com/office/drawing/2014/main" id="{00000000-0008-0000-0100-000043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6" name="Text Box 1758">
          <a:extLst>
            <a:ext uri="{FF2B5EF4-FFF2-40B4-BE49-F238E27FC236}">
              <a16:creationId xmlns:a16="http://schemas.microsoft.com/office/drawing/2014/main" id="{00000000-0008-0000-0100-000044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7" name="Text Box 1759">
          <a:extLst>
            <a:ext uri="{FF2B5EF4-FFF2-40B4-BE49-F238E27FC236}">
              <a16:creationId xmlns:a16="http://schemas.microsoft.com/office/drawing/2014/main" id="{00000000-0008-0000-0100-000045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8" name="Text Box 1755">
          <a:extLst>
            <a:ext uri="{FF2B5EF4-FFF2-40B4-BE49-F238E27FC236}">
              <a16:creationId xmlns:a16="http://schemas.microsoft.com/office/drawing/2014/main" id="{00000000-0008-0000-0100-000046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39" name="Text Box 1756">
          <a:extLst>
            <a:ext uri="{FF2B5EF4-FFF2-40B4-BE49-F238E27FC236}">
              <a16:creationId xmlns:a16="http://schemas.microsoft.com/office/drawing/2014/main" id="{00000000-0008-0000-0100-000047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0" name="Text Box 1757">
          <a:extLst>
            <a:ext uri="{FF2B5EF4-FFF2-40B4-BE49-F238E27FC236}">
              <a16:creationId xmlns:a16="http://schemas.microsoft.com/office/drawing/2014/main" id="{00000000-0008-0000-0100-000048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1" name="Text Box 1758">
          <a:extLst>
            <a:ext uri="{FF2B5EF4-FFF2-40B4-BE49-F238E27FC236}">
              <a16:creationId xmlns:a16="http://schemas.microsoft.com/office/drawing/2014/main" id="{00000000-0008-0000-0100-000049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2" name="Text Box 1759">
          <a:extLst>
            <a:ext uri="{FF2B5EF4-FFF2-40B4-BE49-F238E27FC236}">
              <a16:creationId xmlns:a16="http://schemas.microsoft.com/office/drawing/2014/main" id="{00000000-0008-0000-0100-00004A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3" name="Text Box 1755">
          <a:extLst>
            <a:ext uri="{FF2B5EF4-FFF2-40B4-BE49-F238E27FC236}">
              <a16:creationId xmlns:a16="http://schemas.microsoft.com/office/drawing/2014/main" id="{00000000-0008-0000-0100-00004B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4" name="Text Box 1756">
          <a:extLst>
            <a:ext uri="{FF2B5EF4-FFF2-40B4-BE49-F238E27FC236}">
              <a16:creationId xmlns:a16="http://schemas.microsoft.com/office/drawing/2014/main" id="{00000000-0008-0000-0100-00004C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5" name="Text Box 1757">
          <a:extLst>
            <a:ext uri="{FF2B5EF4-FFF2-40B4-BE49-F238E27FC236}">
              <a16:creationId xmlns:a16="http://schemas.microsoft.com/office/drawing/2014/main" id="{00000000-0008-0000-0100-00004D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6" name="Text Box 1758">
          <a:extLst>
            <a:ext uri="{FF2B5EF4-FFF2-40B4-BE49-F238E27FC236}">
              <a16:creationId xmlns:a16="http://schemas.microsoft.com/office/drawing/2014/main" id="{00000000-0008-0000-0100-00004E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47" name="Text Box 1759">
          <a:extLst>
            <a:ext uri="{FF2B5EF4-FFF2-40B4-BE49-F238E27FC236}">
              <a16:creationId xmlns:a16="http://schemas.microsoft.com/office/drawing/2014/main" id="{00000000-0008-0000-0100-00004F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48" name="Text Box 1755">
          <a:extLst>
            <a:ext uri="{FF2B5EF4-FFF2-40B4-BE49-F238E27FC236}">
              <a16:creationId xmlns:a16="http://schemas.microsoft.com/office/drawing/2014/main" id="{00000000-0008-0000-0100-000050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49" name="Text Box 1756">
          <a:extLst>
            <a:ext uri="{FF2B5EF4-FFF2-40B4-BE49-F238E27FC236}">
              <a16:creationId xmlns:a16="http://schemas.microsoft.com/office/drawing/2014/main" id="{00000000-0008-0000-0100-000051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0" name="Text Box 1757">
          <a:extLst>
            <a:ext uri="{FF2B5EF4-FFF2-40B4-BE49-F238E27FC236}">
              <a16:creationId xmlns:a16="http://schemas.microsoft.com/office/drawing/2014/main" id="{00000000-0008-0000-0100-000052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1" name="Text Box 1758">
          <a:extLst>
            <a:ext uri="{FF2B5EF4-FFF2-40B4-BE49-F238E27FC236}">
              <a16:creationId xmlns:a16="http://schemas.microsoft.com/office/drawing/2014/main" id="{00000000-0008-0000-0100-000053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2" name="Text Box 1759">
          <a:extLst>
            <a:ext uri="{FF2B5EF4-FFF2-40B4-BE49-F238E27FC236}">
              <a16:creationId xmlns:a16="http://schemas.microsoft.com/office/drawing/2014/main" id="{00000000-0008-0000-0100-000054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3" name="Text Box 1755">
          <a:extLst>
            <a:ext uri="{FF2B5EF4-FFF2-40B4-BE49-F238E27FC236}">
              <a16:creationId xmlns:a16="http://schemas.microsoft.com/office/drawing/2014/main" id="{00000000-0008-0000-0100-000055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4" name="Text Box 1756">
          <a:extLst>
            <a:ext uri="{FF2B5EF4-FFF2-40B4-BE49-F238E27FC236}">
              <a16:creationId xmlns:a16="http://schemas.microsoft.com/office/drawing/2014/main" id="{00000000-0008-0000-0100-000056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5" name="Text Box 1757">
          <a:extLst>
            <a:ext uri="{FF2B5EF4-FFF2-40B4-BE49-F238E27FC236}">
              <a16:creationId xmlns:a16="http://schemas.microsoft.com/office/drawing/2014/main" id="{00000000-0008-0000-0100-000057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6" name="Text Box 1758">
          <a:extLst>
            <a:ext uri="{FF2B5EF4-FFF2-40B4-BE49-F238E27FC236}">
              <a16:creationId xmlns:a16="http://schemas.microsoft.com/office/drawing/2014/main" id="{00000000-0008-0000-0100-000058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7" name="Text Box 1759">
          <a:extLst>
            <a:ext uri="{FF2B5EF4-FFF2-40B4-BE49-F238E27FC236}">
              <a16:creationId xmlns:a16="http://schemas.microsoft.com/office/drawing/2014/main" id="{00000000-0008-0000-0100-000059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8" name="Text Box 1755">
          <a:extLst>
            <a:ext uri="{FF2B5EF4-FFF2-40B4-BE49-F238E27FC236}">
              <a16:creationId xmlns:a16="http://schemas.microsoft.com/office/drawing/2014/main" id="{00000000-0008-0000-0100-00005A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59" name="Text Box 1756">
          <a:extLst>
            <a:ext uri="{FF2B5EF4-FFF2-40B4-BE49-F238E27FC236}">
              <a16:creationId xmlns:a16="http://schemas.microsoft.com/office/drawing/2014/main" id="{00000000-0008-0000-0100-00005B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0" name="Text Box 1757">
          <a:extLst>
            <a:ext uri="{FF2B5EF4-FFF2-40B4-BE49-F238E27FC236}">
              <a16:creationId xmlns:a16="http://schemas.microsoft.com/office/drawing/2014/main" id="{00000000-0008-0000-0100-00005C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1" name="Text Box 1758">
          <a:extLst>
            <a:ext uri="{FF2B5EF4-FFF2-40B4-BE49-F238E27FC236}">
              <a16:creationId xmlns:a16="http://schemas.microsoft.com/office/drawing/2014/main" id="{00000000-0008-0000-0100-00005D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2" name="Text Box 1759">
          <a:extLst>
            <a:ext uri="{FF2B5EF4-FFF2-40B4-BE49-F238E27FC236}">
              <a16:creationId xmlns:a16="http://schemas.microsoft.com/office/drawing/2014/main" id="{00000000-0008-0000-0100-00005E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3" name="Text Box 1755">
          <a:extLst>
            <a:ext uri="{FF2B5EF4-FFF2-40B4-BE49-F238E27FC236}">
              <a16:creationId xmlns:a16="http://schemas.microsoft.com/office/drawing/2014/main" id="{00000000-0008-0000-0100-00005F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4" name="Text Box 1756">
          <a:extLst>
            <a:ext uri="{FF2B5EF4-FFF2-40B4-BE49-F238E27FC236}">
              <a16:creationId xmlns:a16="http://schemas.microsoft.com/office/drawing/2014/main" id="{00000000-0008-0000-0100-000060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5" name="Text Box 1757">
          <a:extLst>
            <a:ext uri="{FF2B5EF4-FFF2-40B4-BE49-F238E27FC236}">
              <a16:creationId xmlns:a16="http://schemas.microsoft.com/office/drawing/2014/main" id="{00000000-0008-0000-0100-000061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6" name="Text Box 1758">
          <a:extLst>
            <a:ext uri="{FF2B5EF4-FFF2-40B4-BE49-F238E27FC236}">
              <a16:creationId xmlns:a16="http://schemas.microsoft.com/office/drawing/2014/main" id="{00000000-0008-0000-0100-000062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0" cy="207868"/>
    <xdr:sp macro="" textlink="">
      <xdr:nvSpPr>
        <xdr:cNvPr id="7267" name="Text Box 1759">
          <a:extLst>
            <a:ext uri="{FF2B5EF4-FFF2-40B4-BE49-F238E27FC236}">
              <a16:creationId xmlns:a16="http://schemas.microsoft.com/office/drawing/2014/main" id="{00000000-0008-0000-0100-0000631C0000}"/>
            </a:ext>
          </a:extLst>
        </xdr:cNvPr>
        <xdr:cNvSpPr txBox="1">
          <a:spLocks noChangeArrowheads="1"/>
        </xdr:cNvSpPr>
      </xdr:nvSpPr>
      <xdr:spPr bwMode="auto">
        <a:xfrm>
          <a:off x="5662893" y="44700265"/>
          <a:ext cx="0" cy="207868"/>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68" name="Text Box 1755">
          <a:extLst>
            <a:ext uri="{FF2B5EF4-FFF2-40B4-BE49-F238E27FC236}">
              <a16:creationId xmlns:a16="http://schemas.microsoft.com/office/drawing/2014/main" id="{00000000-0008-0000-0100-000064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69" name="Text Box 1756">
          <a:extLst>
            <a:ext uri="{FF2B5EF4-FFF2-40B4-BE49-F238E27FC236}">
              <a16:creationId xmlns:a16="http://schemas.microsoft.com/office/drawing/2014/main" id="{00000000-0008-0000-0100-000065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0" name="Text Box 1757">
          <a:extLst>
            <a:ext uri="{FF2B5EF4-FFF2-40B4-BE49-F238E27FC236}">
              <a16:creationId xmlns:a16="http://schemas.microsoft.com/office/drawing/2014/main" id="{00000000-0008-0000-0100-000066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1" name="Text Box 1758">
          <a:extLst>
            <a:ext uri="{FF2B5EF4-FFF2-40B4-BE49-F238E27FC236}">
              <a16:creationId xmlns:a16="http://schemas.microsoft.com/office/drawing/2014/main" id="{00000000-0008-0000-0100-000067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2" name="Text Box 1759">
          <a:extLst>
            <a:ext uri="{FF2B5EF4-FFF2-40B4-BE49-F238E27FC236}">
              <a16:creationId xmlns:a16="http://schemas.microsoft.com/office/drawing/2014/main" id="{00000000-0008-0000-0100-000068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3" name="Text Box 1755">
          <a:extLst>
            <a:ext uri="{FF2B5EF4-FFF2-40B4-BE49-F238E27FC236}">
              <a16:creationId xmlns:a16="http://schemas.microsoft.com/office/drawing/2014/main" id="{00000000-0008-0000-0100-000069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4" name="Text Box 1756">
          <a:extLst>
            <a:ext uri="{FF2B5EF4-FFF2-40B4-BE49-F238E27FC236}">
              <a16:creationId xmlns:a16="http://schemas.microsoft.com/office/drawing/2014/main" id="{00000000-0008-0000-0100-00006A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5" name="Text Box 1757">
          <a:extLst>
            <a:ext uri="{FF2B5EF4-FFF2-40B4-BE49-F238E27FC236}">
              <a16:creationId xmlns:a16="http://schemas.microsoft.com/office/drawing/2014/main" id="{00000000-0008-0000-0100-00006B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6" name="Text Box 1758">
          <a:extLst>
            <a:ext uri="{FF2B5EF4-FFF2-40B4-BE49-F238E27FC236}">
              <a16:creationId xmlns:a16="http://schemas.microsoft.com/office/drawing/2014/main" id="{00000000-0008-0000-0100-00006C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7" name="Text Box 1759">
          <a:extLst>
            <a:ext uri="{FF2B5EF4-FFF2-40B4-BE49-F238E27FC236}">
              <a16:creationId xmlns:a16="http://schemas.microsoft.com/office/drawing/2014/main" id="{00000000-0008-0000-0100-00006D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8" name="Text Box 1755">
          <a:extLst>
            <a:ext uri="{FF2B5EF4-FFF2-40B4-BE49-F238E27FC236}">
              <a16:creationId xmlns:a16="http://schemas.microsoft.com/office/drawing/2014/main" id="{00000000-0008-0000-0100-00006E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79" name="Text Box 1756">
          <a:extLst>
            <a:ext uri="{FF2B5EF4-FFF2-40B4-BE49-F238E27FC236}">
              <a16:creationId xmlns:a16="http://schemas.microsoft.com/office/drawing/2014/main" id="{00000000-0008-0000-0100-00006F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0" name="Text Box 1757">
          <a:extLst>
            <a:ext uri="{FF2B5EF4-FFF2-40B4-BE49-F238E27FC236}">
              <a16:creationId xmlns:a16="http://schemas.microsoft.com/office/drawing/2014/main" id="{00000000-0008-0000-0100-000070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1" name="Text Box 1758">
          <a:extLst>
            <a:ext uri="{FF2B5EF4-FFF2-40B4-BE49-F238E27FC236}">
              <a16:creationId xmlns:a16="http://schemas.microsoft.com/office/drawing/2014/main" id="{00000000-0008-0000-0100-000071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2" name="Text Box 1759">
          <a:extLst>
            <a:ext uri="{FF2B5EF4-FFF2-40B4-BE49-F238E27FC236}">
              <a16:creationId xmlns:a16="http://schemas.microsoft.com/office/drawing/2014/main" id="{00000000-0008-0000-0100-000072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3" name="Text Box 1755">
          <a:extLst>
            <a:ext uri="{FF2B5EF4-FFF2-40B4-BE49-F238E27FC236}">
              <a16:creationId xmlns:a16="http://schemas.microsoft.com/office/drawing/2014/main" id="{00000000-0008-0000-0100-000073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4" name="Text Box 1756">
          <a:extLst>
            <a:ext uri="{FF2B5EF4-FFF2-40B4-BE49-F238E27FC236}">
              <a16:creationId xmlns:a16="http://schemas.microsoft.com/office/drawing/2014/main" id="{00000000-0008-0000-0100-000074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5" name="Text Box 1757">
          <a:extLst>
            <a:ext uri="{FF2B5EF4-FFF2-40B4-BE49-F238E27FC236}">
              <a16:creationId xmlns:a16="http://schemas.microsoft.com/office/drawing/2014/main" id="{00000000-0008-0000-0100-000075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6" name="Text Box 1758">
          <a:extLst>
            <a:ext uri="{FF2B5EF4-FFF2-40B4-BE49-F238E27FC236}">
              <a16:creationId xmlns:a16="http://schemas.microsoft.com/office/drawing/2014/main" id="{00000000-0008-0000-0100-000076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66675" cy="198343"/>
    <xdr:sp macro="" textlink="">
      <xdr:nvSpPr>
        <xdr:cNvPr id="7287" name="Text Box 1759">
          <a:extLst>
            <a:ext uri="{FF2B5EF4-FFF2-40B4-BE49-F238E27FC236}">
              <a16:creationId xmlns:a16="http://schemas.microsoft.com/office/drawing/2014/main" id="{00000000-0008-0000-0100-0000771C0000}"/>
            </a:ext>
          </a:extLst>
        </xdr:cNvPr>
        <xdr:cNvSpPr txBox="1">
          <a:spLocks noChangeArrowheads="1"/>
        </xdr:cNvSpPr>
      </xdr:nvSpPr>
      <xdr:spPr bwMode="auto">
        <a:xfrm>
          <a:off x="5662893" y="44700265"/>
          <a:ext cx="66675"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88" name="Text Box 1755">
          <a:extLst>
            <a:ext uri="{FF2B5EF4-FFF2-40B4-BE49-F238E27FC236}">
              <a16:creationId xmlns:a16="http://schemas.microsoft.com/office/drawing/2014/main" id="{00000000-0008-0000-0100-000078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89" name="Text Box 1756">
          <a:extLst>
            <a:ext uri="{FF2B5EF4-FFF2-40B4-BE49-F238E27FC236}">
              <a16:creationId xmlns:a16="http://schemas.microsoft.com/office/drawing/2014/main" id="{00000000-0008-0000-0100-000079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0" name="Text Box 1757">
          <a:extLst>
            <a:ext uri="{FF2B5EF4-FFF2-40B4-BE49-F238E27FC236}">
              <a16:creationId xmlns:a16="http://schemas.microsoft.com/office/drawing/2014/main" id="{00000000-0008-0000-0100-00007A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1" name="Text Box 1758">
          <a:extLst>
            <a:ext uri="{FF2B5EF4-FFF2-40B4-BE49-F238E27FC236}">
              <a16:creationId xmlns:a16="http://schemas.microsoft.com/office/drawing/2014/main" id="{00000000-0008-0000-0100-00007B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2" name="Text Box 1759">
          <a:extLst>
            <a:ext uri="{FF2B5EF4-FFF2-40B4-BE49-F238E27FC236}">
              <a16:creationId xmlns:a16="http://schemas.microsoft.com/office/drawing/2014/main" id="{00000000-0008-0000-0100-00007C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3" name="Text Box 1755">
          <a:extLst>
            <a:ext uri="{FF2B5EF4-FFF2-40B4-BE49-F238E27FC236}">
              <a16:creationId xmlns:a16="http://schemas.microsoft.com/office/drawing/2014/main" id="{00000000-0008-0000-0100-00007D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4" name="Text Box 1756">
          <a:extLst>
            <a:ext uri="{FF2B5EF4-FFF2-40B4-BE49-F238E27FC236}">
              <a16:creationId xmlns:a16="http://schemas.microsoft.com/office/drawing/2014/main" id="{00000000-0008-0000-0100-00007E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5" name="Text Box 1757">
          <a:extLst>
            <a:ext uri="{FF2B5EF4-FFF2-40B4-BE49-F238E27FC236}">
              <a16:creationId xmlns:a16="http://schemas.microsoft.com/office/drawing/2014/main" id="{00000000-0008-0000-0100-00007F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6" name="Text Box 1758">
          <a:extLst>
            <a:ext uri="{FF2B5EF4-FFF2-40B4-BE49-F238E27FC236}">
              <a16:creationId xmlns:a16="http://schemas.microsoft.com/office/drawing/2014/main" id="{00000000-0008-0000-0100-000080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7" name="Text Box 1759">
          <a:extLst>
            <a:ext uri="{FF2B5EF4-FFF2-40B4-BE49-F238E27FC236}">
              <a16:creationId xmlns:a16="http://schemas.microsoft.com/office/drawing/2014/main" id="{00000000-0008-0000-0100-000081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8" name="Text Box 1755">
          <a:extLst>
            <a:ext uri="{FF2B5EF4-FFF2-40B4-BE49-F238E27FC236}">
              <a16:creationId xmlns:a16="http://schemas.microsoft.com/office/drawing/2014/main" id="{00000000-0008-0000-0100-000082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299" name="Text Box 1756">
          <a:extLst>
            <a:ext uri="{FF2B5EF4-FFF2-40B4-BE49-F238E27FC236}">
              <a16:creationId xmlns:a16="http://schemas.microsoft.com/office/drawing/2014/main" id="{00000000-0008-0000-0100-000083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0" name="Text Box 1757">
          <a:extLst>
            <a:ext uri="{FF2B5EF4-FFF2-40B4-BE49-F238E27FC236}">
              <a16:creationId xmlns:a16="http://schemas.microsoft.com/office/drawing/2014/main" id="{00000000-0008-0000-0100-000084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1" name="Text Box 1758">
          <a:extLst>
            <a:ext uri="{FF2B5EF4-FFF2-40B4-BE49-F238E27FC236}">
              <a16:creationId xmlns:a16="http://schemas.microsoft.com/office/drawing/2014/main" id="{00000000-0008-0000-0100-000085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2" name="Text Box 1759">
          <a:extLst>
            <a:ext uri="{FF2B5EF4-FFF2-40B4-BE49-F238E27FC236}">
              <a16:creationId xmlns:a16="http://schemas.microsoft.com/office/drawing/2014/main" id="{00000000-0008-0000-0100-000086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3" name="Text Box 1755">
          <a:extLst>
            <a:ext uri="{FF2B5EF4-FFF2-40B4-BE49-F238E27FC236}">
              <a16:creationId xmlns:a16="http://schemas.microsoft.com/office/drawing/2014/main" id="{00000000-0008-0000-0100-000087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4" name="Text Box 1756">
          <a:extLst>
            <a:ext uri="{FF2B5EF4-FFF2-40B4-BE49-F238E27FC236}">
              <a16:creationId xmlns:a16="http://schemas.microsoft.com/office/drawing/2014/main" id="{00000000-0008-0000-0100-000088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5" name="Text Box 1757">
          <a:extLst>
            <a:ext uri="{FF2B5EF4-FFF2-40B4-BE49-F238E27FC236}">
              <a16:creationId xmlns:a16="http://schemas.microsoft.com/office/drawing/2014/main" id="{00000000-0008-0000-0100-000089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6" name="Text Box 1758">
          <a:extLst>
            <a:ext uri="{FF2B5EF4-FFF2-40B4-BE49-F238E27FC236}">
              <a16:creationId xmlns:a16="http://schemas.microsoft.com/office/drawing/2014/main" id="{00000000-0008-0000-0100-00008A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189</xdr:row>
      <xdr:rowOff>0</xdr:rowOff>
    </xdr:from>
    <xdr:ext cx="0" cy="198343"/>
    <xdr:sp macro="" textlink="">
      <xdr:nvSpPr>
        <xdr:cNvPr id="7307" name="Text Box 1759">
          <a:extLst>
            <a:ext uri="{FF2B5EF4-FFF2-40B4-BE49-F238E27FC236}">
              <a16:creationId xmlns:a16="http://schemas.microsoft.com/office/drawing/2014/main" id="{00000000-0008-0000-0100-00008B1C0000}"/>
            </a:ext>
          </a:extLst>
        </xdr:cNvPr>
        <xdr:cNvSpPr txBox="1">
          <a:spLocks noChangeArrowheads="1"/>
        </xdr:cNvSpPr>
      </xdr:nvSpPr>
      <xdr:spPr bwMode="auto">
        <a:xfrm>
          <a:off x="5662893" y="44700265"/>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08" name="Text Box 1755">
          <a:extLst>
            <a:ext uri="{FF2B5EF4-FFF2-40B4-BE49-F238E27FC236}">
              <a16:creationId xmlns:a16="http://schemas.microsoft.com/office/drawing/2014/main" id="{00000000-0008-0000-0100-00008C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09" name="Text Box 1756">
          <a:extLst>
            <a:ext uri="{FF2B5EF4-FFF2-40B4-BE49-F238E27FC236}">
              <a16:creationId xmlns:a16="http://schemas.microsoft.com/office/drawing/2014/main" id="{00000000-0008-0000-0100-00008D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0" name="Text Box 1757">
          <a:extLst>
            <a:ext uri="{FF2B5EF4-FFF2-40B4-BE49-F238E27FC236}">
              <a16:creationId xmlns:a16="http://schemas.microsoft.com/office/drawing/2014/main" id="{00000000-0008-0000-0100-00008E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1" name="Text Box 1758">
          <a:extLst>
            <a:ext uri="{FF2B5EF4-FFF2-40B4-BE49-F238E27FC236}">
              <a16:creationId xmlns:a16="http://schemas.microsoft.com/office/drawing/2014/main" id="{00000000-0008-0000-0100-00008F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2" name="Text Box 1759">
          <a:extLst>
            <a:ext uri="{FF2B5EF4-FFF2-40B4-BE49-F238E27FC236}">
              <a16:creationId xmlns:a16="http://schemas.microsoft.com/office/drawing/2014/main" id="{00000000-0008-0000-0100-000090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3" name="Text Box 1755">
          <a:extLst>
            <a:ext uri="{FF2B5EF4-FFF2-40B4-BE49-F238E27FC236}">
              <a16:creationId xmlns:a16="http://schemas.microsoft.com/office/drawing/2014/main" id="{00000000-0008-0000-0100-000091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4" name="Text Box 1756">
          <a:extLst>
            <a:ext uri="{FF2B5EF4-FFF2-40B4-BE49-F238E27FC236}">
              <a16:creationId xmlns:a16="http://schemas.microsoft.com/office/drawing/2014/main" id="{00000000-0008-0000-0100-000092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5" name="Text Box 1757">
          <a:extLst>
            <a:ext uri="{FF2B5EF4-FFF2-40B4-BE49-F238E27FC236}">
              <a16:creationId xmlns:a16="http://schemas.microsoft.com/office/drawing/2014/main" id="{00000000-0008-0000-0100-000093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6" name="Text Box 1758">
          <a:extLst>
            <a:ext uri="{FF2B5EF4-FFF2-40B4-BE49-F238E27FC236}">
              <a16:creationId xmlns:a16="http://schemas.microsoft.com/office/drawing/2014/main" id="{00000000-0008-0000-0100-000094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7" name="Text Box 1759">
          <a:extLst>
            <a:ext uri="{FF2B5EF4-FFF2-40B4-BE49-F238E27FC236}">
              <a16:creationId xmlns:a16="http://schemas.microsoft.com/office/drawing/2014/main" id="{00000000-0008-0000-0100-000095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8" name="Text Box 1755">
          <a:extLst>
            <a:ext uri="{FF2B5EF4-FFF2-40B4-BE49-F238E27FC236}">
              <a16:creationId xmlns:a16="http://schemas.microsoft.com/office/drawing/2014/main" id="{00000000-0008-0000-0100-000096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19" name="Text Box 1756">
          <a:extLst>
            <a:ext uri="{FF2B5EF4-FFF2-40B4-BE49-F238E27FC236}">
              <a16:creationId xmlns:a16="http://schemas.microsoft.com/office/drawing/2014/main" id="{00000000-0008-0000-0100-000097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0" name="Text Box 1757">
          <a:extLst>
            <a:ext uri="{FF2B5EF4-FFF2-40B4-BE49-F238E27FC236}">
              <a16:creationId xmlns:a16="http://schemas.microsoft.com/office/drawing/2014/main" id="{00000000-0008-0000-0100-000098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1" name="Text Box 1758">
          <a:extLst>
            <a:ext uri="{FF2B5EF4-FFF2-40B4-BE49-F238E27FC236}">
              <a16:creationId xmlns:a16="http://schemas.microsoft.com/office/drawing/2014/main" id="{00000000-0008-0000-0100-000099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2" name="Text Box 1759">
          <a:extLst>
            <a:ext uri="{FF2B5EF4-FFF2-40B4-BE49-F238E27FC236}">
              <a16:creationId xmlns:a16="http://schemas.microsoft.com/office/drawing/2014/main" id="{00000000-0008-0000-0100-00009A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3" name="Text Box 1755">
          <a:extLst>
            <a:ext uri="{FF2B5EF4-FFF2-40B4-BE49-F238E27FC236}">
              <a16:creationId xmlns:a16="http://schemas.microsoft.com/office/drawing/2014/main" id="{00000000-0008-0000-0100-00009B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4" name="Text Box 1756">
          <a:extLst>
            <a:ext uri="{FF2B5EF4-FFF2-40B4-BE49-F238E27FC236}">
              <a16:creationId xmlns:a16="http://schemas.microsoft.com/office/drawing/2014/main" id="{00000000-0008-0000-0100-00009C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5" name="Text Box 1757">
          <a:extLst>
            <a:ext uri="{FF2B5EF4-FFF2-40B4-BE49-F238E27FC236}">
              <a16:creationId xmlns:a16="http://schemas.microsoft.com/office/drawing/2014/main" id="{00000000-0008-0000-0100-00009D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6" name="Text Box 1758">
          <a:extLst>
            <a:ext uri="{FF2B5EF4-FFF2-40B4-BE49-F238E27FC236}">
              <a16:creationId xmlns:a16="http://schemas.microsoft.com/office/drawing/2014/main" id="{00000000-0008-0000-0100-00009E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327" name="Text Box 1759">
          <a:extLst>
            <a:ext uri="{FF2B5EF4-FFF2-40B4-BE49-F238E27FC236}">
              <a16:creationId xmlns:a16="http://schemas.microsoft.com/office/drawing/2014/main" id="{00000000-0008-0000-0100-00009F1C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28" name="Text Box 1755">
          <a:extLst>
            <a:ext uri="{FF2B5EF4-FFF2-40B4-BE49-F238E27FC236}">
              <a16:creationId xmlns:a16="http://schemas.microsoft.com/office/drawing/2014/main" id="{00000000-0008-0000-0100-0000A0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29" name="Text Box 1756">
          <a:extLst>
            <a:ext uri="{FF2B5EF4-FFF2-40B4-BE49-F238E27FC236}">
              <a16:creationId xmlns:a16="http://schemas.microsoft.com/office/drawing/2014/main" id="{00000000-0008-0000-0100-0000A1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0" name="Text Box 1757">
          <a:extLst>
            <a:ext uri="{FF2B5EF4-FFF2-40B4-BE49-F238E27FC236}">
              <a16:creationId xmlns:a16="http://schemas.microsoft.com/office/drawing/2014/main" id="{00000000-0008-0000-0100-0000A2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1" name="Text Box 1758">
          <a:extLst>
            <a:ext uri="{FF2B5EF4-FFF2-40B4-BE49-F238E27FC236}">
              <a16:creationId xmlns:a16="http://schemas.microsoft.com/office/drawing/2014/main" id="{00000000-0008-0000-0100-0000A3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2" name="Text Box 1759">
          <a:extLst>
            <a:ext uri="{FF2B5EF4-FFF2-40B4-BE49-F238E27FC236}">
              <a16:creationId xmlns:a16="http://schemas.microsoft.com/office/drawing/2014/main" id="{00000000-0008-0000-0100-0000A4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3" name="Text Box 1755">
          <a:extLst>
            <a:ext uri="{FF2B5EF4-FFF2-40B4-BE49-F238E27FC236}">
              <a16:creationId xmlns:a16="http://schemas.microsoft.com/office/drawing/2014/main" id="{00000000-0008-0000-0100-0000A5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4" name="Text Box 1756">
          <a:extLst>
            <a:ext uri="{FF2B5EF4-FFF2-40B4-BE49-F238E27FC236}">
              <a16:creationId xmlns:a16="http://schemas.microsoft.com/office/drawing/2014/main" id="{00000000-0008-0000-0100-0000A6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5" name="Text Box 1757">
          <a:extLst>
            <a:ext uri="{FF2B5EF4-FFF2-40B4-BE49-F238E27FC236}">
              <a16:creationId xmlns:a16="http://schemas.microsoft.com/office/drawing/2014/main" id="{00000000-0008-0000-0100-0000A7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6" name="Text Box 1758">
          <a:extLst>
            <a:ext uri="{FF2B5EF4-FFF2-40B4-BE49-F238E27FC236}">
              <a16:creationId xmlns:a16="http://schemas.microsoft.com/office/drawing/2014/main" id="{00000000-0008-0000-0100-0000A8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7" name="Text Box 1759">
          <a:extLst>
            <a:ext uri="{FF2B5EF4-FFF2-40B4-BE49-F238E27FC236}">
              <a16:creationId xmlns:a16="http://schemas.microsoft.com/office/drawing/2014/main" id="{00000000-0008-0000-0100-0000A9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8" name="Text Box 1755">
          <a:extLst>
            <a:ext uri="{FF2B5EF4-FFF2-40B4-BE49-F238E27FC236}">
              <a16:creationId xmlns:a16="http://schemas.microsoft.com/office/drawing/2014/main" id="{00000000-0008-0000-0100-0000AA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39" name="Text Box 1756">
          <a:extLst>
            <a:ext uri="{FF2B5EF4-FFF2-40B4-BE49-F238E27FC236}">
              <a16:creationId xmlns:a16="http://schemas.microsoft.com/office/drawing/2014/main" id="{00000000-0008-0000-0100-0000AB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0" name="Text Box 1757">
          <a:extLst>
            <a:ext uri="{FF2B5EF4-FFF2-40B4-BE49-F238E27FC236}">
              <a16:creationId xmlns:a16="http://schemas.microsoft.com/office/drawing/2014/main" id="{00000000-0008-0000-0100-0000AC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1" name="Text Box 1758">
          <a:extLst>
            <a:ext uri="{FF2B5EF4-FFF2-40B4-BE49-F238E27FC236}">
              <a16:creationId xmlns:a16="http://schemas.microsoft.com/office/drawing/2014/main" id="{00000000-0008-0000-0100-0000AD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2" name="Text Box 1759">
          <a:extLst>
            <a:ext uri="{FF2B5EF4-FFF2-40B4-BE49-F238E27FC236}">
              <a16:creationId xmlns:a16="http://schemas.microsoft.com/office/drawing/2014/main" id="{00000000-0008-0000-0100-0000AE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3" name="Text Box 1755">
          <a:extLst>
            <a:ext uri="{FF2B5EF4-FFF2-40B4-BE49-F238E27FC236}">
              <a16:creationId xmlns:a16="http://schemas.microsoft.com/office/drawing/2014/main" id="{00000000-0008-0000-0100-0000AF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4" name="Text Box 1756">
          <a:extLst>
            <a:ext uri="{FF2B5EF4-FFF2-40B4-BE49-F238E27FC236}">
              <a16:creationId xmlns:a16="http://schemas.microsoft.com/office/drawing/2014/main" id="{00000000-0008-0000-0100-0000B0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5" name="Text Box 1757">
          <a:extLst>
            <a:ext uri="{FF2B5EF4-FFF2-40B4-BE49-F238E27FC236}">
              <a16:creationId xmlns:a16="http://schemas.microsoft.com/office/drawing/2014/main" id="{00000000-0008-0000-0100-0000B1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6" name="Text Box 1758">
          <a:extLst>
            <a:ext uri="{FF2B5EF4-FFF2-40B4-BE49-F238E27FC236}">
              <a16:creationId xmlns:a16="http://schemas.microsoft.com/office/drawing/2014/main" id="{00000000-0008-0000-0100-0000B2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347" name="Text Box 1759">
          <a:extLst>
            <a:ext uri="{FF2B5EF4-FFF2-40B4-BE49-F238E27FC236}">
              <a16:creationId xmlns:a16="http://schemas.microsoft.com/office/drawing/2014/main" id="{00000000-0008-0000-0100-0000B31C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48" name="Text Box 1755">
          <a:extLst>
            <a:ext uri="{FF2B5EF4-FFF2-40B4-BE49-F238E27FC236}">
              <a16:creationId xmlns:a16="http://schemas.microsoft.com/office/drawing/2014/main" id="{00000000-0008-0000-0100-0000B4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49" name="Text Box 1756">
          <a:extLst>
            <a:ext uri="{FF2B5EF4-FFF2-40B4-BE49-F238E27FC236}">
              <a16:creationId xmlns:a16="http://schemas.microsoft.com/office/drawing/2014/main" id="{00000000-0008-0000-0100-0000B5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0" name="Text Box 1757">
          <a:extLst>
            <a:ext uri="{FF2B5EF4-FFF2-40B4-BE49-F238E27FC236}">
              <a16:creationId xmlns:a16="http://schemas.microsoft.com/office/drawing/2014/main" id="{00000000-0008-0000-0100-0000B6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1" name="Text Box 1758">
          <a:extLst>
            <a:ext uri="{FF2B5EF4-FFF2-40B4-BE49-F238E27FC236}">
              <a16:creationId xmlns:a16="http://schemas.microsoft.com/office/drawing/2014/main" id="{00000000-0008-0000-0100-0000B7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2" name="Text Box 1759">
          <a:extLst>
            <a:ext uri="{FF2B5EF4-FFF2-40B4-BE49-F238E27FC236}">
              <a16:creationId xmlns:a16="http://schemas.microsoft.com/office/drawing/2014/main" id="{00000000-0008-0000-0100-0000B8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3" name="Text Box 1755">
          <a:extLst>
            <a:ext uri="{FF2B5EF4-FFF2-40B4-BE49-F238E27FC236}">
              <a16:creationId xmlns:a16="http://schemas.microsoft.com/office/drawing/2014/main" id="{00000000-0008-0000-0100-0000B9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4" name="Text Box 1756">
          <a:extLst>
            <a:ext uri="{FF2B5EF4-FFF2-40B4-BE49-F238E27FC236}">
              <a16:creationId xmlns:a16="http://schemas.microsoft.com/office/drawing/2014/main" id="{00000000-0008-0000-0100-0000BA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5" name="Text Box 1757">
          <a:extLst>
            <a:ext uri="{FF2B5EF4-FFF2-40B4-BE49-F238E27FC236}">
              <a16:creationId xmlns:a16="http://schemas.microsoft.com/office/drawing/2014/main" id="{00000000-0008-0000-0100-0000BB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6" name="Text Box 1758">
          <a:extLst>
            <a:ext uri="{FF2B5EF4-FFF2-40B4-BE49-F238E27FC236}">
              <a16:creationId xmlns:a16="http://schemas.microsoft.com/office/drawing/2014/main" id="{00000000-0008-0000-0100-0000BC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7" name="Text Box 1759">
          <a:extLst>
            <a:ext uri="{FF2B5EF4-FFF2-40B4-BE49-F238E27FC236}">
              <a16:creationId xmlns:a16="http://schemas.microsoft.com/office/drawing/2014/main" id="{00000000-0008-0000-0100-0000BD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8" name="Text Box 1755">
          <a:extLst>
            <a:ext uri="{FF2B5EF4-FFF2-40B4-BE49-F238E27FC236}">
              <a16:creationId xmlns:a16="http://schemas.microsoft.com/office/drawing/2014/main" id="{00000000-0008-0000-0100-0000BE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59" name="Text Box 1756">
          <a:extLst>
            <a:ext uri="{FF2B5EF4-FFF2-40B4-BE49-F238E27FC236}">
              <a16:creationId xmlns:a16="http://schemas.microsoft.com/office/drawing/2014/main" id="{00000000-0008-0000-0100-0000BF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0" name="Text Box 1757">
          <a:extLst>
            <a:ext uri="{FF2B5EF4-FFF2-40B4-BE49-F238E27FC236}">
              <a16:creationId xmlns:a16="http://schemas.microsoft.com/office/drawing/2014/main" id="{00000000-0008-0000-0100-0000C0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1" name="Text Box 1758">
          <a:extLst>
            <a:ext uri="{FF2B5EF4-FFF2-40B4-BE49-F238E27FC236}">
              <a16:creationId xmlns:a16="http://schemas.microsoft.com/office/drawing/2014/main" id="{00000000-0008-0000-0100-0000C1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2" name="Text Box 1759">
          <a:extLst>
            <a:ext uri="{FF2B5EF4-FFF2-40B4-BE49-F238E27FC236}">
              <a16:creationId xmlns:a16="http://schemas.microsoft.com/office/drawing/2014/main" id="{00000000-0008-0000-0100-0000C2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3" name="Text Box 1755">
          <a:extLst>
            <a:ext uri="{FF2B5EF4-FFF2-40B4-BE49-F238E27FC236}">
              <a16:creationId xmlns:a16="http://schemas.microsoft.com/office/drawing/2014/main" id="{00000000-0008-0000-0100-0000C3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4" name="Text Box 1756">
          <a:extLst>
            <a:ext uri="{FF2B5EF4-FFF2-40B4-BE49-F238E27FC236}">
              <a16:creationId xmlns:a16="http://schemas.microsoft.com/office/drawing/2014/main" id="{00000000-0008-0000-0100-0000C4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5" name="Text Box 1757">
          <a:extLst>
            <a:ext uri="{FF2B5EF4-FFF2-40B4-BE49-F238E27FC236}">
              <a16:creationId xmlns:a16="http://schemas.microsoft.com/office/drawing/2014/main" id="{00000000-0008-0000-0100-0000C5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6" name="Text Box 1758">
          <a:extLst>
            <a:ext uri="{FF2B5EF4-FFF2-40B4-BE49-F238E27FC236}">
              <a16:creationId xmlns:a16="http://schemas.microsoft.com/office/drawing/2014/main" id="{00000000-0008-0000-0100-0000C6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7" name="Text Box 1759">
          <a:extLst>
            <a:ext uri="{FF2B5EF4-FFF2-40B4-BE49-F238E27FC236}">
              <a16:creationId xmlns:a16="http://schemas.microsoft.com/office/drawing/2014/main" id="{00000000-0008-0000-0100-0000C7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8" name="Text Box 1755">
          <a:extLst>
            <a:ext uri="{FF2B5EF4-FFF2-40B4-BE49-F238E27FC236}">
              <a16:creationId xmlns:a16="http://schemas.microsoft.com/office/drawing/2014/main" id="{00000000-0008-0000-0100-0000C8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69" name="Text Box 1756">
          <a:extLst>
            <a:ext uri="{FF2B5EF4-FFF2-40B4-BE49-F238E27FC236}">
              <a16:creationId xmlns:a16="http://schemas.microsoft.com/office/drawing/2014/main" id="{00000000-0008-0000-0100-0000C9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0" name="Text Box 1757">
          <a:extLst>
            <a:ext uri="{FF2B5EF4-FFF2-40B4-BE49-F238E27FC236}">
              <a16:creationId xmlns:a16="http://schemas.microsoft.com/office/drawing/2014/main" id="{00000000-0008-0000-0100-0000CA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1" name="Text Box 1758">
          <a:extLst>
            <a:ext uri="{FF2B5EF4-FFF2-40B4-BE49-F238E27FC236}">
              <a16:creationId xmlns:a16="http://schemas.microsoft.com/office/drawing/2014/main" id="{00000000-0008-0000-0100-0000CB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2" name="Text Box 1759">
          <a:extLst>
            <a:ext uri="{FF2B5EF4-FFF2-40B4-BE49-F238E27FC236}">
              <a16:creationId xmlns:a16="http://schemas.microsoft.com/office/drawing/2014/main" id="{00000000-0008-0000-0100-0000CC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3" name="Text Box 1755">
          <a:extLst>
            <a:ext uri="{FF2B5EF4-FFF2-40B4-BE49-F238E27FC236}">
              <a16:creationId xmlns:a16="http://schemas.microsoft.com/office/drawing/2014/main" id="{00000000-0008-0000-0100-0000CD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4" name="Text Box 1756">
          <a:extLst>
            <a:ext uri="{FF2B5EF4-FFF2-40B4-BE49-F238E27FC236}">
              <a16:creationId xmlns:a16="http://schemas.microsoft.com/office/drawing/2014/main" id="{00000000-0008-0000-0100-0000CE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5" name="Text Box 1757">
          <a:extLst>
            <a:ext uri="{FF2B5EF4-FFF2-40B4-BE49-F238E27FC236}">
              <a16:creationId xmlns:a16="http://schemas.microsoft.com/office/drawing/2014/main" id="{00000000-0008-0000-0100-0000CF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6" name="Text Box 1758">
          <a:extLst>
            <a:ext uri="{FF2B5EF4-FFF2-40B4-BE49-F238E27FC236}">
              <a16:creationId xmlns:a16="http://schemas.microsoft.com/office/drawing/2014/main" id="{00000000-0008-0000-0100-0000D0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7" name="Text Box 1759">
          <a:extLst>
            <a:ext uri="{FF2B5EF4-FFF2-40B4-BE49-F238E27FC236}">
              <a16:creationId xmlns:a16="http://schemas.microsoft.com/office/drawing/2014/main" id="{00000000-0008-0000-0100-0000D1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8" name="Text Box 1755">
          <a:extLst>
            <a:ext uri="{FF2B5EF4-FFF2-40B4-BE49-F238E27FC236}">
              <a16:creationId xmlns:a16="http://schemas.microsoft.com/office/drawing/2014/main" id="{00000000-0008-0000-0100-0000D2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79" name="Text Box 1756">
          <a:extLst>
            <a:ext uri="{FF2B5EF4-FFF2-40B4-BE49-F238E27FC236}">
              <a16:creationId xmlns:a16="http://schemas.microsoft.com/office/drawing/2014/main" id="{00000000-0008-0000-0100-0000D3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0" name="Text Box 1757">
          <a:extLst>
            <a:ext uri="{FF2B5EF4-FFF2-40B4-BE49-F238E27FC236}">
              <a16:creationId xmlns:a16="http://schemas.microsoft.com/office/drawing/2014/main" id="{00000000-0008-0000-0100-0000D4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1" name="Text Box 1758">
          <a:extLst>
            <a:ext uri="{FF2B5EF4-FFF2-40B4-BE49-F238E27FC236}">
              <a16:creationId xmlns:a16="http://schemas.microsoft.com/office/drawing/2014/main" id="{00000000-0008-0000-0100-0000D5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2" name="Text Box 1759">
          <a:extLst>
            <a:ext uri="{FF2B5EF4-FFF2-40B4-BE49-F238E27FC236}">
              <a16:creationId xmlns:a16="http://schemas.microsoft.com/office/drawing/2014/main" id="{00000000-0008-0000-0100-0000D6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3" name="Text Box 1755">
          <a:extLst>
            <a:ext uri="{FF2B5EF4-FFF2-40B4-BE49-F238E27FC236}">
              <a16:creationId xmlns:a16="http://schemas.microsoft.com/office/drawing/2014/main" id="{00000000-0008-0000-0100-0000D7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4" name="Text Box 1756">
          <a:extLst>
            <a:ext uri="{FF2B5EF4-FFF2-40B4-BE49-F238E27FC236}">
              <a16:creationId xmlns:a16="http://schemas.microsoft.com/office/drawing/2014/main" id="{00000000-0008-0000-0100-0000D8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5" name="Text Box 1757">
          <a:extLst>
            <a:ext uri="{FF2B5EF4-FFF2-40B4-BE49-F238E27FC236}">
              <a16:creationId xmlns:a16="http://schemas.microsoft.com/office/drawing/2014/main" id="{00000000-0008-0000-0100-0000D9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6" name="Text Box 1758">
          <a:extLst>
            <a:ext uri="{FF2B5EF4-FFF2-40B4-BE49-F238E27FC236}">
              <a16:creationId xmlns:a16="http://schemas.microsoft.com/office/drawing/2014/main" id="{00000000-0008-0000-0100-0000DA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7" name="Text Box 1759">
          <a:extLst>
            <a:ext uri="{FF2B5EF4-FFF2-40B4-BE49-F238E27FC236}">
              <a16:creationId xmlns:a16="http://schemas.microsoft.com/office/drawing/2014/main" id="{00000000-0008-0000-0100-0000DB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8" name="Text Box 1755">
          <a:extLst>
            <a:ext uri="{FF2B5EF4-FFF2-40B4-BE49-F238E27FC236}">
              <a16:creationId xmlns:a16="http://schemas.microsoft.com/office/drawing/2014/main" id="{00000000-0008-0000-0100-0000DC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89" name="Text Box 1756">
          <a:extLst>
            <a:ext uri="{FF2B5EF4-FFF2-40B4-BE49-F238E27FC236}">
              <a16:creationId xmlns:a16="http://schemas.microsoft.com/office/drawing/2014/main" id="{00000000-0008-0000-0100-0000DD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0" name="Text Box 1757">
          <a:extLst>
            <a:ext uri="{FF2B5EF4-FFF2-40B4-BE49-F238E27FC236}">
              <a16:creationId xmlns:a16="http://schemas.microsoft.com/office/drawing/2014/main" id="{00000000-0008-0000-0100-0000DE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1" name="Text Box 1758">
          <a:extLst>
            <a:ext uri="{FF2B5EF4-FFF2-40B4-BE49-F238E27FC236}">
              <a16:creationId xmlns:a16="http://schemas.microsoft.com/office/drawing/2014/main" id="{00000000-0008-0000-0100-0000DF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2" name="Text Box 1759">
          <a:extLst>
            <a:ext uri="{FF2B5EF4-FFF2-40B4-BE49-F238E27FC236}">
              <a16:creationId xmlns:a16="http://schemas.microsoft.com/office/drawing/2014/main" id="{00000000-0008-0000-0100-0000E0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3" name="Text Box 1755">
          <a:extLst>
            <a:ext uri="{FF2B5EF4-FFF2-40B4-BE49-F238E27FC236}">
              <a16:creationId xmlns:a16="http://schemas.microsoft.com/office/drawing/2014/main" id="{00000000-0008-0000-0100-0000E1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4" name="Text Box 1756">
          <a:extLst>
            <a:ext uri="{FF2B5EF4-FFF2-40B4-BE49-F238E27FC236}">
              <a16:creationId xmlns:a16="http://schemas.microsoft.com/office/drawing/2014/main" id="{00000000-0008-0000-0100-0000E2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5" name="Text Box 1757">
          <a:extLst>
            <a:ext uri="{FF2B5EF4-FFF2-40B4-BE49-F238E27FC236}">
              <a16:creationId xmlns:a16="http://schemas.microsoft.com/office/drawing/2014/main" id="{00000000-0008-0000-0100-0000E3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6" name="Text Box 1758">
          <a:extLst>
            <a:ext uri="{FF2B5EF4-FFF2-40B4-BE49-F238E27FC236}">
              <a16:creationId xmlns:a16="http://schemas.microsoft.com/office/drawing/2014/main" id="{00000000-0008-0000-0100-0000E4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7" name="Text Box 1759">
          <a:extLst>
            <a:ext uri="{FF2B5EF4-FFF2-40B4-BE49-F238E27FC236}">
              <a16:creationId xmlns:a16="http://schemas.microsoft.com/office/drawing/2014/main" id="{00000000-0008-0000-0100-0000E5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8" name="Text Box 1755">
          <a:extLst>
            <a:ext uri="{FF2B5EF4-FFF2-40B4-BE49-F238E27FC236}">
              <a16:creationId xmlns:a16="http://schemas.microsoft.com/office/drawing/2014/main" id="{00000000-0008-0000-0100-0000E6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399" name="Text Box 1756">
          <a:extLst>
            <a:ext uri="{FF2B5EF4-FFF2-40B4-BE49-F238E27FC236}">
              <a16:creationId xmlns:a16="http://schemas.microsoft.com/office/drawing/2014/main" id="{00000000-0008-0000-0100-0000E7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0" name="Text Box 1757">
          <a:extLst>
            <a:ext uri="{FF2B5EF4-FFF2-40B4-BE49-F238E27FC236}">
              <a16:creationId xmlns:a16="http://schemas.microsoft.com/office/drawing/2014/main" id="{00000000-0008-0000-0100-0000E8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1" name="Text Box 1758">
          <a:extLst>
            <a:ext uri="{FF2B5EF4-FFF2-40B4-BE49-F238E27FC236}">
              <a16:creationId xmlns:a16="http://schemas.microsoft.com/office/drawing/2014/main" id="{00000000-0008-0000-0100-0000E9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2" name="Text Box 1759">
          <a:extLst>
            <a:ext uri="{FF2B5EF4-FFF2-40B4-BE49-F238E27FC236}">
              <a16:creationId xmlns:a16="http://schemas.microsoft.com/office/drawing/2014/main" id="{00000000-0008-0000-0100-0000EA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3" name="Text Box 1755">
          <a:extLst>
            <a:ext uri="{FF2B5EF4-FFF2-40B4-BE49-F238E27FC236}">
              <a16:creationId xmlns:a16="http://schemas.microsoft.com/office/drawing/2014/main" id="{00000000-0008-0000-0100-0000EB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4" name="Text Box 1756">
          <a:extLst>
            <a:ext uri="{FF2B5EF4-FFF2-40B4-BE49-F238E27FC236}">
              <a16:creationId xmlns:a16="http://schemas.microsoft.com/office/drawing/2014/main" id="{00000000-0008-0000-0100-0000EC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5" name="Text Box 1757">
          <a:extLst>
            <a:ext uri="{FF2B5EF4-FFF2-40B4-BE49-F238E27FC236}">
              <a16:creationId xmlns:a16="http://schemas.microsoft.com/office/drawing/2014/main" id="{00000000-0008-0000-0100-0000ED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6" name="Text Box 1758">
          <a:extLst>
            <a:ext uri="{FF2B5EF4-FFF2-40B4-BE49-F238E27FC236}">
              <a16:creationId xmlns:a16="http://schemas.microsoft.com/office/drawing/2014/main" id="{00000000-0008-0000-0100-0000EE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7" name="Text Box 1759">
          <a:extLst>
            <a:ext uri="{FF2B5EF4-FFF2-40B4-BE49-F238E27FC236}">
              <a16:creationId xmlns:a16="http://schemas.microsoft.com/office/drawing/2014/main" id="{00000000-0008-0000-0100-0000EF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8" name="Text Box 1755">
          <a:extLst>
            <a:ext uri="{FF2B5EF4-FFF2-40B4-BE49-F238E27FC236}">
              <a16:creationId xmlns:a16="http://schemas.microsoft.com/office/drawing/2014/main" id="{00000000-0008-0000-0100-0000F0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09" name="Text Box 1756">
          <a:extLst>
            <a:ext uri="{FF2B5EF4-FFF2-40B4-BE49-F238E27FC236}">
              <a16:creationId xmlns:a16="http://schemas.microsoft.com/office/drawing/2014/main" id="{00000000-0008-0000-0100-0000F1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0" name="Text Box 1757">
          <a:extLst>
            <a:ext uri="{FF2B5EF4-FFF2-40B4-BE49-F238E27FC236}">
              <a16:creationId xmlns:a16="http://schemas.microsoft.com/office/drawing/2014/main" id="{00000000-0008-0000-0100-0000F2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1" name="Text Box 1758">
          <a:extLst>
            <a:ext uri="{FF2B5EF4-FFF2-40B4-BE49-F238E27FC236}">
              <a16:creationId xmlns:a16="http://schemas.microsoft.com/office/drawing/2014/main" id="{00000000-0008-0000-0100-0000F3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2" name="Text Box 1759">
          <a:extLst>
            <a:ext uri="{FF2B5EF4-FFF2-40B4-BE49-F238E27FC236}">
              <a16:creationId xmlns:a16="http://schemas.microsoft.com/office/drawing/2014/main" id="{00000000-0008-0000-0100-0000F4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3" name="Text Box 1755">
          <a:extLst>
            <a:ext uri="{FF2B5EF4-FFF2-40B4-BE49-F238E27FC236}">
              <a16:creationId xmlns:a16="http://schemas.microsoft.com/office/drawing/2014/main" id="{00000000-0008-0000-0100-0000F5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4" name="Text Box 1756">
          <a:extLst>
            <a:ext uri="{FF2B5EF4-FFF2-40B4-BE49-F238E27FC236}">
              <a16:creationId xmlns:a16="http://schemas.microsoft.com/office/drawing/2014/main" id="{00000000-0008-0000-0100-0000F6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5" name="Text Box 1757">
          <a:extLst>
            <a:ext uri="{FF2B5EF4-FFF2-40B4-BE49-F238E27FC236}">
              <a16:creationId xmlns:a16="http://schemas.microsoft.com/office/drawing/2014/main" id="{00000000-0008-0000-0100-0000F7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6" name="Text Box 1758">
          <a:extLst>
            <a:ext uri="{FF2B5EF4-FFF2-40B4-BE49-F238E27FC236}">
              <a16:creationId xmlns:a16="http://schemas.microsoft.com/office/drawing/2014/main" id="{00000000-0008-0000-0100-0000F8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7" name="Text Box 1759">
          <a:extLst>
            <a:ext uri="{FF2B5EF4-FFF2-40B4-BE49-F238E27FC236}">
              <a16:creationId xmlns:a16="http://schemas.microsoft.com/office/drawing/2014/main" id="{00000000-0008-0000-0100-0000F9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8" name="Text Box 1755">
          <a:extLst>
            <a:ext uri="{FF2B5EF4-FFF2-40B4-BE49-F238E27FC236}">
              <a16:creationId xmlns:a16="http://schemas.microsoft.com/office/drawing/2014/main" id="{00000000-0008-0000-0100-0000FA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19" name="Text Box 1756">
          <a:extLst>
            <a:ext uri="{FF2B5EF4-FFF2-40B4-BE49-F238E27FC236}">
              <a16:creationId xmlns:a16="http://schemas.microsoft.com/office/drawing/2014/main" id="{00000000-0008-0000-0100-0000FB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0" name="Text Box 1757">
          <a:extLst>
            <a:ext uri="{FF2B5EF4-FFF2-40B4-BE49-F238E27FC236}">
              <a16:creationId xmlns:a16="http://schemas.microsoft.com/office/drawing/2014/main" id="{00000000-0008-0000-0100-0000FC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1" name="Text Box 1758">
          <a:extLst>
            <a:ext uri="{FF2B5EF4-FFF2-40B4-BE49-F238E27FC236}">
              <a16:creationId xmlns:a16="http://schemas.microsoft.com/office/drawing/2014/main" id="{00000000-0008-0000-0100-0000FD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2" name="Text Box 1759">
          <a:extLst>
            <a:ext uri="{FF2B5EF4-FFF2-40B4-BE49-F238E27FC236}">
              <a16:creationId xmlns:a16="http://schemas.microsoft.com/office/drawing/2014/main" id="{00000000-0008-0000-0100-0000FE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3" name="Text Box 1755">
          <a:extLst>
            <a:ext uri="{FF2B5EF4-FFF2-40B4-BE49-F238E27FC236}">
              <a16:creationId xmlns:a16="http://schemas.microsoft.com/office/drawing/2014/main" id="{00000000-0008-0000-0100-0000FF1C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4" name="Text Box 1756">
          <a:extLst>
            <a:ext uri="{FF2B5EF4-FFF2-40B4-BE49-F238E27FC236}">
              <a16:creationId xmlns:a16="http://schemas.microsoft.com/office/drawing/2014/main" id="{00000000-0008-0000-0100-00000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5" name="Text Box 1757">
          <a:extLst>
            <a:ext uri="{FF2B5EF4-FFF2-40B4-BE49-F238E27FC236}">
              <a16:creationId xmlns:a16="http://schemas.microsoft.com/office/drawing/2014/main" id="{00000000-0008-0000-0100-00000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6" name="Text Box 1758">
          <a:extLst>
            <a:ext uri="{FF2B5EF4-FFF2-40B4-BE49-F238E27FC236}">
              <a16:creationId xmlns:a16="http://schemas.microsoft.com/office/drawing/2014/main" id="{00000000-0008-0000-0100-00000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27" name="Text Box 1759">
          <a:extLst>
            <a:ext uri="{FF2B5EF4-FFF2-40B4-BE49-F238E27FC236}">
              <a16:creationId xmlns:a16="http://schemas.microsoft.com/office/drawing/2014/main" id="{00000000-0008-0000-0100-00000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28" name="Text Box 1755">
          <a:extLst>
            <a:ext uri="{FF2B5EF4-FFF2-40B4-BE49-F238E27FC236}">
              <a16:creationId xmlns:a16="http://schemas.microsoft.com/office/drawing/2014/main" id="{00000000-0008-0000-0100-000004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29" name="Text Box 1756">
          <a:extLst>
            <a:ext uri="{FF2B5EF4-FFF2-40B4-BE49-F238E27FC236}">
              <a16:creationId xmlns:a16="http://schemas.microsoft.com/office/drawing/2014/main" id="{00000000-0008-0000-0100-000005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0" name="Text Box 1757">
          <a:extLst>
            <a:ext uri="{FF2B5EF4-FFF2-40B4-BE49-F238E27FC236}">
              <a16:creationId xmlns:a16="http://schemas.microsoft.com/office/drawing/2014/main" id="{00000000-0008-0000-0100-000006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1" name="Text Box 1758">
          <a:extLst>
            <a:ext uri="{FF2B5EF4-FFF2-40B4-BE49-F238E27FC236}">
              <a16:creationId xmlns:a16="http://schemas.microsoft.com/office/drawing/2014/main" id="{00000000-0008-0000-0100-000007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2" name="Text Box 1759">
          <a:extLst>
            <a:ext uri="{FF2B5EF4-FFF2-40B4-BE49-F238E27FC236}">
              <a16:creationId xmlns:a16="http://schemas.microsoft.com/office/drawing/2014/main" id="{00000000-0008-0000-0100-000008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3" name="Text Box 1755">
          <a:extLst>
            <a:ext uri="{FF2B5EF4-FFF2-40B4-BE49-F238E27FC236}">
              <a16:creationId xmlns:a16="http://schemas.microsoft.com/office/drawing/2014/main" id="{00000000-0008-0000-0100-000009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4" name="Text Box 1756">
          <a:extLst>
            <a:ext uri="{FF2B5EF4-FFF2-40B4-BE49-F238E27FC236}">
              <a16:creationId xmlns:a16="http://schemas.microsoft.com/office/drawing/2014/main" id="{00000000-0008-0000-0100-00000A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5" name="Text Box 1757">
          <a:extLst>
            <a:ext uri="{FF2B5EF4-FFF2-40B4-BE49-F238E27FC236}">
              <a16:creationId xmlns:a16="http://schemas.microsoft.com/office/drawing/2014/main" id="{00000000-0008-0000-0100-00000B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6" name="Text Box 1758">
          <a:extLst>
            <a:ext uri="{FF2B5EF4-FFF2-40B4-BE49-F238E27FC236}">
              <a16:creationId xmlns:a16="http://schemas.microsoft.com/office/drawing/2014/main" id="{00000000-0008-0000-0100-00000C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7" name="Text Box 1759">
          <a:extLst>
            <a:ext uri="{FF2B5EF4-FFF2-40B4-BE49-F238E27FC236}">
              <a16:creationId xmlns:a16="http://schemas.microsoft.com/office/drawing/2014/main" id="{00000000-0008-0000-0100-00000D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8" name="Text Box 1755">
          <a:extLst>
            <a:ext uri="{FF2B5EF4-FFF2-40B4-BE49-F238E27FC236}">
              <a16:creationId xmlns:a16="http://schemas.microsoft.com/office/drawing/2014/main" id="{00000000-0008-0000-0100-00000E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39" name="Text Box 1756">
          <a:extLst>
            <a:ext uri="{FF2B5EF4-FFF2-40B4-BE49-F238E27FC236}">
              <a16:creationId xmlns:a16="http://schemas.microsoft.com/office/drawing/2014/main" id="{00000000-0008-0000-0100-00000F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0" name="Text Box 1757">
          <a:extLst>
            <a:ext uri="{FF2B5EF4-FFF2-40B4-BE49-F238E27FC236}">
              <a16:creationId xmlns:a16="http://schemas.microsoft.com/office/drawing/2014/main" id="{00000000-0008-0000-0100-000010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1" name="Text Box 1758">
          <a:extLst>
            <a:ext uri="{FF2B5EF4-FFF2-40B4-BE49-F238E27FC236}">
              <a16:creationId xmlns:a16="http://schemas.microsoft.com/office/drawing/2014/main" id="{00000000-0008-0000-0100-000011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2" name="Text Box 1759">
          <a:extLst>
            <a:ext uri="{FF2B5EF4-FFF2-40B4-BE49-F238E27FC236}">
              <a16:creationId xmlns:a16="http://schemas.microsoft.com/office/drawing/2014/main" id="{00000000-0008-0000-0100-000012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3" name="Text Box 1755">
          <a:extLst>
            <a:ext uri="{FF2B5EF4-FFF2-40B4-BE49-F238E27FC236}">
              <a16:creationId xmlns:a16="http://schemas.microsoft.com/office/drawing/2014/main" id="{00000000-0008-0000-0100-000013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4" name="Text Box 1756">
          <a:extLst>
            <a:ext uri="{FF2B5EF4-FFF2-40B4-BE49-F238E27FC236}">
              <a16:creationId xmlns:a16="http://schemas.microsoft.com/office/drawing/2014/main" id="{00000000-0008-0000-0100-000014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5" name="Text Box 1757">
          <a:extLst>
            <a:ext uri="{FF2B5EF4-FFF2-40B4-BE49-F238E27FC236}">
              <a16:creationId xmlns:a16="http://schemas.microsoft.com/office/drawing/2014/main" id="{00000000-0008-0000-0100-000015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6" name="Text Box 1758">
          <a:extLst>
            <a:ext uri="{FF2B5EF4-FFF2-40B4-BE49-F238E27FC236}">
              <a16:creationId xmlns:a16="http://schemas.microsoft.com/office/drawing/2014/main" id="{00000000-0008-0000-0100-000016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447" name="Text Box 1759">
          <a:extLst>
            <a:ext uri="{FF2B5EF4-FFF2-40B4-BE49-F238E27FC236}">
              <a16:creationId xmlns:a16="http://schemas.microsoft.com/office/drawing/2014/main" id="{00000000-0008-0000-0100-000017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48" name="Text Box 1755">
          <a:extLst>
            <a:ext uri="{FF2B5EF4-FFF2-40B4-BE49-F238E27FC236}">
              <a16:creationId xmlns:a16="http://schemas.microsoft.com/office/drawing/2014/main" id="{00000000-0008-0000-0100-000018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49" name="Text Box 1756">
          <a:extLst>
            <a:ext uri="{FF2B5EF4-FFF2-40B4-BE49-F238E27FC236}">
              <a16:creationId xmlns:a16="http://schemas.microsoft.com/office/drawing/2014/main" id="{00000000-0008-0000-0100-000019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0" name="Text Box 1757">
          <a:extLst>
            <a:ext uri="{FF2B5EF4-FFF2-40B4-BE49-F238E27FC236}">
              <a16:creationId xmlns:a16="http://schemas.microsoft.com/office/drawing/2014/main" id="{00000000-0008-0000-0100-00001A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1" name="Text Box 1758">
          <a:extLst>
            <a:ext uri="{FF2B5EF4-FFF2-40B4-BE49-F238E27FC236}">
              <a16:creationId xmlns:a16="http://schemas.microsoft.com/office/drawing/2014/main" id="{00000000-0008-0000-0100-00001B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2" name="Text Box 1759">
          <a:extLst>
            <a:ext uri="{FF2B5EF4-FFF2-40B4-BE49-F238E27FC236}">
              <a16:creationId xmlns:a16="http://schemas.microsoft.com/office/drawing/2014/main" id="{00000000-0008-0000-0100-00001C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3" name="Text Box 1755">
          <a:extLst>
            <a:ext uri="{FF2B5EF4-FFF2-40B4-BE49-F238E27FC236}">
              <a16:creationId xmlns:a16="http://schemas.microsoft.com/office/drawing/2014/main" id="{00000000-0008-0000-0100-00001D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4" name="Text Box 1756">
          <a:extLst>
            <a:ext uri="{FF2B5EF4-FFF2-40B4-BE49-F238E27FC236}">
              <a16:creationId xmlns:a16="http://schemas.microsoft.com/office/drawing/2014/main" id="{00000000-0008-0000-0100-00001E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5" name="Text Box 1757">
          <a:extLst>
            <a:ext uri="{FF2B5EF4-FFF2-40B4-BE49-F238E27FC236}">
              <a16:creationId xmlns:a16="http://schemas.microsoft.com/office/drawing/2014/main" id="{00000000-0008-0000-0100-00001F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6" name="Text Box 1758">
          <a:extLst>
            <a:ext uri="{FF2B5EF4-FFF2-40B4-BE49-F238E27FC236}">
              <a16:creationId xmlns:a16="http://schemas.microsoft.com/office/drawing/2014/main" id="{00000000-0008-0000-0100-000020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7" name="Text Box 1759">
          <a:extLst>
            <a:ext uri="{FF2B5EF4-FFF2-40B4-BE49-F238E27FC236}">
              <a16:creationId xmlns:a16="http://schemas.microsoft.com/office/drawing/2014/main" id="{00000000-0008-0000-0100-000021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8" name="Text Box 1755">
          <a:extLst>
            <a:ext uri="{FF2B5EF4-FFF2-40B4-BE49-F238E27FC236}">
              <a16:creationId xmlns:a16="http://schemas.microsoft.com/office/drawing/2014/main" id="{00000000-0008-0000-0100-000022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59" name="Text Box 1756">
          <a:extLst>
            <a:ext uri="{FF2B5EF4-FFF2-40B4-BE49-F238E27FC236}">
              <a16:creationId xmlns:a16="http://schemas.microsoft.com/office/drawing/2014/main" id="{00000000-0008-0000-0100-000023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0" name="Text Box 1757">
          <a:extLst>
            <a:ext uri="{FF2B5EF4-FFF2-40B4-BE49-F238E27FC236}">
              <a16:creationId xmlns:a16="http://schemas.microsoft.com/office/drawing/2014/main" id="{00000000-0008-0000-0100-000024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1" name="Text Box 1758">
          <a:extLst>
            <a:ext uri="{FF2B5EF4-FFF2-40B4-BE49-F238E27FC236}">
              <a16:creationId xmlns:a16="http://schemas.microsoft.com/office/drawing/2014/main" id="{00000000-0008-0000-0100-000025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2" name="Text Box 1759">
          <a:extLst>
            <a:ext uri="{FF2B5EF4-FFF2-40B4-BE49-F238E27FC236}">
              <a16:creationId xmlns:a16="http://schemas.microsoft.com/office/drawing/2014/main" id="{00000000-0008-0000-0100-000026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3" name="Text Box 1755">
          <a:extLst>
            <a:ext uri="{FF2B5EF4-FFF2-40B4-BE49-F238E27FC236}">
              <a16:creationId xmlns:a16="http://schemas.microsoft.com/office/drawing/2014/main" id="{00000000-0008-0000-0100-000027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4" name="Text Box 1756">
          <a:extLst>
            <a:ext uri="{FF2B5EF4-FFF2-40B4-BE49-F238E27FC236}">
              <a16:creationId xmlns:a16="http://schemas.microsoft.com/office/drawing/2014/main" id="{00000000-0008-0000-0100-000028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5" name="Text Box 1757">
          <a:extLst>
            <a:ext uri="{FF2B5EF4-FFF2-40B4-BE49-F238E27FC236}">
              <a16:creationId xmlns:a16="http://schemas.microsoft.com/office/drawing/2014/main" id="{00000000-0008-0000-0100-000029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6" name="Text Box 1758">
          <a:extLst>
            <a:ext uri="{FF2B5EF4-FFF2-40B4-BE49-F238E27FC236}">
              <a16:creationId xmlns:a16="http://schemas.microsoft.com/office/drawing/2014/main" id="{00000000-0008-0000-0100-00002A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467" name="Text Box 1759">
          <a:extLst>
            <a:ext uri="{FF2B5EF4-FFF2-40B4-BE49-F238E27FC236}">
              <a16:creationId xmlns:a16="http://schemas.microsoft.com/office/drawing/2014/main" id="{00000000-0008-0000-0100-00002B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68" name="Text Box 1755">
          <a:extLst>
            <a:ext uri="{FF2B5EF4-FFF2-40B4-BE49-F238E27FC236}">
              <a16:creationId xmlns:a16="http://schemas.microsoft.com/office/drawing/2014/main" id="{00000000-0008-0000-0100-00002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69" name="Text Box 1756">
          <a:extLst>
            <a:ext uri="{FF2B5EF4-FFF2-40B4-BE49-F238E27FC236}">
              <a16:creationId xmlns:a16="http://schemas.microsoft.com/office/drawing/2014/main" id="{00000000-0008-0000-0100-00002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0" name="Text Box 1757">
          <a:extLst>
            <a:ext uri="{FF2B5EF4-FFF2-40B4-BE49-F238E27FC236}">
              <a16:creationId xmlns:a16="http://schemas.microsoft.com/office/drawing/2014/main" id="{00000000-0008-0000-0100-00002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1" name="Text Box 1758">
          <a:extLst>
            <a:ext uri="{FF2B5EF4-FFF2-40B4-BE49-F238E27FC236}">
              <a16:creationId xmlns:a16="http://schemas.microsoft.com/office/drawing/2014/main" id="{00000000-0008-0000-0100-00002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2" name="Text Box 1759">
          <a:extLst>
            <a:ext uri="{FF2B5EF4-FFF2-40B4-BE49-F238E27FC236}">
              <a16:creationId xmlns:a16="http://schemas.microsoft.com/office/drawing/2014/main" id="{00000000-0008-0000-0100-00003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3" name="Text Box 1755">
          <a:extLst>
            <a:ext uri="{FF2B5EF4-FFF2-40B4-BE49-F238E27FC236}">
              <a16:creationId xmlns:a16="http://schemas.microsoft.com/office/drawing/2014/main" id="{00000000-0008-0000-0100-00003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4" name="Text Box 1756">
          <a:extLst>
            <a:ext uri="{FF2B5EF4-FFF2-40B4-BE49-F238E27FC236}">
              <a16:creationId xmlns:a16="http://schemas.microsoft.com/office/drawing/2014/main" id="{00000000-0008-0000-0100-00003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5" name="Text Box 1757">
          <a:extLst>
            <a:ext uri="{FF2B5EF4-FFF2-40B4-BE49-F238E27FC236}">
              <a16:creationId xmlns:a16="http://schemas.microsoft.com/office/drawing/2014/main" id="{00000000-0008-0000-0100-00003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6" name="Text Box 1758">
          <a:extLst>
            <a:ext uri="{FF2B5EF4-FFF2-40B4-BE49-F238E27FC236}">
              <a16:creationId xmlns:a16="http://schemas.microsoft.com/office/drawing/2014/main" id="{00000000-0008-0000-0100-00003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7" name="Text Box 1759">
          <a:extLst>
            <a:ext uri="{FF2B5EF4-FFF2-40B4-BE49-F238E27FC236}">
              <a16:creationId xmlns:a16="http://schemas.microsoft.com/office/drawing/2014/main" id="{00000000-0008-0000-0100-00003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8" name="Text Box 1755">
          <a:extLst>
            <a:ext uri="{FF2B5EF4-FFF2-40B4-BE49-F238E27FC236}">
              <a16:creationId xmlns:a16="http://schemas.microsoft.com/office/drawing/2014/main" id="{00000000-0008-0000-0100-00003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79" name="Text Box 1756">
          <a:extLst>
            <a:ext uri="{FF2B5EF4-FFF2-40B4-BE49-F238E27FC236}">
              <a16:creationId xmlns:a16="http://schemas.microsoft.com/office/drawing/2014/main" id="{00000000-0008-0000-0100-00003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0" name="Text Box 1757">
          <a:extLst>
            <a:ext uri="{FF2B5EF4-FFF2-40B4-BE49-F238E27FC236}">
              <a16:creationId xmlns:a16="http://schemas.microsoft.com/office/drawing/2014/main" id="{00000000-0008-0000-0100-00003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1" name="Text Box 1758">
          <a:extLst>
            <a:ext uri="{FF2B5EF4-FFF2-40B4-BE49-F238E27FC236}">
              <a16:creationId xmlns:a16="http://schemas.microsoft.com/office/drawing/2014/main" id="{00000000-0008-0000-0100-00003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2" name="Text Box 1759">
          <a:extLst>
            <a:ext uri="{FF2B5EF4-FFF2-40B4-BE49-F238E27FC236}">
              <a16:creationId xmlns:a16="http://schemas.microsoft.com/office/drawing/2014/main" id="{00000000-0008-0000-0100-00003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3" name="Text Box 1755">
          <a:extLst>
            <a:ext uri="{FF2B5EF4-FFF2-40B4-BE49-F238E27FC236}">
              <a16:creationId xmlns:a16="http://schemas.microsoft.com/office/drawing/2014/main" id="{00000000-0008-0000-0100-00003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4" name="Text Box 1756">
          <a:extLst>
            <a:ext uri="{FF2B5EF4-FFF2-40B4-BE49-F238E27FC236}">
              <a16:creationId xmlns:a16="http://schemas.microsoft.com/office/drawing/2014/main" id="{00000000-0008-0000-0100-00003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5" name="Text Box 1757">
          <a:extLst>
            <a:ext uri="{FF2B5EF4-FFF2-40B4-BE49-F238E27FC236}">
              <a16:creationId xmlns:a16="http://schemas.microsoft.com/office/drawing/2014/main" id="{00000000-0008-0000-0100-00003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6" name="Text Box 1758">
          <a:extLst>
            <a:ext uri="{FF2B5EF4-FFF2-40B4-BE49-F238E27FC236}">
              <a16:creationId xmlns:a16="http://schemas.microsoft.com/office/drawing/2014/main" id="{00000000-0008-0000-0100-00003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7" name="Text Box 1759">
          <a:extLst>
            <a:ext uri="{FF2B5EF4-FFF2-40B4-BE49-F238E27FC236}">
              <a16:creationId xmlns:a16="http://schemas.microsoft.com/office/drawing/2014/main" id="{00000000-0008-0000-0100-00003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8" name="Text Box 1755">
          <a:extLst>
            <a:ext uri="{FF2B5EF4-FFF2-40B4-BE49-F238E27FC236}">
              <a16:creationId xmlns:a16="http://schemas.microsoft.com/office/drawing/2014/main" id="{00000000-0008-0000-0100-00004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89" name="Text Box 1756">
          <a:extLst>
            <a:ext uri="{FF2B5EF4-FFF2-40B4-BE49-F238E27FC236}">
              <a16:creationId xmlns:a16="http://schemas.microsoft.com/office/drawing/2014/main" id="{00000000-0008-0000-0100-00004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0" name="Text Box 1757">
          <a:extLst>
            <a:ext uri="{FF2B5EF4-FFF2-40B4-BE49-F238E27FC236}">
              <a16:creationId xmlns:a16="http://schemas.microsoft.com/office/drawing/2014/main" id="{00000000-0008-0000-0100-00004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1" name="Text Box 1758">
          <a:extLst>
            <a:ext uri="{FF2B5EF4-FFF2-40B4-BE49-F238E27FC236}">
              <a16:creationId xmlns:a16="http://schemas.microsoft.com/office/drawing/2014/main" id="{00000000-0008-0000-0100-00004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2" name="Text Box 1759">
          <a:extLst>
            <a:ext uri="{FF2B5EF4-FFF2-40B4-BE49-F238E27FC236}">
              <a16:creationId xmlns:a16="http://schemas.microsoft.com/office/drawing/2014/main" id="{00000000-0008-0000-0100-00004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3" name="Text Box 1755">
          <a:extLst>
            <a:ext uri="{FF2B5EF4-FFF2-40B4-BE49-F238E27FC236}">
              <a16:creationId xmlns:a16="http://schemas.microsoft.com/office/drawing/2014/main" id="{00000000-0008-0000-0100-00004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4" name="Text Box 1756">
          <a:extLst>
            <a:ext uri="{FF2B5EF4-FFF2-40B4-BE49-F238E27FC236}">
              <a16:creationId xmlns:a16="http://schemas.microsoft.com/office/drawing/2014/main" id="{00000000-0008-0000-0100-00004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5" name="Text Box 1757">
          <a:extLst>
            <a:ext uri="{FF2B5EF4-FFF2-40B4-BE49-F238E27FC236}">
              <a16:creationId xmlns:a16="http://schemas.microsoft.com/office/drawing/2014/main" id="{00000000-0008-0000-0100-00004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6" name="Text Box 1758">
          <a:extLst>
            <a:ext uri="{FF2B5EF4-FFF2-40B4-BE49-F238E27FC236}">
              <a16:creationId xmlns:a16="http://schemas.microsoft.com/office/drawing/2014/main" id="{00000000-0008-0000-0100-00004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7" name="Text Box 1759">
          <a:extLst>
            <a:ext uri="{FF2B5EF4-FFF2-40B4-BE49-F238E27FC236}">
              <a16:creationId xmlns:a16="http://schemas.microsoft.com/office/drawing/2014/main" id="{00000000-0008-0000-0100-00004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8" name="Text Box 1755">
          <a:extLst>
            <a:ext uri="{FF2B5EF4-FFF2-40B4-BE49-F238E27FC236}">
              <a16:creationId xmlns:a16="http://schemas.microsoft.com/office/drawing/2014/main" id="{00000000-0008-0000-0100-00004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499" name="Text Box 1756">
          <a:extLst>
            <a:ext uri="{FF2B5EF4-FFF2-40B4-BE49-F238E27FC236}">
              <a16:creationId xmlns:a16="http://schemas.microsoft.com/office/drawing/2014/main" id="{00000000-0008-0000-0100-00004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0" name="Text Box 1757">
          <a:extLst>
            <a:ext uri="{FF2B5EF4-FFF2-40B4-BE49-F238E27FC236}">
              <a16:creationId xmlns:a16="http://schemas.microsoft.com/office/drawing/2014/main" id="{00000000-0008-0000-0100-00004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1" name="Text Box 1758">
          <a:extLst>
            <a:ext uri="{FF2B5EF4-FFF2-40B4-BE49-F238E27FC236}">
              <a16:creationId xmlns:a16="http://schemas.microsoft.com/office/drawing/2014/main" id="{00000000-0008-0000-0100-00004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2" name="Text Box 1759">
          <a:extLst>
            <a:ext uri="{FF2B5EF4-FFF2-40B4-BE49-F238E27FC236}">
              <a16:creationId xmlns:a16="http://schemas.microsoft.com/office/drawing/2014/main" id="{00000000-0008-0000-0100-00004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3" name="Text Box 1755">
          <a:extLst>
            <a:ext uri="{FF2B5EF4-FFF2-40B4-BE49-F238E27FC236}">
              <a16:creationId xmlns:a16="http://schemas.microsoft.com/office/drawing/2014/main" id="{00000000-0008-0000-0100-00004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4" name="Text Box 1756">
          <a:extLst>
            <a:ext uri="{FF2B5EF4-FFF2-40B4-BE49-F238E27FC236}">
              <a16:creationId xmlns:a16="http://schemas.microsoft.com/office/drawing/2014/main" id="{00000000-0008-0000-0100-00005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5" name="Text Box 1757">
          <a:extLst>
            <a:ext uri="{FF2B5EF4-FFF2-40B4-BE49-F238E27FC236}">
              <a16:creationId xmlns:a16="http://schemas.microsoft.com/office/drawing/2014/main" id="{00000000-0008-0000-0100-00005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6" name="Text Box 1758">
          <a:extLst>
            <a:ext uri="{FF2B5EF4-FFF2-40B4-BE49-F238E27FC236}">
              <a16:creationId xmlns:a16="http://schemas.microsoft.com/office/drawing/2014/main" id="{00000000-0008-0000-0100-00005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7" name="Text Box 1759">
          <a:extLst>
            <a:ext uri="{FF2B5EF4-FFF2-40B4-BE49-F238E27FC236}">
              <a16:creationId xmlns:a16="http://schemas.microsoft.com/office/drawing/2014/main" id="{00000000-0008-0000-0100-00005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8" name="Text Box 1755">
          <a:extLst>
            <a:ext uri="{FF2B5EF4-FFF2-40B4-BE49-F238E27FC236}">
              <a16:creationId xmlns:a16="http://schemas.microsoft.com/office/drawing/2014/main" id="{00000000-0008-0000-0100-00005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09" name="Text Box 1756">
          <a:extLst>
            <a:ext uri="{FF2B5EF4-FFF2-40B4-BE49-F238E27FC236}">
              <a16:creationId xmlns:a16="http://schemas.microsoft.com/office/drawing/2014/main" id="{00000000-0008-0000-0100-00005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0" name="Text Box 1757">
          <a:extLst>
            <a:ext uri="{FF2B5EF4-FFF2-40B4-BE49-F238E27FC236}">
              <a16:creationId xmlns:a16="http://schemas.microsoft.com/office/drawing/2014/main" id="{00000000-0008-0000-0100-00005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1" name="Text Box 1758">
          <a:extLst>
            <a:ext uri="{FF2B5EF4-FFF2-40B4-BE49-F238E27FC236}">
              <a16:creationId xmlns:a16="http://schemas.microsoft.com/office/drawing/2014/main" id="{00000000-0008-0000-0100-00005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2" name="Text Box 1759">
          <a:extLst>
            <a:ext uri="{FF2B5EF4-FFF2-40B4-BE49-F238E27FC236}">
              <a16:creationId xmlns:a16="http://schemas.microsoft.com/office/drawing/2014/main" id="{00000000-0008-0000-0100-00005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3" name="Text Box 1755">
          <a:extLst>
            <a:ext uri="{FF2B5EF4-FFF2-40B4-BE49-F238E27FC236}">
              <a16:creationId xmlns:a16="http://schemas.microsoft.com/office/drawing/2014/main" id="{00000000-0008-0000-0100-00005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4" name="Text Box 1756">
          <a:extLst>
            <a:ext uri="{FF2B5EF4-FFF2-40B4-BE49-F238E27FC236}">
              <a16:creationId xmlns:a16="http://schemas.microsoft.com/office/drawing/2014/main" id="{00000000-0008-0000-0100-00005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5" name="Text Box 1757">
          <a:extLst>
            <a:ext uri="{FF2B5EF4-FFF2-40B4-BE49-F238E27FC236}">
              <a16:creationId xmlns:a16="http://schemas.microsoft.com/office/drawing/2014/main" id="{00000000-0008-0000-0100-00005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6" name="Text Box 1758">
          <a:extLst>
            <a:ext uri="{FF2B5EF4-FFF2-40B4-BE49-F238E27FC236}">
              <a16:creationId xmlns:a16="http://schemas.microsoft.com/office/drawing/2014/main" id="{00000000-0008-0000-0100-00005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7" name="Text Box 1759">
          <a:extLst>
            <a:ext uri="{FF2B5EF4-FFF2-40B4-BE49-F238E27FC236}">
              <a16:creationId xmlns:a16="http://schemas.microsoft.com/office/drawing/2014/main" id="{00000000-0008-0000-0100-00005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8" name="Text Box 1755">
          <a:extLst>
            <a:ext uri="{FF2B5EF4-FFF2-40B4-BE49-F238E27FC236}">
              <a16:creationId xmlns:a16="http://schemas.microsoft.com/office/drawing/2014/main" id="{00000000-0008-0000-0100-00005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19" name="Text Box 1756">
          <a:extLst>
            <a:ext uri="{FF2B5EF4-FFF2-40B4-BE49-F238E27FC236}">
              <a16:creationId xmlns:a16="http://schemas.microsoft.com/office/drawing/2014/main" id="{00000000-0008-0000-0100-00005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0" name="Text Box 1757">
          <a:extLst>
            <a:ext uri="{FF2B5EF4-FFF2-40B4-BE49-F238E27FC236}">
              <a16:creationId xmlns:a16="http://schemas.microsoft.com/office/drawing/2014/main" id="{00000000-0008-0000-0100-00006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1" name="Text Box 1758">
          <a:extLst>
            <a:ext uri="{FF2B5EF4-FFF2-40B4-BE49-F238E27FC236}">
              <a16:creationId xmlns:a16="http://schemas.microsoft.com/office/drawing/2014/main" id="{00000000-0008-0000-0100-00006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2" name="Text Box 1759">
          <a:extLst>
            <a:ext uri="{FF2B5EF4-FFF2-40B4-BE49-F238E27FC236}">
              <a16:creationId xmlns:a16="http://schemas.microsoft.com/office/drawing/2014/main" id="{00000000-0008-0000-0100-00006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3" name="Text Box 1755">
          <a:extLst>
            <a:ext uri="{FF2B5EF4-FFF2-40B4-BE49-F238E27FC236}">
              <a16:creationId xmlns:a16="http://schemas.microsoft.com/office/drawing/2014/main" id="{00000000-0008-0000-0100-00006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4" name="Text Box 1756">
          <a:extLst>
            <a:ext uri="{FF2B5EF4-FFF2-40B4-BE49-F238E27FC236}">
              <a16:creationId xmlns:a16="http://schemas.microsoft.com/office/drawing/2014/main" id="{00000000-0008-0000-0100-00006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5" name="Text Box 1757">
          <a:extLst>
            <a:ext uri="{FF2B5EF4-FFF2-40B4-BE49-F238E27FC236}">
              <a16:creationId xmlns:a16="http://schemas.microsoft.com/office/drawing/2014/main" id="{00000000-0008-0000-0100-00006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6" name="Text Box 1758">
          <a:extLst>
            <a:ext uri="{FF2B5EF4-FFF2-40B4-BE49-F238E27FC236}">
              <a16:creationId xmlns:a16="http://schemas.microsoft.com/office/drawing/2014/main" id="{00000000-0008-0000-0100-00006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27" name="Text Box 1759">
          <a:extLst>
            <a:ext uri="{FF2B5EF4-FFF2-40B4-BE49-F238E27FC236}">
              <a16:creationId xmlns:a16="http://schemas.microsoft.com/office/drawing/2014/main" id="{00000000-0008-0000-0100-00006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28" name="Text Box 1755">
          <a:extLst>
            <a:ext uri="{FF2B5EF4-FFF2-40B4-BE49-F238E27FC236}">
              <a16:creationId xmlns:a16="http://schemas.microsoft.com/office/drawing/2014/main" id="{00000000-0008-0000-0100-000068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29" name="Text Box 1756">
          <a:extLst>
            <a:ext uri="{FF2B5EF4-FFF2-40B4-BE49-F238E27FC236}">
              <a16:creationId xmlns:a16="http://schemas.microsoft.com/office/drawing/2014/main" id="{00000000-0008-0000-0100-000069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0" name="Text Box 1757">
          <a:extLst>
            <a:ext uri="{FF2B5EF4-FFF2-40B4-BE49-F238E27FC236}">
              <a16:creationId xmlns:a16="http://schemas.microsoft.com/office/drawing/2014/main" id="{00000000-0008-0000-0100-00006A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1" name="Text Box 1758">
          <a:extLst>
            <a:ext uri="{FF2B5EF4-FFF2-40B4-BE49-F238E27FC236}">
              <a16:creationId xmlns:a16="http://schemas.microsoft.com/office/drawing/2014/main" id="{00000000-0008-0000-0100-00006B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2" name="Text Box 1759">
          <a:extLst>
            <a:ext uri="{FF2B5EF4-FFF2-40B4-BE49-F238E27FC236}">
              <a16:creationId xmlns:a16="http://schemas.microsoft.com/office/drawing/2014/main" id="{00000000-0008-0000-0100-00006C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3" name="Text Box 1755">
          <a:extLst>
            <a:ext uri="{FF2B5EF4-FFF2-40B4-BE49-F238E27FC236}">
              <a16:creationId xmlns:a16="http://schemas.microsoft.com/office/drawing/2014/main" id="{00000000-0008-0000-0100-00006D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4" name="Text Box 1756">
          <a:extLst>
            <a:ext uri="{FF2B5EF4-FFF2-40B4-BE49-F238E27FC236}">
              <a16:creationId xmlns:a16="http://schemas.microsoft.com/office/drawing/2014/main" id="{00000000-0008-0000-0100-00006E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5" name="Text Box 1757">
          <a:extLst>
            <a:ext uri="{FF2B5EF4-FFF2-40B4-BE49-F238E27FC236}">
              <a16:creationId xmlns:a16="http://schemas.microsoft.com/office/drawing/2014/main" id="{00000000-0008-0000-0100-00006F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6" name="Text Box 1758">
          <a:extLst>
            <a:ext uri="{FF2B5EF4-FFF2-40B4-BE49-F238E27FC236}">
              <a16:creationId xmlns:a16="http://schemas.microsoft.com/office/drawing/2014/main" id="{00000000-0008-0000-0100-000070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7" name="Text Box 1759">
          <a:extLst>
            <a:ext uri="{FF2B5EF4-FFF2-40B4-BE49-F238E27FC236}">
              <a16:creationId xmlns:a16="http://schemas.microsoft.com/office/drawing/2014/main" id="{00000000-0008-0000-0100-000071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8" name="Text Box 1755">
          <a:extLst>
            <a:ext uri="{FF2B5EF4-FFF2-40B4-BE49-F238E27FC236}">
              <a16:creationId xmlns:a16="http://schemas.microsoft.com/office/drawing/2014/main" id="{00000000-0008-0000-0100-000072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39" name="Text Box 1756">
          <a:extLst>
            <a:ext uri="{FF2B5EF4-FFF2-40B4-BE49-F238E27FC236}">
              <a16:creationId xmlns:a16="http://schemas.microsoft.com/office/drawing/2014/main" id="{00000000-0008-0000-0100-000073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0" name="Text Box 1757">
          <a:extLst>
            <a:ext uri="{FF2B5EF4-FFF2-40B4-BE49-F238E27FC236}">
              <a16:creationId xmlns:a16="http://schemas.microsoft.com/office/drawing/2014/main" id="{00000000-0008-0000-0100-000074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1" name="Text Box 1758">
          <a:extLst>
            <a:ext uri="{FF2B5EF4-FFF2-40B4-BE49-F238E27FC236}">
              <a16:creationId xmlns:a16="http://schemas.microsoft.com/office/drawing/2014/main" id="{00000000-0008-0000-0100-000075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2" name="Text Box 1759">
          <a:extLst>
            <a:ext uri="{FF2B5EF4-FFF2-40B4-BE49-F238E27FC236}">
              <a16:creationId xmlns:a16="http://schemas.microsoft.com/office/drawing/2014/main" id="{00000000-0008-0000-0100-000076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3" name="Text Box 1755">
          <a:extLst>
            <a:ext uri="{FF2B5EF4-FFF2-40B4-BE49-F238E27FC236}">
              <a16:creationId xmlns:a16="http://schemas.microsoft.com/office/drawing/2014/main" id="{00000000-0008-0000-0100-000077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4" name="Text Box 1756">
          <a:extLst>
            <a:ext uri="{FF2B5EF4-FFF2-40B4-BE49-F238E27FC236}">
              <a16:creationId xmlns:a16="http://schemas.microsoft.com/office/drawing/2014/main" id="{00000000-0008-0000-0100-000078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5" name="Text Box 1757">
          <a:extLst>
            <a:ext uri="{FF2B5EF4-FFF2-40B4-BE49-F238E27FC236}">
              <a16:creationId xmlns:a16="http://schemas.microsoft.com/office/drawing/2014/main" id="{00000000-0008-0000-0100-000079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6" name="Text Box 1758">
          <a:extLst>
            <a:ext uri="{FF2B5EF4-FFF2-40B4-BE49-F238E27FC236}">
              <a16:creationId xmlns:a16="http://schemas.microsoft.com/office/drawing/2014/main" id="{00000000-0008-0000-0100-00007A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547" name="Text Box 1759">
          <a:extLst>
            <a:ext uri="{FF2B5EF4-FFF2-40B4-BE49-F238E27FC236}">
              <a16:creationId xmlns:a16="http://schemas.microsoft.com/office/drawing/2014/main" id="{00000000-0008-0000-0100-00007B1D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48" name="Text Box 1755">
          <a:extLst>
            <a:ext uri="{FF2B5EF4-FFF2-40B4-BE49-F238E27FC236}">
              <a16:creationId xmlns:a16="http://schemas.microsoft.com/office/drawing/2014/main" id="{00000000-0008-0000-0100-00007C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49" name="Text Box 1756">
          <a:extLst>
            <a:ext uri="{FF2B5EF4-FFF2-40B4-BE49-F238E27FC236}">
              <a16:creationId xmlns:a16="http://schemas.microsoft.com/office/drawing/2014/main" id="{00000000-0008-0000-0100-00007D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50" name="Text Box 1757">
          <a:extLst>
            <a:ext uri="{FF2B5EF4-FFF2-40B4-BE49-F238E27FC236}">
              <a16:creationId xmlns:a16="http://schemas.microsoft.com/office/drawing/2014/main" id="{00000000-0008-0000-0100-00007E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51" name="Text Box 1758">
          <a:extLst>
            <a:ext uri="{FF2B5EF4-FFF2-40B4-BE49-F238E27FC236}">
              <a16:creationId xmlns:a16="http://schemas.microsoft.com/office/drawing/2014/main" id="{00000000-0008-0000-0100-00007F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52" name="Text Box 1759">
          <a:extLst>
            <a:ext uri="{FF2B5EF4-FFF2-40B4-BE49-F238E27FC236}">
              <a16:creationId xmlns:a16="http://schemas.microsoft.com/office/drawing/2014/main" id="{00000000-0008-0000-0100-000080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3" name="Text Box 1755">
          <a:extLst>
            <a:ext uri="{FF2B5EF4-FFF2-40B4-BE49-F238E27FC236}">
              <a16:creationId xmlns:a16="http://schemas.microsoft.com/office/drawing/2014/main" id="{00000000-0008-0000-0100-000081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4" name="Text Box 1756">
          <a:extLst>
            <a:ext uri="{FF2B5EF4-FFF2-40B4-BE49-F238E27FC236}">
              <a16:creationId xmlns:a16="http://schemas.microsoft.com/office/drawing/2014/main" id="{00000000-0008-0000-0100-000082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5" name="Text Box 1757">
          <a:extLst>
            <a:ext uri="{FF2B5EF4-FFF2-40B4-BE49-F238E27FC236}">
              <a16:creationId xmlns:a16="http://schemas.microsoft.com/office/drawing/2014/main" id="{00000000-0008-0000-0100-000083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6" name="Text Box 1758">
          <a:extLst>
            <a:ext uri="{FF2B5EF4-FFF2-40B4-BE49-F238E27FC236}">
              <a16:creationId xmlns:a16="http://schemas.microsoft.com/office/drawing/2014/main" id="{00000000-0008-0000-0100-000084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7" name="Text Box 1759">
          <a:extLst>
            <a:ext uri="{FF2B5EF4-FFF2-40B4-BE49-F238E27FC236}">
              <a16:creationId xmlns:a16="http://schemas.microsoft.com/office/drawing/2014/main" id="{00000000-0008-0000-0100-000085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8" name="Text Box 1755">
          <a:extLst>
            <a:ext uri="{FF2B5EF4-FFF2-40B4-BE49-F238E27FC236}">
              <a16:creationId xmlns:a16="http://schemas.microsoft.com/office/drawing/2014/main" id="{00000000-0008-0000-0100-000086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59" name="Text Box 1756">
          <a:extLst>
            <a:ext uri="{FF2B5EF4-FFF2-40B4-BE49-F238E27FC236}">
              <a16:creationId xmlns:a16="http://schemas.microsoft.com/office/drawing/2014/main" id="{00000000-0008-0000-0100-000087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60" name="Text Box 1757">
          <a:extLst>
            <a:ext uri="{FF2B5EF4-FFF2-40B4-BE49-F238E27FC236}">
              <a16:creationId xmlns:a16="http://schemas.microsoft.com/office/drawing/2014/main" id="{00000000-0008-0000-0100-000088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61" name="Text Box 1758">
          <a:extLst>
            <a:ext uri="{FF2B5EF4-FFF2-40B4-BE49-F238E27FC236}">
              <a16:creationId xmlns:a16="http://schemas.microsoft.com/office/drawing/2014/main" id="{00000000-0008-0000-0100-000089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562" name="Text Box 1759">
          <a:extLst>
            <a:ext uri="{FF2B5EF4-FFF2-40B4-BE49-F238E27FC236}">
              <a16:creationId xmlns:a16="http://schemas.microsoft.com/office/drawing/2014/main" id="{00000000-0008-0000-0100-00008A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63" name="Text Box 1755">
          <a:extLst>
            <a:ext uri="{FF2B5EF4-FFF2-40B4-BE49-F238E27FC236}">
              <a16:creationId xmlns:a16="http://schemas.microsoft.com/office/drawing/2014/main" id="{00000000-0008-0000-0100-00008B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64" name="Text Box 1756">
          <a:extLst>
            <a:ext uri="{FF2B5EF4-FFF2-40B4-BE49-F238E27FC236}">
              <a16:creationId xmlns:a16="http://schemas.microsoft.com/office/drawing/2014/main" id="{00000000-0008-0000-0100-00008C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65" name="Text Box 1757">
          <a:extLst>
            <a:ext uri="{FF2B5EF4-FFF2-40B4-BE49-F238E27FC236}">
              <a16:creationId xmlns:a16="http://schemas.microsoft.com/office/drawing/2014/main" id="{00000000-0008-0000-0100-00008D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66" name="Text Box 1758">
          <a:extLst>
            <a:ext uri="{FF2B5EF4-FFF2-40B4-BE49-F238E27FC236}">
              <a16:creationId xmlns:a16="http://schemas.microsoft.com/office/drawing/2014/main" id="{00000000-0008-0000-0100-00008E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567" name="Text Box 1759">
          <a:extLst>
            <a:ext uri="{FF2B5EF4-FFF2-40B4-BE49-F238E27FC236}">
              <a16:creationId xmlns:a16="http://schemas.microsoft.com/office/drawing/2014/main" id="{00000000-0008-0000-0100-00008F1D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68" name="Text Box 1755">
          <a:extLst>
            <a:ext uri="{FF2B5EF4-FFF2-40B4-BE49-F238E27FC236}">
              <a16:creationId xmlns:a16="http://schemas.microsoft.com/office/drawing/2014/main" id="{00000000-0008-0000-0100-000090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69" name="Text Box 1756">
          <a:extLst>
            <a:ext uri="{FF2B5EF4-FFF2-40B4-BE49-F238E27FC236}">
              <a16:creationId xmlns:a16="http://schemas.microsoft.com/office/drawing/2014/main" id="{00000000-0008-0000-0100-000091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0" name="Text Box 1757">
          <a:extLst>
            <a:ext uri="{FF2B5EF4-FFF2-40B4-BE49-F238E27FC236}">
              <a16:creationId xmlns:a16="http://schemas.microsoft.com/office/drawing/2014/main" id="{00000000-0008-0000-0100-000092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1" name="Text Box 1758">
          <a:extLst>
            <a:ext uri="{FF2B5EF4-FFF2-40B4-BE49-F238E27FC236}">
              <a16:creationId xmlns:a16="http://schemas.microsoft.com/office/drawing/2014/main" id="{00000000-0008-0000-0100-000093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2" name="Text Box 1759">
          <a:extLst>
            <a:ext uri="{FF2B5EF4-FFF2-40B4-BE49-F238E27FC236}">
              <a16:creationId xmlns:a16="http://schemas.microsoft.com/office/drawing/2014/main" id="{00000000-0008-0000-0100-000094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3" name="Text Box 1755">
          <a:extLst>
            <a:ext uri="{FF2B5EF4-FFF2-40B4-BE49-F238E27FC236}">
              <a16:creationId xmlns:a16="http://schemas.microsoft.com/office/drawing/2014/main" id="{00000000-0008-0000-0100-000095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4" name="Text Box 1756">
          <a:extLst>
            <a:ext uri="{FF2B5EF4-FFF2-40B4-BE49-F238E27FC236}">
              <a16:creationId xmlns:a16="http://schemas.microsoft.com/office/drawing/2014/main" id="{00000000-0008-0000-0100-000096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5" name="Text Box 1757">
          <a:extLst>
            <a:ext uri="{FF2B5EF4-FFF2-40B4-BE49-F238E27FC236}">
              <a16:creationId xmlns:a16="http://schemas.microsoft.com/office/drawing/2014/main" id="{00000000-0008-0000-0100-000097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6" name="Text Box 1758">
          <a:extLst>
            <a:ext uri="{FF2B5EF4-FFF2-40B4-BE49-F238E27FC236}">
              <a16:creationId xmlns:a16="http://schemas.microsoft.com/office/drawing/2014/main" id="{00000000-0008-0000-0100-000098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7" name="Text Box 1759">
          <a:extLst>
            <a:ext uri="{FF2B5EF4-FFF2-40B4-BE49-F238E27FC236}">
              <a16:creationId xmlns:a16="http://schemas.microsoft.com/office/drawing/2014/main" id="{00000000-0008-0000-0100-000099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8" name="Text Box 1755">
          <a:extLst>
            <a:ext uri="{FF2B5EF4-FFF2-40B4-BE49-F238E27FC236}">
              <a16:creationId xmlns:a16="http://schemas.microsoft.com/office/drawing/2014/main" id="{00000000-0008-0000-0100-00009A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79" name="Text Box 1756">
          <a:extLst>
            <a:ext uri="{FF2B5EF4-FFF2-40B4-BE49-F238E27FC236}">
              <a16:creationId xmlns:a16="http://schemas.microsoft.com/office/drawing/2014/main" id="{00000000-0008-0000-0100-00009B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0" name="Text Box 1757">
          <a:extLst>
            <a:ext uri="{FF2B5EF4-FFF2-40B4-BE49-F238E27FC236}">
              <a16:creationId xmlns:a16="http://schemas.microsoft.com/office/drawing/2014/main" id="{00000000-0008-0000-0100-00009C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1" name="Text Box 1758">
          <a:extLst>
            <a:ext uri="{FF2B5EF4-FFF2-40B4-BE49-F238E27FC236}">
              <a16:creationId xmlns:a16="http://schemas.microsoft.com/office/drawing/2014/main" id="{00000000-0008-0000-0100-00009D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2" name="Text Box 1759">
          <a:extLst>
            <a:ext uri="{FF2B5EF4-FFF2-40B4-BE49-F238E27FC236}">
              <a16:creationId xmlns:a16="http://schemas.microsoft.com/office/drawing/2014/main" id="{00000000-0008-0000-0100-00009E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3" name="Text Box 1755">
          <a:extLst>
            <a:ext uri="{FF2B5EF4-FFF2-40B4-BE49-F238E27FC236}">
              <a16:creationId xmlns:a16="http://schemas.microsoft.com/office/drawing/2014/main" id="{00000000-0008-0000-0100-00009F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4" name="Text Box 1756">
          <a:extLst>
            <a:ext uri="{FF2B5EF4-FFF2-40B4-BE49-F238E27FC236}">
              <a16:creationId xmlns:a16="http://schemas.microsoft.com/office/drawing/2014/main" id="{00000000-0008-0000-0100-0000A0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5" name="Text Box 1757">
          <a:extLst>
            <a:ext uri="{FF2B5EF4-FFF2-40B4-BE49-F238E27FC236}">
              <a16:creationId xmlns:a16="http://schemas.microsoft.com/office/drawing/2014/main" id="{00000000-0008-0000-0100-0000A1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6" name="Text Box 1758">
          <a:extLst>
            <a:ext uri="{FF2B5EF4-FFF2-40B4-BE49-F238E27FC236}">
              <a16:creationId xmlns:a16="http://schemas.microsoft.com/office/drawing/2014/main" id="{00000000-0008-0000-0100-0000A2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587" name="Text Box 1759">
          <a:extLst>
            <a:ext uri="{FF2B5EF4-FFF2-40B4-BE49-F238E27FC236}">
              <a16:creationId xmlns:a16="http://schemas.microsoft.com/office/drawing/2014/main" id="{00000000-0008-0000-0100-0000A3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88" name="Text Box 1755">
          <a:extLst>
            <a:ext uri="{FF2B5EF4-FFF2-40B4-BE49-F238E27FC236}">
              <a16:creationId xmlns:a16="http://schemas.microsoft.com/office/drawing/2014/main" id="{00000000-0008-0000-0100-0000A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89" name="Text Box 1756">
          <a:extLst>
            <a:ext uri="{FF2B5EF4-FFF2-40B4-BE49-F238E27FC236}">
              <a16:creationId xmlns:a16="http://schemas.microsoft.com/office/drawing/2014/main" id="{00000000-0008-0000-0100-0000A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0" name="Text Box 1757">
          <a:extLst>
            <a:ext uri="{FF2B5EF4-FFF2-40B4-BE49-F238E27FC236}">
              <a16:creationId xmlns:a16="http://schemas.microsoft.com/office/drawing/2014/main" id="{00000000-0008-0000-0100-0000A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1" name="Text Box 1758">
          <a:extLst>
            <a:ext uri="{FF2B5EF4-FFF2-40B4-BE49-F238E27FC236}">
              <a16:creationId xmlns:a16="http://schemas.microsoft.com/office/drawing/2014/main" id="{00000000-0008-0000-0100-0000A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2" name="Text Box 1759">
          <a:extLst>
            <a:ext uri="{FF2B5EF4-FFF2-40B4-BE49-F238E27FC236}">
              <a16:creationId xmlns:a16="http://schemas.microsoft.com/office/drawing/2014/main" id="{00000000-0008-0000-0100-0000A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3" name="Text Box 1755">
          <a:extLst>
            <a:ext uri="{FF2B5EF4-FFF2-40B4-BE49-F238E27FC236}">
              <a16:creationId xmlns:a16="http://schemas.microsoft.com/office/drawing/2014/main" id="{00000000-0008-0000-0100-0000A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4" name="Text Box 1756">
          <a:extLst>
            <a:ext uri="{FF2B5EF4-FFF2-40B4-BE49-F238E27FC236}">
              <a16:creationId xmlns:a16="http://schemas.microsoft.com/office/drawing/2014/main" id="{00000000-0008-0000-0100-0000A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5" name="Text Box 1757">
          <a:extLst>
            <a:ext uri="{FF2B5EF4-FFF2-40B4-BE49-F238E27FC236}">
              <a16:creationId xmlns:a16="http://schemas.microsoft.com/office/drawing/2014/main" id="{00000000-0008-0000-0100-0000A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6" name="Text Box 1758">
          <a:extLst>
            <a:ext uri="{FF2B5EF4-FFF2-40B4-BE49-F238E27FC236}">
              <a16:creationId xmlns:a16="http://schemas.microsoft.com/office/drawing/2014/main" id="{00000000-0008-0000-0100-0000A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7" name="Text Box 1759">
          <a:extLst>
            <a:ext uri="{FF2B5EF4-FFF2-40B4-BE49-F238E27FC236}">
              <a16:creationId xmlns:a16="http://schemas.microsoft.com/office/drawing/2014/main" id="{00000000-0008-0000-0100-0000A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8" name="Text Box 1755">
          <a:extLst>
            <a:ext uri="{FF2B5EF4-FFF2-40B4-BE49-F238E27FC236}">
              <a16:creationId xmlns:a16="http://schemas.microsoft.com/office/drawing/2014/main" id="{00000000-0008-0000-0100-0000A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599" name="Text Box 1756">
          <a:extLst>
            <a:ext uri="{FF2B5EF4-FFF2-40B4-BE49-F238E27FC236}">
              <a16:creationId xmlns:a16="http://schemas.microsoft.com/office/drawing/2014/main" id="{00000000-0008-0000-0100-0000A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0" name="Text Box 1757">
          <a:extLst>
            <a:ext uri="{FF2B5EF4-FFF2-40B4-BE49-F238E27FC236}">
              <a16:creationId xmlns:a16="http://schemas.microsoft.com/office/drawing/2014/main" id="{00000000-0008-0000-0100-0000B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1" name="Text Box 1758">
          <a:extLst>
            <a:ext uri="{FF2B5EF4-FFF2-40B4-BE49-F238E27FC236}">
              <a16:creationId xmlns:a16="http://schemas.microsoft.com/office/drawing/2014/main" id="{00000000-0008-0000-0100-0000B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2" name="Text Box 1759">
          <a:extLst>
            <a:ext uri="{FF2B5EF4-FFF2-40B4-BE49-F238E27FC236}">
              <a16:creationId xmlns:a16="http://schemas.microsoft.com/office/drawing/2014/main" id="{00000000-0008-0000-0100-0000B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3" name="Text Box 1755">
          <a:extLst>
            <a:ext uri="{FF2B5EF4-FFF2-40B4-BE49-F238E27FC236}">
              <a16:creationId xmlns:a16="http://schemas.microsoft.com/office/drawing/2014/main" id="{00000000-0008-0000-0100-0000B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4" name="Text Box 1756">
          <a:extLst>
            <a:ext uri="{FF2B5EF4-FFF2-40B4-BE49-F238E27FC236}">
              <a16:creationId xmlns:a16="http://schemas.microsoft.com/office/drawing/2014/main" id="{00000000-0008-0000-0100-0000B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5" name="Text Box 1757">
          <a:extLst>
            <a:ext uri="{FF2B5EF4-FFF2-40B4-BE49-F238E27FC236}">
              <a16:creationId xmlns:a16="http://schemas.microsoft.com/office/drawing/2014/main" id="{00000000-0008-0000-0100-0000B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6" name="Text Box 1758">
          <a:extLst>
            <a:ext uri="{FF2B5EF4-FFF2-40B4-BE49-F238E27FC236}">
              <a16:creationId xmlns:a16="http://schemas.microsoft.com/office/drawing/2014/main" id="{00000000-0008-0000-0100-0000B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7" name="Text Box 1759">
          <a:extLst>
            <a:ext uri="{FF2B5EF4-FFF2-40B4-BE49-F238E27FC236}">
              <a16:creationId xmlns:a16="http://schemas.microsoft.com/office/drawing/2014/main" id="{00000000-0008-0000-0100-0000B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8" name="Text Box 1755">
          <a:extLst>
            <a:ext uri="{FF2B5EF4-FFF2-40B4-BE49-F238E27FC236}">
              <a16:creationId xmlns:a16="http://schemas.microsoft.com/office/drawing/2014/main" id="{00000000-0008-0000-0100-0000B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09" name="Text Box 1756">
          <a:extLst>
            <a:ext uri="{FF2B5EF4-FFF2-40B4-BE49-F238E27FC236}">
              <a16:creationId xmlns:a16="http://schemas.microsoft.com/office/drawing/2014/main" id="{00000000-0008-0000-0100-0000B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0" name="Text Box 1757">
          <a:extLst>
            <a:ext uri="{FF2B5EF4-FFF2-40B4-BE49-F238E27FC236}">
              <a16:creationId xmlns:a16="http://schemas.microsoft.com/office/drawing/2014/main" id="{00000000-0008-0000-0100-0000B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1" name="Text Box 1758">
          <a:extLst>
            <a:ext uri="{FF2B5EF4-FFF2-40B4-BE49-F238E27FC236}">
              <a16:creationId xmlns:a16="http://schemas.microsoft.com/office/drawing/2014/main" id="{00000000-0008-0000-0100-0000B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2" name="Text Box 1759">
          <a:extLst>
            <a:ext uri="{FF2B5EF4-FFF2-40B4-BE49-F238E27FC236}">
              <a16:creationId xmlns:a16="http://schemas.microsoft.com/office/drawing/2014/main" id="{00000000-0008-0000-0100-0000B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3" name="Text Box 1755">
          <a:extLst>
            <a:ext uri="{FF2B5EF4-FFF2-40B4-BE49-F238E27FC236}">
              <a16:creationId xmlns:a16="http://schemas.microsoft.com/office/drawing/2014/main" id="{00000000-0008-0000-0100-0000B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4" name="Text Box 1756">
          <a:extLst>
            <a:ext uri="{FF2B5EF4-FFF2-40B4-BE49-F238E27FC236}">
              <a16:creationId xmlns:a16="http://schemas.microsoft.com/office/drawing/2014/main" id="{00000000-0008-0000-0100-0000B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5" name="Text Box 1757">
          <a:extLst>
            <a:ext uri="{FF2B5EF4-FFF2-40B4-BE49-F238E27FC236}">
              <a16:creationId xmlns:a16="http://schemas.microsoft.com/office/drawing/2014/main" id="{00000000-0008-0000-0100-0000B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6" name="Text Box 1758">
          <a:extLst>
            <a:ext uri="{FF2B5EF4-FFF2-40B4-BE49-F238E27FC236}">
              <a16:creationId xmlns:a16="http://schemas.microsoft.com/office/drawing/2014/main" id="{00000000-0008-0000-0100-0000C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7" name="Text Box 1759">
          <a:extLst>
            <a:ext uri="{FF2B5EF4-FFF2-40B4-BE49-F238E27FC236}">
              <a16:creationId xmlns:a16="http://schemas.microsoft.com/office/drawing/2014/main" id="{00000000-0008-0000-0100-0000C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8" name="Text Box 1755">
          <a:extLst>
            <a:ext uri="{FF2B5EF4-FFF2-40B4-BE49-F238E27FC236}">
              <a16:creationId xmlns:a16="http://schemas.microsoft.com/office/drawing/2014/main" id="{00000000-0008-0000-0100-0000C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19" name="Text Box 1756">
          <a:extLst>
            <a:ext uri="{FF2B5EF4-FFF2-40B4-BE49-F238E27FC236}">
              <a16:creationId xmlns:a16="http://schemas.microsoft.com/office/drawing/2014/main" id="{00000000-0008-0000-0100-0000C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0" name="Text Box 1757">
          <a:extLst>
            <a:ext uri="{FF2B5EF4-FFF2-40B4-BE49-F238E27FC236}">
              <a16:creationId xmlns:a16="http://schemas.microsoft.com/office/drawing/2014/main" id="{00000000-0008-0000-0100-0000C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1" name="Text Box 1758">
          <a:extLst>
            <a:ext uri="{FF2B5EF4-FFF2-40B4-BE49-F238E27FC236}">
              <a16:creationId xmlns:a16="http://schemas.microsoft.com/office/drawing/2014/main" id="{00000000-0008-0000-0100-0000C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2" name="Text Box 1759">
          <a:extLst>
            <a:ext uri="{FF2B5EF4-FFF2-40B4-BE49-F238E27FC236}">
              <a16:creationId xmlns:a16="http://schemas.microsoft.com/office/drawing/2014/main" id="{00000000-0008-0000-0100-0000C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3" name="Text Box 1755">
          <a:extLst>
            <a:ext uri="{FF2B5EF4-FFF2-40B4-BE49-F238E27FC236}">
              <a16:creationId xmlns:a16="http://schemas.microsoft.com/office/drawing/2014/main" id="{00000000-0008-0000-0100-0000C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4" name="Text Box 1756">
          <a:extLst>
            <a:ext uri="{FF2B5EF4-FFF2-40B4-BE49-F238E27FC236}">
              <a16:creationId xmlns:a16="http://schemas.microsoft.com/office/drawing/2014/main" id="{00000000-0008-0000-0100-0000C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5" name="Text Box 1757">
          <a:extLst>
            <a:ext uri="{FF2B5EF4-FFF2-40B4-BE49-F238E27FC236}">
              <a16:creationId xmlns:a16="http://schemas.microsoft.com/office/drawing/2014/main" id="{00000000-0008-0000-0100-0000C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6" name="Text Box 1758">
          <a:extLst>
            <a:ext uri="{FF2B5EF4-FFF2-40B4-BE49-F238E27FC236}">
              <a16:creationId xmlns:a16="http://schemas.microsoft.com/office/drawing/2014/main" id="{00000000-0008-0000-0100-0000C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7" name="Text Box 1759">
          <a:extLst>
            <a:ext uri="{FF2B5EF4-FFF2-40B4-BE49-F238E27FC236}">
              <a16:creationId xmlns:a16="http://schemas.microsoft.com/office/drawing/2014/main" id="{00000000-0008-0000-0100-0000C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8" name="Text Box 1755">
          <a:extLst>
            <a:ext uri="{FF2B5EF4-FFF2-40B4-BE49-F238E27FC236}">
              <a16:creationId xmlns:a16="http://schemas.microsoft.com/office/drawing/2014/main" id="{00000000-0008-0000-0100-0000C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29" name="Text Box 1756">
          <a:extLst>
            <a:ext uri="{FF2B5EF4-FFF2-40B4-BE49-F238E27FC236}">
              <a16:creationId xmlns:a16="http://schemas.microsoft.com/office/drawing/2014/main" id="{00000000-0008-0000-0100-0000C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0" name="Text Box 1757">
          <a:extLst>
            <a:ext uri="{FF2B5EF4-FFF2-40B4-BE49-F238E27FC236}">
              <a16:creationId xmlns:a16="http://schemas.microsoft.com/office/drawing/2014/main" id="{00000000-0008-0000-0100-0000C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1" name="Text Box 1758">
          <a:extLst>
            <a:ext uri="{FF2B5EF4-FFF2-40B4-BE49-F238E27FC236}">
              <a16:creationId xmlns:a16="http://schemas.microsoft.com/office/drawing/2014/main" id="{00000000-0008-0000-0100-0000C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2" name="Text Box 1759">
          <a:extLst>
            <a:ext uri="{FF2B5EF4-FFF2-40B4-BE49-F238E27FC236}">
              <a16:creationId xmlns:a16="http://schemas.microsoft.com/office/drawing/2014/main" id="{00000000-0008-0000-0100-0000D0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3" name="Text Box 1755">
          <a:extLst>
            <a:ext uri="{FF2B5EF4-FFF2-40B4-BE49-F238E27FC236}">
              <a16:creationId xmlns:a16="http://schemas.microsoft.com/office/drawing/2014/main" id="{00000000-0008-0000-0100-0000D1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4" name="Text Box 1756">
          <a:extLst>
            <a:ext uri="{FF2B5EF4-FFF2-40B4-BE49-F238E27FC236}">
              <a16:creationId xmlns:a16="http://schemas.microsoft.com/office/drawing/2014/main" id="{00000000-0008-0000-0100-0000D2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5" name="Text Box 1757">
          <a:extLst>
            <a:ext uri="{FF2B5EF4-FFF2-40B4-BE49-F238E27FC236}">
              <a16:creationId xmlns:a16="http://schemas.microsoft.com/office/drawing/2014/main" id="{00000000-0008-0000-0100-0000D3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6" name="Text Box 1758">
          <a:extLst>
            <a:ext uri="{FF2B5EF4-FFF2-40B4-BE49-F238E27FC236}">
              <a16:creationId xmlns:a16="http://schemas.microsoft.com/office/drawing/2014/main" id="{00000000-0008-0000-0100-0000D4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7" name="Text Box 1759">
          <a:extLst>
            <a:ext uri="{FF2B5EF4-FFF2-40B4-BE49-F238E27FC236}">
              <a16:creationId xmlns:a16="http://schemas.microsoft.com/office/drawing/2014/main" id="{00000000-0008-0000-0100-0000D5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8" name="Text Box 1755">
          <a:extLst>
            <a:ext uri="{FF2B5EF4-FFF2-40B4-BE49-F238E27FC236}">
              <a16:creationId xmlns:a16="http://schemas.microsoft.com/office/drawing/2014/main" id="{00000000-0008-0000-0100-0000D6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39" name="Text Box 1756">
          <a:extLst>
            <a:ext uri="{FF2B5EF4-FFF2-40B4-BE49-F238E27FC236}">
              <a16:creationId xmlns:a16="http://schemas.microsoft.com/office/drawing/2014/main" id="{00000000-0008-0000-0100-0000D7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0" name="Text Box 1757">
          <a:extLst>
            <a:ext uri="{FF2B5EF4-FFF2-40B4-BE49-F238E27FC236}">
              <a16:creationId xmlns:a16="http://schemas.microsoft.com/office/drawing/2014/main" id="{00000000-0008-0000-0100-0000D8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1" name="Text Box 1758">
          <a:extLst>
            <a:ext uri="{FF2B5EF4-FFF2-40B4-BE49-F238E27FC236}">
              <a16:creationId xmlns:a16="http://schemas.microsoft.com/office/drawing/2014/main" id="{00000000-0008-0000-0100-0000D9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2" name="Text Box 1759">
          <a:extLst>
            <a:ext uri="{FF2B5EF4-FFF2-40B4-BE49-F238E27FC236}">
              <a16:creationId xmlns:a16="http://schemas.microsoft.com/office/drawing/2014/main" id="{00000000-0008-0000-0100-0000DA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3" name="Text Box 1755">
          <a:extLst>
            <a:ext uri="{FF2B5EF4-FFF2-40B4-BE49-F238E27FC236}">
              <a16:creationId xmlns:a16="http://schemas.microsoft.com/office/drawing/2014/main" id="{00000000-0008-0000-0100-0000DB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4" name="Text Box 1756">
          <a:extLst>
            <a:ext uri="{FF2B5EF4-FFF2-40B4-BE49-F238E27FC236}">
              <a16:creationId xmlns:a16="http://schemas.microsoft.com/office/drawing/2014/main" id="{00000000-0008-0000-0100-0000DC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5" name="Text Box 1757">
          <a:extLst>
            <a:ext uri="{FF2B5EF4-FFF2-40B4-BE49-F238E27FC236}">
              <a16:creationId xmlns:a16="http://schemas.microsoft.com/office/drawing/2014/main" id="{00000000-0008-0000-0100-0000DD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6" name="Text Box 1758">
          <a:extLst>
            <a:ext uri="{FF2B5EF4-FFF2-40B4-BE49-F238E27FC236}">
              <a16:creationId xmlns:a16="http://schemas.microsoft.com/office/drawing/2014/main" id="{00000000-0008-0000-0100-0000DE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647" name="Text Box 1759">
          <a:extLst>
            <a:ext uri="{FF2B5EF4-FFF2-40B4-BE49-F238E27FC236}">
              <a16:creationId xmlns:a16="http://schemas.microsoft.com/office/drawing/2014/main" id="{00000000-0008-0000-0100-0000DF1D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48" name="Text Box 1755">
          <a:extLst>
            <a:ext uri="{FF2B5EF4-FFF2-40B4-BE49-F238E27FC236}">
              <a16:creationId xmlns:a16="http://schemas.microsoft.com/office/drawing/2014/main" id="{00000000-0008-0000-0100-0000E0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49" name="Text Box 1756">
          <a:extLst>
            <a:ext uri="{FF2B5EF4-FFF2-40B4-BE49-F238E27FC236}">
              <a16:creationId xmlns:a16="http://schemas.microsoft.com/office/drawing/2014/main" id="{00000000-0008-0000-0100-0000E1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0" name="Text Box 1757">
          <a:extLst>
            <a:ext uri="{FF2B5EF4-FFF2-40B4-BE49-F238E27FC236}">
              <a16:creationId xmlns:a16="http://schemas.microsoft.com/office/drawing/2014/main" id="{00000000-0008-0000-0100-0000E2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1" name="Text Box 1758">
          <a:extLst>
            <a:ext uri="{FF2B5EF4-FFF2-40B4-BE49-F238E27FC236}">
              <a16:creationId xmlns:a16="http://schemas.microsoft.com/office/drawing/2014/main" id="{00000000-0008-0000-0100-0000E3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2" name="Text Box 1759">
          <a:extLst>
            <a:ext uri="{FF2B5EF4-FFF2-40B4-BE49-F238E27FC236}">
              <a16:creationId xmlns:a16="http://schemas.microsoft.com/office/drawing/2014/main" id="{00000000-0008-0000-0100-0000E4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3" name="Text Box 1755">
          <a:extLst>
            <a:ext uri="{FF2B5EF4-FFF2-40B4-BE49-F238E27FC236}">
              <a16:creationId xmlns:a16="http://schemas.microsoft.com/office/drawing/2014/main" id="{00000000-0008-0000-0100-0000E5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4" name="Text Box 1756">
          <a:extLst>
            <a:ext uri="{FF2B5EF4-FFF2-40B4-BE49-F238E27FC236}">
              <a16:creationId xmlns:a16="http://schemas.microsoft.com/office/drawing/2014/main" id="{00000000-0008-0000-0100-0000E6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5" name="Text Box 1757">
          <a:extLst>
            <a:ext uri="{FF2B5EF4-FFF2-40B4-BE49-F238E27FC236}">
              <a16:creationId xmlns:a16="http://schemas.microsoft.com/office/drawing/2014/main" id="{00000000-0008-0000-0100-0000E7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6" name="Text Box 1758">
          <a:extLst>
            <a:ext uri="{FF2B5EF4-FFF2-40B4-BE49-F238E27FC236}">
              <a16:creationId xmlns:a16="http://schemas.microsoft.com/office/drawing/2014/main" id="{00000000-0008-0000-0100-0000E8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7" name="Text Box 1759">
          <a:extLst>
            <a:ext uri="{FF2B5EF4-FFF2-40B4-BE49-F238E27FC236}">
              <a16:creationId xmlns:a16="http://schemas.microsoft.com/office/drawing/2014/main" id="{00000000-0008-0000-0100-0000E9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8" name="Text Box 1755">
          <a:extLst>
            <a:ext uri="{FF2B5EF4-FFF2-40B4-BE49-F238E27FC236}">
              <a16:creationId xmlns:a16="http://schemas.microsoft.com/office/drawing/2014/main" id="{00000000-0008-0000-0100-0000EA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59" name="Text Box 1756">
          <a:extLst>
            <a:ext uri="{FF2B5EF4-FFF2-40B4-BE49-F238E27FC236}">
              <a16:creationId xmlns:a16="http://schemas.microsoft.com/office/drawing/2014/main" id="{00000000-0008-0000-0100-0000EB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0" name="Text Box 1757">
          <a:extLst>
            <a:ext uri="{FF2B5EF4-FFF2-40B4-BE49-F238E27FC236}">
              <a16:creationId xmlns:a16="http://schemas.microsoft.com/office/drawing/2014/main" id="{00000000-0008-0000-0100-0000EC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1" name="Text Box 1758">
          <a:extLst>
            <a:ext uri="{FF2B5EF4-FFF2-40B4-BE49-F238E27FC236}">
              <a16:creationId xmlns:a16="http://schemas.microsoft.com/office/drawing/2014/main" id="{00000000-0008-0000-0100-0000ED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2" name="Text Box 1759">
          <a:extLst>
            <a:ext uri="{FF2B5EF4-FFF2-40B4-BE49-F238E27FC236}">
              <a16:creationId xmlns:a16="http://schemas.microsoft.com/office/drawing/2014/main" id="{00000000-0008-0000-0100-0000EE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3" name="Text Box 1755">
          <a:extLst>
            <a:ext uri="{FF2B5EF4-FFF2-40B4-BE49-F238E27FC236}">
              <a16:creationId xmlns:a16="http://schemas.microsoft.com/office/drawing/2014/main" id="{00000000-0008-0000-0100-0000EF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4" name="Text Box 1756">
          <a:extLst>
            <a:ext uri="{FF2B5EF4-FFF2-40B4-BE49-F238E27FC236}">
              <a16:creationId xmlns:a16="http://schemas.microsoft.com/office/drawing/2014/main" id="{00000000-0008-0000-0100-0000F0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5" name="Text Box 1757">
          <a:extLst>
            <a:ext uri="{FF2B5EF4-FFF2-40B4-BE49-F238E27FC236}">
              <a16:creationId xmlns:a16="http://schemas.microsoft.com/office/drawing/2014/main" id="{00000000-0008-0000-0100-0000F1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6" name="Text Box 1758">
          <a:extLst>
            <a:ext uri="{FF2B5EF4-FFF2-40B4-BE49-F238E27FC236}">
              <a16:creationId xmlns:a16="http://schemas.microsoft.com/office/drawing/2014/main" id="{00000000-0008-0000-0100-0000F2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67" name="Text Box 1759">
          <a:extLst>
            <a:ext uri="{FF2B5EF4-FFF2-40B4-BE49-F238E27FC236}">
              <a16:creationId xmlns:a16="http://schemas.microsoft.com/office/drawing/2014/main" id="{00000000-0008-0000-0100-0000F31D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68" name="Text Box 1755">
          <a:extLst>
            <a:ext uri="{FF2B5EF4-FFF2-40B4-BE49-F238E27FC236}">
              <a16:creationId xmlns:a16="http://schemas.microsoft.com/office/drawing/2014/main" id="{00000000-0008-0000-0100-0000F4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69" name="Text Box 1756">
          <a:extLst>
            <a:ext uri="{FF2B5EF4-FFF2-40B4-BE49-F238E27FC236}">
              <a16:creationId xmlns:a16="http://schemas.microsoft.com/office/drawing/2014/main" id="{00000000-0008-0000-0100-0000F5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0" name="Text Box 1757">
          <a:extLst>
            <a:ext uri="{FF2B5EF4-FFF2-40B4-BE49-F238E27FC236}">
              <a16:creationId xmlns:a16="http://schemas.microsoft.com/office/drawing/2014/main" id="{00000000-0008-0000-0100-0000F6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1" name="Text Box 1758">
          <a:extLst>
            <a:ext uri="{FF2B5EF4-FFF2-40B4-BE49-F238E27FC236}">
              <a16:creationId xmlns:a16="http://schemas.microsoft.com/office/drawing/2014/main" id="{00000000-0008-0000-0100-0000F7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2" name="Text Box 1759">
          <a:extLst>
            <a:ext uri="{FF2B5EF4-FFF2-40B4-BE49-F238E27FC236}">
              <a16:creationId xmlns:a16="http://schemas.microsoft.com/office/drawing/2014/main" id="{00000000-0008-0000-0100-0000F8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3" name="Text Box 1755">
          <a:extLst>
            <a:ext uri="{FF2B5EF4-FFF2-40B4-BE49-F238E27FC236}">
              <a16:creationId xmlns:a16="http://schemas.microsoft.com/office/drawing/2014/main" id="{00000000-0008-0000-0100-0000F9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4" name="Text Box 1756">
          <a:extLst>
            <a:ext uri="{FF2B5EF4-FFF2-40B4-BE49-F238E27FC236}">
              <a16:creationId xmlns:a16="http://schemas.microsoft.com/office/drawing/2014/main" id="{00000000-0008-0000-0100-0000FA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5" name="Text Box 1757">
          <a:extLst>
            <a:ext uri="{FF2B5EF4-FFF2-40B4-BE49-F238E27FC236}">
              <a16:creationId xmlns:a16="http://schemas.microsoft.com/office/drawing/2014/main" id="{00000000-0008-0000-0100-0000FB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6" name="Text Box 1758">
          <a:extLst>
            <a:ext uri="{FF2B5EF4-FFF2-40B4-BE49-F238E27FC236}">
              <a16:creationId xmlns:a16="http://schemas.microsoft.com/office/drawing/2014/main" id="{00000000-0008-0000-0100-0000FC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7" name="Text Box 1759">
          <a:extLst>
            <a:ext uri="{FF2B5EF4-FFF2-40B4-BE49-F238E27FC236}">
              <a16:creationId xmlns:a16="http://schemas.microsoft.com/office/drawing/2014/main" id="{00000000-0008-0000-0100-0000FD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8" name="Text Box 1755">
          <a:extLst>
            <a:ext uri="{FF2B5EF4-FFF2-40B4-BE49-F238E27FC236}">
              <a16:creationId xmlns:a16="http://schemas.microsoft.com/office/drawing/2014/main" id="{00000000-0008-0000-0100-0000FE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79" name="Text Box 1756">
          <a:extLst>
            <a:ext uri="{FF2B5EF4-FFF2-40B4-BE49-F238E27FC236}">
              <a16:creationId xmlns:a16="http://schemas.microsoft.com/office/drawing/2014/main" id="{00000000-0008-0000-0100-0000FF1D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0" name="Text Box 1757">
          <a:extLst>
            <a:ext uri="{FF2B5EF4-FFF2-40B4-BE49-F238E27FC236}">
              <a16:creationId xmlns:a16="http://schemas.microsoft.com/office/drawing/2014/main" id="{00000000-0008-0000-0100-000000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1" name="Text Box 1758">
          <a:extLst>
            <a:ext uri="{FF2B5EF4-FFF2-40B4-BE49-F238E27FC236}">
              <a16:creationId xmlns:a16="http://schemas.microsoft.com/office/drawing/2014/main" id="{00000000-0008-0000-0100-000001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2" name="Text Box 1759">
          <a:extLst>
            <a:ext uri="{FF2B5EF4-FFF2-40B4-BE49-F238E27FC236}">
              <a16:creationId xmlns:a16="http://schemas.microsoft.com/office/drawing/2014/main" id="{00000000-0008-0000-0100-000002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3" name="Text Box 1755">
          <a:extLst>
            <a:ext uri="{FF2B5EF4-FFF2-40B4-BE49-F238E27FC236}">
              <a16:creationId xmlns:a16="http://schemas.microsoft.com/office/drawing/2014/main" id="{00000000-0008-0000-0100-000003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4" name="Text Box 1756">
          <a:extLst>
            <a:ext uri="{FF2B5EF4-FFF2-40B4-BE49-F238E27FC236}">
              <a16:creationId xmlns:a16="http://schemas.microsoft.com/office/drawing/2014/main" id="{00000000-0008-0000-0100-000004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5" name="Text Box 1757">
          <a:extLst>
            <a:ext uri="{FF2B5EF4-FFF2-40B4-BE49-F238E27FC236}">
              <a16:creationId xmlns:a16="http://schemas.microsoft.com/office/drawing/2014/main" id="{00000000-0008-0000-0100-000005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6" name="Text Box 1758">
          <a:extLst>
            <a:ext uri="{FF2B5EF4-FFF2-40B4-BE49-F238E27FC236}">
              <a16:creationId xmlns:a16="http://schemas.microsoft.com/office/drawing/2014/main" id="{00000000-0008-0000-0100-000006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687" name="Text Box 1759">
          <a:extLst>
            <a:ext uri="{FF2B5EF4-FFF2-40B4-BE49-F238E27FC236}">
              <a16:creationId xmlns:a16="http://schemas.microsoft.com/office/drawing/2014/main" id="{00000000-0008-0000-0100-0000071E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88" name="Text Box 1755">
          <a:extLst>
            <a:ext uri="{FF2B5EF4-FFF2-40B4-BE49-F238E27FC236}">
              <a16:creationId xmlns:a16="http://schemas.microsoft.com/office/drawing/2014/main" id="{00000000-0008-0000-0100-000008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89" name="Text Box 1756">
          <a:extLst>
            <a:ext uri="{FF2B5EF4-FFF2-40B4-BE49-F238E27FC236}">
              <a16:creationId xmlns:a16="http://schemas.microsoft.com/office/drawing/2014/main" id="{00000000-0008-0000-0100-000009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0" name="Text Box 1757">
          <a:extLst>
            <a:ext uri="{FF2B5EF4-FFF2-40B4-BE49-F238E27FC236}">
              <a16:creationId xmlns:a16="http://schemas.microsoft.com/office/drawing/2014/main" id="{00000000-0008-0000-0100-00000A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1" name="Text Box 1758">
          <a:extLst>
            <a:ext uri="{FF2B5EF4-FFF2-40B4-BE49-F238E27FC236}">
              <a16:creationId xmlns:a16="http://schemas.microsoft.com/office/drawing/2014/main" id="{00000000-0008-0000-0100-00000B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2" name="Text Box 1759">
          <a:extLst>
            <a:ext uri="{FF2B5EF4-FFF2-40B4-BE49-F238E27FC236}">
              <a16:creationId xmlns:a16="http://schemas.microsoft.com/office/drawing/2014/main" id="{00000000-0008-0000-0100-00000C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3" name="Text Box 1755">
          <a:extLst>
            <a:ext uri="{FF2B5EF4-FFF2-40B4-BE49-F238E27FC236}">
              <a16:creationId xmlns:a16="http://schemas.microsoft.com/office/drawing/2014/main" id="{00000000-0008-0000-0100-00000D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4" name="Text Box 1756">
          <a:extLst>
            <a:ext uri="{FF2B5EF4-FFF2-40B4-BE49-F238E27FC236}">
              <a16:creationId xmlns:a16="http://schemas.microsoft.com/office/drawing/2014/main" id="{00000000-0008-0000-0100-00000E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5" name="Text Box 1757">
          <a:extLst>
            <a:ext uri="{FF2B5EF4-FFF2-40B4-BE49-F238E27FC236}">
              <a16:creationId xmlns:a16="http://schemas.microsoft.com/office/drawing/2014/main" id="{00000000-0008-0000-0100-00000F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6" name="Text Box 1758">
          <a:extLst>
            <a:ext uri="{FF2B5EF4-FFF2-40B4-BE49-F238E27FC236}">
              <a16:creationId xmlns:a16="http://schemas.microsoft.com/office/drawing/2014/main" id="{00000000-0008-0000-0100-000010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7" name="Text Box 1759">
          <a:extLst>
            <a:ext uri="{FF2B5EF4-FFF2-40B4-BE49-F238E27FC236}">
              <a16:creationId xmlns:a16="http://schemas.microsoft.com/office/drawing/2014/main" id="{00000000-0008-0000-0100-000011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8" name="Text Box 1755">
          <a:extLst>
            <a:ext uri="{FF2B5EF4-FFF2-40B4-BE49-F238E27FC236}">
              <a16:creationId xmlns:a16="http://schemas.microsoft.com/office/drawing/2014/main" id="{00000000-0008-0000-0100-000012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699" name="Text Box 1756">
          <a:extLst>
            <a:ext uri="{FF2B5EF4-FFF2-40B4-BE49-F238E27FC236}">
              <a16:creationId xmlns:a16="http://schemas.microsoft.com/office/drawing/2014/main" id="{00000000-0008-0000-0100-000013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0" name="Text Box 1757">
          <a:extLst>
            <a:ext uri="{FF2B5EF4-FFF2-40B4-BE49-F238E27FC236}">
              <a16:creationId xmlns:a16="http://schemas.microsoft.com/office/drawing/2014/main" id="{00000000-0008-0000-0100-000014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1" name="Text Box 1758">
          <a:extLst>
            <a:ext uri="{FF2B5EF4-FFF2-40B4-BE49-F238E27FC236}">
              <a16:creationId xmlns:a16="http://schemas.microsoft.com/office/drawing/2014/main" id="{00000000-0008-0000-0100-000015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2" name="Text Box 1759">
          <a:extLst>
            <a:ext uri="{FF2B5EF4-FFF2-40B4-BE49-F238E27FC236}">
              <a16:creationId xmlns:a16="http://schemas.microsoft.com/office/drawing/2014/main" id="{00000000-0008-0000-0100-000016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3" name="Text Box 1755">
          <a:extLst>
            <a:ext uri="{FF2B5EF4-FFF2-40B4-BE49-F238E27FC236}">
              <a16:creationId xmlns:a16="http://schemas.microsoft.com/office/drawing/2014/main" id="{00000000-0008-0000-0100-000017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4" name="Text Box 1756">
          <a:extLst>
            <a:ext uri="{FF2B5EF4-FFF2-40B4-BE49-F238E27FC236}">
              <a16:creationId xmlns:a16="http://schemas.microsoft.com/office/drawing/2014/main" id="{00000000-0008-0000-0100-000018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5" name="Text Box 1757">
          <a:extLst>
            <a:ext uri="{FF2B5EF4-FFF2-40B4-BE49-F238E27FC236}">
              <a16:creationId xmlns:a16="http://schemas.microsoft.com/office/drawing/2014/main" id="{00000000-0008-0000-0100-000019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6" name="Text Box 1758">
          <a:extLst>
            <a:ext uri="{FF2B5EF4-FFF2-40B4-BE49-F238E27FC236}">
              <a16:creationId xmlns:a16="http://schemas.microsoft.com/office/drawing/2014/main" id="{00000000-0008-0000-0100-00001A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07" name="Text Box 1759">
          <a:extLst>
            <a:ext uri="{FF2B5EF4-FFF2-40B4-BE49-F238E27FC236}">
              <a16:creationId xmlns:a16="http://schemas.microsoft.com/office/drawing/2014/main" id="{00000000-0008-0000-0100-00001B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08" name="Text Box 1755">
          <a:extLst>
            <a:ext uri="{FF2B5EF4-FFF2-40B4-BE49-F238E27FC236}">
              <a16:creationId xmlns:a16="http://schemas.microsoft.com/office/drawing/2014/main" id="{00000000-0008-0000-0100-00001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09" name="Text Box 1756">
          <a:extLst>
            <a:ext uri="{FF2B5EF4-FFF2-40B4-BE49-F238E27FC236}">
              <a16:creationId xmlns:a16="http://schemas.microsoft.com/office/drawing/2014/main" id="{00000000-0008-0000-0100-00001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0" name="Text Box 1757">
          <a:extLst>
            <a:ext uri="{FF2B5EF4-FFF2-40B4-BE49-F238E27FC236}">
              <a16:creationId xmlns:a16="http://schemas.microsoft.com/office/drawing/2014/main" id="{00000000-0008-0000-0100-00001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1" name="Text Box 1758">
          <a:extLst>
            <a:ext uri="{FF2B5EF4-FFF2-40B4-BE49-F238E27FC236}">
              <a16:creationId xmlns:a16="http://schemas.microsoft.com/office/drawing/2014/main" id="{00000000-0008-0000-0100-00001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2" name="Text Box 1759">
          <a:extLst>
            <a:ext uri="{FF2B5EF4-FFF2-40B4-BE49-F238E27FC236}">
              <a16:creationId xmlns:a16="http://schemas.microsoft.com/office/drawing/2014/main" id="{00000000-0008-0000-0100-00002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3" name="Text Box 1755">
          <a:extLst>
            <a:ext uri="{FF2B5EF4-FFF2-40B4-BE49-F238E27FC236}">
              <a16:creationId xmlns:a16="http://schemas.microsoft.com/office/drawing/2014/main" id="{00000000-0008-0000-0100-00002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4" name="Text Box 1756">
          <a:extLst>
            <a:ext uri="{FF2B5EF4-FFF2-40B4-BE49-F238E27FC236}">
              <a16:creationId xmlns:a16="http://schemas.microsoft.com/office/drawing/2014/main" id="{00000000-0008-0000-0100-00002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5" name="Text Box 1757">
          <a:extLst>
            <a:ext uri="{FF2B5EF4-FFF2-40B4-BE49-F238E27FC236}">
              <a16:creationId xmlns:a16="http://schemas.microsoft.com/office/drawing/2014/main" id="{00000000-0008-0000-0100-00002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6" name="Text Box 1758">
          <a:extLst>
            <a:ext uri="{FF2B5EF4-FFF2-40B4-BE49-F238E27FC236}">
              <a16:creationId xmlns:a16="http://schemas.microsoft.com/office/drawing/2014/main" id="{00000000-0008-0000-0100-00002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7" name="Text Box 1759">
          <a:extLst>
            <a:ext uri="{FF2B5EF4-FFF2-40B4-BE49-F238E27FC236}">
              <a16:creationId xmlns:a16="http://schemas.microsoft.com/office/drawing/2014/main" id="{00000000-0008-0000-0100-00002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8" name="Text Box 1755">
          <a:extLst>
            <a:ext uri="{FF2B5EF4-FFF2-40B4-BE49-F238E27FC236}">
              <a16:creationId xmlns:a16="http://schemas.microsoft.com/office/drawing/2014/main" id="{00000000-0008-0000-0100-00002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19" name="Text Box 1756">
          <a:extLst>
            <a:ext uri="{FF2B5EF4-FFF2-40B4-BE49-F238E27FC236}">
              <a16:creationId xmlns:a16="http://schemas.microsoft.com/office/drawing/2014/main" id="{00000000-0008-0000-0100-00002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0" name="Text Box 1757">
          <a:extLst>
            <a:ext uri="{FF2B5EF4-FFF2-40B4-BE49-F238E27FC236}">
              <a16:creationId xmlns:a16="http://schemas.microsoft.com/office/drawing/2014/main" id="{00000000-0008-0000-0100-00002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1" name="Text Box 1758">
          <a:extLst>
            <a:ext uri="{FF2B5EF4-FFF2-40B4-BE49-F238E27FC236}">
              <a16:creationId xmlns:a16="http://schemas.microsoft.com/office/drawing/2014/main" id="{00000000-0008-0000-0100-00002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2" name="Text Box 1759">
          <a:extLst>
            <a:ext uri="{FF2B5EF4-FFF2-40B4-BE49-F238E27FC236}">
              <a16:creationId xmlns:a16="http://schemas.microsoft.com/office/drawing/2014/main" id="{00000000-0008-0000-0100-00002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3" name="Text Box 1755">
          <a:extLst>
            <a:ext uri="{FF2B5EF4-FFF2-40B4-BE49-F238E27FC236}">
              <a16:creationId xmlns:a16="http://schemas.microsoft.com/office/drawing/2014/main" id="{00000000-0008-0000-0100-00002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4" name="Text Box 1756">
          <a:extLst>
            <a:ext uri="{FF2B5EF4-FFF2-40B4-BE49-F238E27FC236}">
              <a16:creationId xmlns:a16="http://schemas.microsoft.com/office/drawing/2014/main" id="{00000000-0008-0000-0100-00002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5" name="Text Box 1757">
          <a:extLst>
            <a:ext uri="{FF2B5EF4-FFF2-40B4-BE49-F238E27FC236}">
              <a16:creationId xmlns:a16="http://schemas.microsoft.com/office/drawing/2014/main" id="{00000000-0008-0000-0100-00002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6" name="Text Box 1758">
          <a:extLst>
            <a:ext uri="{FF2B5EF4-FFF2-40B4-BE49-F238E27FC236}">
              <a16:creationId xmlns:a16="http://schemas.microsoft.com/office/drawing/2014/main" id="{00000000-0008-0000-0100-00002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27" name="Text Box 1759">
          <a:extLst>
            <a:ext uri="{FF2B5EF4-FFF2-40B4-BE49-F238E27FC236}">
              <a16:creationId xmlns:a16="http://schemas.microsoft.com/office/drawing/2014/main" id="{00000000-0008-0000-0100-00002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28" name="Text Box 1755">
          <a:extLst>
            <a:ext uri="{FF2B5EF4-FFF2-40B4-BE49-F238E27FC236}">
              <a16:creationId xmlns:a16="http://schemas.microsoft.com/office/drawing/2014/main" id="{00000000-0008-0000-0100-000030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29" name="Text Box 1756">
          <a:extLst>
            <a:ext uri="{FF2B5EF4-FFF2-40B4-BE49-F238E27FC236}">
              <a16:creationId xmlns:a16="http://schemas.microsoft.com/office/drawing/2014/main" id="{00000000-0008-0000-0100-000031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0" name="Text Box 1757">
          <a:extLst>
            <a:ext uri="{FF2B5EF4-FFF2-40B4-BE49-F238E27FC236}">
              <a16:creationId xmlns:a16="http://schemas.microsoft.com/office/drawing/2014/main" id="{00000000-0008-0000-0100-000032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1" name="Text Box 1758">
          <a:extLst>
            <a:ext uri="{FF2B5EF4-FFF2-40B4-BE49-F238E27FC236}">
              <a16:creationId xmlns:a16="http://schemas.microsoft.com/office/drawing/2014/main" id="{00000000-0008-0000-0100-000033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2" name="Text Box 1759">
          <a:extLst>
            <a:ext uri="{FF2B5EF4-FFF2-40B4-BE49-F238E27FC236}">
              <a16:creationId xmlns:a16="http://schemas.microsoft.com/office/drawing/2014/main" id="{00000000-0008-0000-0100-000034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3" name="Text Box 1755">
          <a:extLst>
            <a:ext uri="{FF2B5EF4-FFF2-40B4-BE49-F238E27FC236}">
              <a16:creationId xmlns:a16="http://schemas.microsoft.com/office/drawing/2014/main" id="{00000000-0008-0000-0100-000035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4" name="Text Box 1756">
          <a:extLst>
            <a:ext uri="{FF2B5EF4-FFF2-40B4-BE49-F238E27FC236}">
              <a16:creationId xmlns:a16="http://schemas.microsoft.com/office/drawing/2014/main" id="{00000000-0008-0000-0100-000036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5" name="Text Box 1757">
          <a:extLst>
            <a:ext uri="{FF2B5EF4-FFF2-40B4-BE49-F238E27FC236}">
              <a16:creationId xmlns:a16="http://schemas.microsoft.com/office/drawing/2014/main" id="{00000000-0008-0000-0100-000037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6" name="Text Box 1758">
          <a:extLst>
            <a:ext uri="{FF2B5EF4-FFF2-40B4-BE49-F238E27FC236}">
              <a16:creationId xmlns:a16="http://schemas.microsoft.com/office/drawing/2014/main" id="{00000000-0008-0000-0100-000038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7" name="Text Box 1759">
          <a:extLst>
            <a:ext uri="{FF2B5EF4-FFF2-40B4-BE49-F238E27FC236}">
              <a16:creationId xmlns:a16="http://schemas.microsoft.com/office/drawing/2014/main" id="{00000000-0008-0000-0100-000039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8" name="Text Box 1755">
          <a:extLst>
            <a:ext uri="{FF2B5EF4-FFF2-40B4-BE49-F238E27FC236}">
              <a16:creationId xmlns:a16="http://schemas.microsoft.com/office/drawing/2014/main" id="{00000000-0008-0000-0100-00003A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39" name="Text Box 1756">
          <a:extLst>
            <a:ext uri="{FF2B5EF4-FFF2-40B4-BE49-F238E27FC236}">
              <a16:creationId xmlns:a16="http://schemas.microsoft.com/office/drawing/2014/main" id="{00000000-0008-0000-0100-00003B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0" name="Text Box 1757">
          <a:extLst>
            <a:ext uri="{FF2B5EF4-FFF2-40B4-BE49-F238E27FC236}">
              <a16:creationId xmlns:a16="http://schemas.microsoft.com/office/drawing/2014/main" id="{00000000-0008-0000-0100-00003C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1" name="Text Box 1758">
          <a:extLst>
            <a:ext uri="{FF2B5EF4-FFF2-40B4-BE49-F238E27FC236}">
              <a16:creationId xmlns:a16="http://schemas.microsoft.com/office/drawing/2014/main" id="{00000000-0008-0000-0100-00003D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2" name="Text Box 1759">
          <a:extLst>
            <a:ext uri="{FF2B5EF4-FFF2-40B4-BE49-F238E27FC236}">
              <a16:creationId xmlns:a16="http://schemas.microsoft.com/office/drawing/2014/main" id="{00000000-0008-0000-0100-00003E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3" name="Text Box 1755">
          <a:extLst>
            <a:ext uri="{FF2B5EF4-FFF2-40B4-BE49-F238E27FC236}">
              <a16:creationId xmlns:a16="http://schemas.microsoft.com/office/drawing/2014/main" id="{00000000-0008-0000-0100-00003F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4" name="Text Box 1756">
          <a:extLst>
            <a:ext uri="{FF2B5EF4-FFF2-40B4-BE49-F238E27FC236}">
              <a16:creationId xmlns:a16="http://schemas.microsoft.com/office/drawing/2014/main" id="{00000000-0008-0000-0100-000040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5" name="Text Box 1757">
          <a:extLst>
            <a:ext uri="{FF2B5EF4-FFF2-40B4-BE49-F238E27FC236}">
              <a16:creationId xmlns:a16="http://schemas.microsoft.com/office/drawing/2014/main" id="{00000000-0008-0000-0100-000041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6" name="Text Box 1758">
          <a:extLst>
            <a:ext uri="{FF2B5EF4-FFF2-40B4-BE49-F238E27FC236}">
              <a16:creationId xmlns:a16="http://schemas.microsoft.com/office/drawing/2014/main" id="{00000000-0008-0000-0100-000042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747" name="Text Box 1759">
          <a:extLst>
            <a:ext uri="{FF2B5EF4-FFF2-40B4-BE49-F238E27FC236}">
              <a16:creationId xmlns:a16="http://schemas.microsoft.com/office/drawing/2014/main" id="{00000000-0008-0000-0100-000043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48" name="Text Box 1755">
          <a:extLst>
            <a:ext uri="{FF2B5EF4-FFF2-40B4-BE49-F238E27FC236}">
              <a16:creationId xmlns:a16="http://schemas.microsoft.com/office/drawing/2014/main" id="{00000000-0008-0000-0100-000044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49" name="Text Box 1756">
          <a:extLst>
            <a:ext uri="{FF2B5EF4-FFF2-40B4-BE49-F238E27FC236}">
              <a16:creationId xmlns:a16="http://schemas.microsoft.com/office/drawing/2014/main" id="{00000000-0008-0000-0100-000045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0" name="Text Box 1757">
          <a:extLst>
            <a:ext uri="{FF2B5EF4-FFF2-40B4-BE49-F238E27FC236}">
              <a16:creationId xmlns:a16="http://schemas.microsoft.com/office/drawing/2014/main" id="{00000000-0008-0000-0100-000046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1" name="Text Box 1758">
          <a:extLst>
            <a:ext uri="{FF2B5EF4-FFF2-40B4-BE49-F238E27FC236}">
              <a16:creationId xmlns:a16="http://schemas.microsoft.com/office/drawing/2014/main" id="{00000000-0008-0000-0100-000047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2" name="Text Box 1759">
          <a:extLst>
            <a:ext uri="{FF2B5EF4-FFF2-40B4-BE49-F238E27FC236}">
              <a16:creationId xmlns:a16="http://schemas.microsoft.com/office/drawing/2014/main" id="{00000000-0008-0000-0100-000048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3" name="Text Box 1755">
          <a:extLst>
            <a:ext uri="{FF2B5EF4-FFF2-40B4-BE49-F238E27FC236}">
              <a16:creationId xmlns:a16="http://schemas.microsoft.com/office/drawing/2014/main" id="{00000000-0008-0000-0100-000049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4" name="Text Box 1756">
          <a:extLst>
            <a:ext uri="{FF2B5EF4-FFF2-40B4-BE49-F238E27FC236}">
              <a16:creationId xmlns:a16="http://schemas.microsoft.com/office/drawing/2014/main" id="{00000000-0008-0000-0100-00004A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5" name="Text Box 1757">
          <a:extLst>
            <a:ext uri="{FF2B5EF4-FFF2-40B4-BE49-F238E27FC236}">
              <a16:creationId xmlns:a16="http://schemas.microsoft.com/office/drawing/2014/main" id="{00000000-0008-0000-0100-00004B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6" name="Text Box 1758">
          <a:extLst>
            <a:ext uri="{FF2B5EF4-FFF2-40B4-BE49-F238E27FC236}">
              <a16:creationId xmlns:a16="http://schemas.microsoft.com/office/drawing/2014/main" id="{00000000-0008-0000-0100-00004C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7" name="Text Box 1759">
          <a:extLst>
            <a:ext uri="{FF2B5EF4-FFF2-40B4-BE49-F238E27FC236}">
              <a16:creationId xmlns:a16="http://schemas.microsoft.com/office/drawing/2014/main" id="{00000000-0008-0000-0100-00004D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8" name="Text Box 1755">
          <a:extLst>
            <a:ext uri="{FF2B5EF4-FFF2-40B4-BE49-F238E27FC236}">
              <a16:creationId xmlns:a16="http://schemas.microsoft.com/office/drawing/2014/main" id="{00000000-0008-0000-0100-00004E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59" name="Text Box 1756">
          <a:extLst>
            <a:ext uri="{FF2B5EF4-FFF2-40B4-BE49-F238E27FC236}">
              <a16:creationId xmlns:a16="http://schemas.microsoft.com/office/drawing/2014/main" id="{00000000-0008-0000-0100-00004F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0" name="Text Box 1757">
          <a:extLst>
            <a:ext uri="{FF2B5EF4-FFF2-40B4-BE49-F238E27FC236}">
              <a16:creationId xmlns:a16="http://schemas.microsoft.com/office/drawing/2014/main" id="{00000000-0008-0000-0100-000050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1" name="Text Box 1758">
          <a:extLst>
            <a:ext uri="{FF2B5EF4-FFF2-40B4-BE49-F238E27FC236}">
              <a16:creationId xmlns:a16="http://schemas.microsoft.com/office/drawing/2014/main" id="{00000000-0008-0000-0100-000051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2" name="Text Box 1759">
          <a:extLst>
            <a:ext uri="{FF2B5EF4-FFF2-40B4-BE49-F238E27FC236}">
              <a16:creationId xmlns:a16="http://schemas.microsoft.com/office/drawing/2014/main" id="{00000000-0008-0000-0100-000052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3" name="Text Box 1755">
          <a:extLst>
            <a:ext uri="{FF2B5EF4-FFF2-40B4-BE49-F238E27FC236}">
              <a16:creationId xmlns:a16="http://schemas.microsoft.com/office/drawing/2014/main" id="{00000000-0008-0000-0100-000053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4" name="Text Box 1756">
          <a:extLst>
            <a:ext uri="{FF2B5EF4-FFF2-40B4-BE49-F238E27FC236}">
              <a16:creationId xmlns:a16="http://schemas.microsoft.com/office/drawing/2014/main" id="{00000000-0008-0000-0100-000054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5" name="Text Box 1757">
          <a:extLst>
            <a:ext uri="{FF2B5EF4-FFF2-40B4-BE49-F238E27FC236}">
              <a16:creationId xmlns:a16="http://schemas.microsoft.com/office/drawing/2014/main" id="{00000000-0008-0000-0100-000055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6" name="Text Box 1758">
          <a:extLst>
            <a:ext uri="{FF2B5EF4-FFF2-40B4-BE49-F238E27FC236}">
              <a16:creationId xmlns:a16="http://schemas.microsoft.com/office/drawing/2014/main" id="{00000000-0008-0000-0100-000056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767" name="Text Box 1759">
          <a:extLst>
            <a:ext uri="{FF2B5EF4-FFF2-40B4-BE49-F238E27FC236}">
              <a16:creationId xmlns:a16="http://schemas.microsoft.com/office/drawing/2014/main" id="{00000000-0008-0000-0100-000057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68" name="Text Box 1755">
          <a:extLst>
            <a:ext uri="{FF2B5EF4-FFF2-40B4-BE49-F238E27FC236}">
              <a16:creationId xmlns:a16="http://schemas.microsoft.com/office/drawing/2014/main" id="{00000000-0008-0000-0100-00005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69" name="Text Box 1756">
          <a:extLst>
            <a:ext uri="{FF2B5EF4-FFF2-40B4-BE49-F238E27FC236}">
              <a16:creationId xmlns:a16="http://schemas.microsoft.com/office/drawing/2014/main" id="{00000000-0008-0000-0100-00005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0" name="Text Box 1757">
          <a:extLst>
            <a:ext uri="{FF2B5EF4-FFF2-40B4-BE49-F238E27FC236}">
              <a16:creationId xmlns:a16="http://schemas.microsoft.com/office/drawing/2014/main" id="{00000000-0008-0000-0100-00005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1" name="Text Box 1758">
          <a:extLst>
            <a:ext uri="{FF2B5EF4-FFF2-40B4-BE49-F238E27FC236}">
              <a16:creationId xmlns:a16="http://schemas.microsoft.com/office/drawing/2014/main" id="{00000000-0008-0000-0100-00005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2" name="Text Box 1759">
          <a:extLst>
            <a:ext uri="{FF2B5EF4-FFF2-40B4-BE49-F238E27FC236}">
              <a16:creationId xmlns:a16="http://schemas.microsoft.com/office/drawing/2014/main" id="{00000000-0008-0000-0100-00005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3" name="Text Box 1755">
          <a:extLst>
            <a:ext uri="{FF2B5EF4-FFF2-40B4-BE49-F238E27FC236}">
              <a16:creationId xmlns:a16="http://schemas.microsoft.com/office/drawing/2014/main" id="{00000000-0008-0000-0100-00005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4" name="Text Box 1756">
          <a:extLst>
            <a:ext uri="{FF2B5EF4-FFF2-40B4-BE49-F238E27FC236}">
              <a16:creationId xmlns:a16="http://schemas.microsoft.com/office/drawing/2014/main" id="{00000000-0008-0000-0100-00005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5" name="Text Box 1757">
          <a:extLst>
            <a:ext uri="{FF2B5EF4-FFF2-40B4-BE49-F238E27FC236}">
              <a16:creationId xmlns:a16="http://schemas.microsoft.com/office/drawing/2014/main" id="{00000000-0008-0000-0100-00005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6" name="Text Box 1758">
          <a:extLst>
            <a:ext uri="{FF2B5EF4-FFF2-40B4-BE49-F238E27FC236}">
              <a16:creationId xmlns:a16="http://schemas.microsoft.com/office/drawing/2014/main" id="{00000000-0008-0000-0100-00006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7" name="Text Box 1759">
          <a:extLst>
            <a:ext uri="{FF2B5EF4-FFF2-40B4-BE49-F238E27FC236}">
              <a16:creationId xmlns:a16="http://schemas.microsoft.com/office/drawing/2014/main" id="{00000000-0008-0000-0100-00006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8" name="Text Box 1755">
          <a:extLst>
            <a:ext uri="{FF2B5EF4-FFF2-40B4-BE49-F238E27FC236}">
              <a16:creationId xmlns:a16="http://schemas.microsoft.com/office/drawing/2014/main" id="{00000000-0008-0000-0100-00006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79" name="Text Box 1756">
          <a:extLst>
            <a:ext uri="{FF2B5EF4-FFF2-40B4-BE49-F238E27FC236}">
              <a16:creationId xmlns:a16="http://schemas.microsoft.com/office/drawing/2014/main" id="{00000000-0008-0000-0100-00006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0" name="Text Box 1757">
          <a:extLst>
            <a:ext uri="{FF2B5EF4-FFF2-40B4-BE49-F238E27FC236}">
              <a16:creationId xmlns:a16="http://schemas.microsoft.com/office/drawing/2014/main" id="{00000000-0008-0000-0100-00006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1" name="Text Box 1758">
          <a:extLst>
            <a:ext uri="{FF2B5EF4-FFF2-40B4-BE49-F238E27FC236}">
              <a16:creationId xmlns:a16="http://schemas.microsoft.com/office/drawing/2014/main" id="{00000000-0008-0000-0100-00006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2" name="Text Box 1759">
          <a:extLst>
            <a:ext uri="{FF2B5EF4-FFF2-40B4-BE49-F238E27FC236}">
              <a16:creationId xmlns:a16="http://schemas.microsoft.com/office/drawing/2014/main" id="{00000000-0008-0000-0100-00006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3" name="Text Box 1755">
          <a:extLst>
            <a:ext uri="{FF2B5EF4-FFF2-40B4-BE49-F238E27FC236}">
              <a16:creationId xmlns:a16="http://schemas.microsoft.com/office/drawing/2014/main" id="{00000000-0008-0000-0100-00006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4" name="Text Box 1756">
          <a:extLst>
            <a:ext uri="{FF2B5EF4-FFF2-40B4-BE49-F238E27FC236}">
              <a16:creationId xmlns:a16="http://schemas.microsoft.com/office/drawing/2014/main" id="{00000000-0008-0000-0100-00006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5" name="Text Box 1757">
          <a:extLst>
            <a:ext uri="{FF2B5EF4-FFF2-40B4-BE49-F238E27FC236}">
              <a16:creationId xmlns:a16="http://schemas.microsoft.com/office/drawing/2014/main" id="{00000000-0008-0000-0100-00006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6" name="Text Box 1758">
          <a:extLst>
            <a:ext uri="{FF2B5EF4-FFF2-40B4-BE49-F238E27FC236}">
              <a16:creationId xmlns:a16="http://schemas.microsoft.com/office/drawing/2014/main" id="{00000000-0008-0000-0100-00006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7" name="Text Box 1759">
          <a:extLst>
            <a:ext uri="{FF2B5EF4-FFF2-40B4-BE49-F238E27FC236}">
              <a16:creationId xmlns:a16="http://schemas.microsoft.com/office/drawing/2014/main" id="{00000000-0008-0000-0100-00006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8" name="Text Box 1755">
          <a:extLst>
            <a:ext uri="{FF2B5EF4-FFF2-40B4-BE49-F238E27FC236}">
              <a16:creationId xmlns:a16="http://schemas.microsoft.com/office/drawing/2014/main" id="{00000000-0008-0000-0100-00006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89" name="Text Box 1756">
          <a:extLst>
            <a:ext uri="{FF2B5EF4-FFF2-40B4-BE49-F238E27FC236}">
              <a16:creationId xmlns:a16="http://schemas.microsoft.com/office/drawing/2014/main" id="{00000000-0008-0000-0100-00006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0" name="Text Box 1757">
          <a:extLst>
            <a:ext uri="{FF2B5EF4-FFF2-40B4-BE49-F238E27FC236}">
              <a16:creationId xmlns:a16="http://schemas.microsoft.com/office/drawing/2014/main" id="{00000000-0008-0000-0100-00006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1" name="Text Box 1758">
          <a:extLst>
            <a:ext uri="{FF2B5EF4-FFF2-40B4-BE49-F238E27FC236}">
              <a16:creationId xmlns:a16="http://schemas.microsoft.com/office/drawing/2014/main" id="{00000000-0008-0000-0100-00006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2" name="Text Box 1759">
          <a:extLst>
            <a:ext uri="{FF2B5EF4-FFF2-40B4-BE49-F238E27FC236}">
              <a16:creationId xmlns:a16="http://schemas.microsoft.com/office/drawing/2014/main" id="{00000000-0008-0000-0100-00007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3" name="Text Box 1755">
          <a:extLst>
            <a:ext uri="{FF2B5EF4-FFF2-40B4-BE49-F238E27FC236}">
              <a16:creationId xmlns:a16="http://schemas.microsoft.com/office/drawing/2014/main" id="{00000000-0008-0000-0100-00007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4" name="Text Box 1756">
          <a:extLst>
            <a:ext uri="{FF2B5EF4-FFF2-40B4-BE49-F238E27FC236}">
              <a16:creationId xmlns:a16="http://schemas.microsoft.com/office/drawing/2014/main" id="{00000000-0008-0000-0100-00007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5" name="Text Box 1757">
          <a:extLst>
            <a:ext uri="{FF2B5EF4-FFF2-40B4-BE49-F238E27FC236}">
              <a16:creationId xmlns:a16="http://schemas.microsoft.com/office/drawing/2014/main" id="{00000000-0008-0000-0100-00007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6" name="Text Box 1758">
          <a:extLst>
            <a:ext uri="{FF2B5EF4-FFF2-40B4-BE49-F238E27FC236}">
              <a16:creationId xmlns:a16="http://schemas.microsoft.com/office/drawing/2014/main" id="{00000000-0008-0000-0100-00007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7" name="Text Box 1759">
          <a:extLst>
            <a:ext uri="{FF2B5EF4-FFF2-40B4-BE49-F238E27FC236}">
              <a16:creationId xmlns:a16="http://schemas.microsoft.com/office/drawing/2014/main" id="{00000000-0008-0000-0100-00007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8" name="Text Box 1755">
          <a:extLst>
            <a:ext uri="{FF2B5EF4-FFF2-40B4-BE49-F238E27FC236}">
              <a16:creationId xmlns:a16="http://schemas.microsoft.com/office/drawing/2014/main" id="{00000000-0008-0000-0100-00007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799" name="Text Box 1756">
          <a:extLst>
            <a:ext uri="{FF2B5EF4-FFF2-40B4-BE49-F238E27FC236}">
              <a16:creationId xmlns:a16="http://schemas.microsoft.com/office/drawing/2014/main" id="{00000000-0008-0000-0100-00007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0" name="Text Box 1757">
          <a:extLst>
            <a:ext uri="{FF2B5EF4-FFF2-40B4-BE49-F238E27FC236}">
              <a16:creationId xmlns:a16="http://schemas.microsoft.com/office/drawing/2014/main" id="{00000000-0008-0000-0100-00007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1" name="Text Box 1758">
          <a:extLst>
            <a:ext uri="{FF2B5EF4-FFF2-40B4-BE49-F238E27FC236}">
              <a16:creationId xmlns:a16="http://schemas.microsoft.com/office/drawing/2014/main" id="{00000000-0008-0000-0100-00007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2" name="Text Box 1759">
          <a:extLst>
            <a:ext uri="{FF2B5EF4-FFF2-40B4-BE49-F238E27FC236}">
              <a16:creationId xmlns:a16="http://schemas.microsoft.com/office/drawing/2014/main" id="{00000000-0008-0000-0100-00007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3" name="Text Box 1755">
          <a:extLst>
            <a:ext uri="{FF2B5EF4-FFF2-40B4-BE49-F238E27FC236}">
              <a16:creationId xmlns:a16="http://schemas.microsoft.com/office/drawing/2014/main" id="{00000000-0008-0000-0100-00007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4" name="Text Box 1756">
          <a:extLst>
            <a:ext uri="{FF2B5EF4-FFF2-40B4-BE49-F238E27FC236}">
              <a16:creationId xmlns:a16="http://schemas.microsoft.com/office/drawing/2014/main" id="{00000000-0008-0000-0100-00007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5" name="Text Box 1757">
          <a:extLst>
            <a:ext uri="{FF2B5EF4-FFF2-40B4-BE49-F238E27FC236}">
              <a16:creationId xmlns:a16="http://schemas.microsoft.com/office/drawing/2014/main" id="{00000000-0008-0000-0100-00007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6" name="Text Box 1758">
          <a:extLst>
            <a:ext uri="{FF2B5EF4-FFF2-40B4-BE49-F238E27FC236}">
              <a16:creationId xmlns:a16="http://schemas.microsoft.com/office/drawing/2014/main" id="{00000000-0008-0000-0100-00007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7" name="Text Box 1759">
          <a:extLst>
            <a:ext uri="{FF2B5EF4-FFF2-40B4-BE49-F238E27FC236}">
              <a16:creationId xmlns:a16="http://schemas.microsoft.com/office/drawing/2014/main" id="{00000000-0008-0000-0100-00007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8" name="Text Box 1755">
          <a:extLst>
            <a:ext uri="{FF2B5EF4-FFF2-40B4-BE49-F238E27FC236}">
              <a16:creationId xmlns:a16="http://schemas.microsoft.com/office/drawing/2014/main" id="{00000000-0008-0000-0100-00008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09" name="Text Box 1756">
          <a:extLst>
            <a:ext uri="{FF2B5EF4-FFF2-40B4-BE49-F238E27FC236}">
              <a16:creationId xmlns:a16="http://schemas.microsoft.com/office/drawing/2014/main" id="{00000000-0008-0000-0100-00008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0" name="Text Box 1757">
          <a:extLst>
            <a:ext uri="{FF2B5EF4-FFF2-40B4-BE49-F238E27FC236}">
              <a16:creationId xmlns:a16="http://schemas.microsoft.com/office/drawing/2014/main" id="{00000000-0008-0000-0100-00008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1" name="Text Box 1758">
          <a:extLst>
            <a:ext uri="{FF2B5EF4-FFF2-40B4-BE49-F238E27FC236}">
              <a16:creationId xmlns:a16="http://schemas.microsoft.com/office/drawing/2014/main" id="{00000000-0008-0000-0100-00008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2" name="Text Box 1759">
          <a:extLst>
            <a:ext uri="{FF2B5EF4-FFF2-40B4-BE49-F238E27FC236}">
              <a16:creationId xmlns:a16="http://schemas.microsoft.com/office/drawing/2014/main" id="{00000000-0008-0000-0100-00008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3" name="Text Box 1755">
          <a:extLst>
            <a:ext uri="{FF2B5EF4-FFF2-40B4-BE49-F238E27FC236}">
              <a16:creationId xmlns:a16="http://schemas.microsoft.com/office/drawing/2014/main" id="{00000000-0008-0000-0100-00008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4" name="Text Box 1756">
          <a:extLst>
            <a:ext uri="{FF2B5EF4-FFF2-40B4-BE49-F238E27FC236}">
              <a16:creationId xmlns:a16="http://schemas.microsoft.com/office/drawing/2014/main" id="{00000000-0008-0000-0100-00008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5" name="Text Box 1757">
          <a:extLst>
            <a:ext uri="{FF2B5EF4-FFF2-40B4-BE49-F238E27FC236}">
              <a16:creationId xmlns:a16="http://schemas.microsoft.com/office/drawing/2014/main" id="{00000000-0008-0000-0100-00008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6" name="Text Box 1758">
          <a:extLst>
            <a:ext uri="{FF2B5EF4-FFF2-40B4-BE49-F238E27FC236}">
              <a16:creationId xmlns:a16="http://schemas.microsoft.com/office/drawing/2014/main" id="{00000000-0008-0000-0100-00008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7" name="Text Box 1759">
          <a:extLst>
            <a:ext uri="{FF2B5EF4-FFF2-40B4-BE49-F238E27FC236}">
              <a16:creationId xmlns:a16="http://schemas.microsoft.com/office/drawing/2014/main" id="{00000000-0008-0000-0100-00008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8" name="Text Box 1755">
          <a:extLst>
            <a:ext uri="{FF2B5EF4-FFF2-40B4-BE49-F238E27FC236}">
              <a16:creationId xmlns:a16="http://schemas.microsoft.com/office/drawing/2014/main" id="{00000000-0008-0000-0100-00008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19" name="Text Box 1756">
          <a:extLst>
            <a:ext uri="{FF2B5EF4-FFF2-40B4-BE49-F238E27FC236}">
              <a16:creationId xmlns:a16="http://schemas.microsoft.com/office/drawing/2014/main" id="{00000000-0008-0000-0100-00008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0" name="Text Box 1757">
          <a:extLst>
            <a:ext uri="{FF2B5EF4-FFF2-40B4-BE49-F238E27FC236}">
              <a16:creationId xmlns:a16="http://schemas.microsoft.com/office/drawing/2014/main" id="{00000000-0008-0000-0100-00008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1" name="Text Box 1758">
          <a:extLst>
            <a:ext uri="{FF2B5EF4-FFF2-40B4-BE49-F238E27FC236}">
              <a16:creationId xmlns:a16="http://schemas.microsoft.com/office/drawing/2014/main" id="{00000000-0008-0000-0100-00008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2" name="Text Box 1759">
          <a:extLst>
            <a:ext uri="{FF2B5EF4-FFF2-40B4-BE49-F238E27FC236}">
              <a16:creationId xmlns:a16="http://schemas.microsoft.com/office/drawing/2014/main" id="{00000000-0008-0000-0100-00008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3" name="Text Box 1755">
          <a:extLst>
            <a:ext uri="{FF2B5EF4-FFF2-40B4-BE49-F238E27FC236}">
              <a16:creationId xmlns:a16="http://schemas.microsoft.com/office/drawing/2014/main" id="{00000000-0008-0000-0100-00008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4" name="Text Box 1756">
          <a:extLst>
            <a:ext uri="{FF2B5EF4-FFF2-40B4-BE49-F238E27FC236}">
              <a16:creationId xmlns:a16="http://schemas.microsoft.com/office/drawing/2014/main" id="{00000000-0008-0000-0100-00009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5" name="Text Box 1757">
          <a:extLst>
            <a:ext uri="{FF2B5EF4-FFF2-40B4-BE49-F238E27FC236}">
              <a16:creationId xmlns:a16="http://schemas.microsoft.com/office/drawing/2014/main" id="{00000000-0008-0000-0100-00009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6" name="Text Box 1758">
          <a:extLst>
            <a:ext uri="{FF2B5EF4-FFF2-40B4-BE49-F238E27FC236}">
              <a16:creationId xmlns:a16="http://schemas.microsoft.com/office/drawing/2014/main" id="{00000000-0008-0000-0100-00009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7" name="Text Box 1759">
          <a:extLst>
            <a:ext uri="{FF2B5EF4-FFF2-40B4-BE49-F238E27FC236}">
              <a16:creationId xmlns:a16="http://schemas.microsoft.com/office/drawing/2014/main" id="{00000000-0008-0000-0100-00009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8" name="Text Box 1755">
          <a:extLst>
            <a:ext uri="{FF2B5EF4-FFF2-40B4-BE49-F238E27FC236}">
              <a16:creationId xmlns:a16="http://schemas.microsoft.com/office/drawing/2014/main" id="{00000000-0008-0000-0100-00009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29" name="Text Box 1756">
          <a:extLst>
            <a:ext uri="{FF2B5EF4-FFF2-40B4-BE49-F238E27FC236}">
              <a16:creationId xmlns:a16="http://schemas.microsoft.com/office/drawing/2014/main" id="{00000000-0008-0000-0100-00009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0" name="Text Box 1757">
          <a:extLst>
            <a:ext uri="{FF2B5EF4-FFF2-40B4-BE49-F238E27FC236}">
              <a16:creationId xmlns:a16="http://schemas.microsoft.com/office/drawing/2014/main" id="{00000000-0008-0000-0100-00009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1" name="Text Box 1758">
          <a:extLst>
            <a:ext uri="{FF2B5EF4-FFF2-40B4-BE49-F238E27FC236}">
              <a16:creationId xmlns:a16="http://schemas.microsoft.com/office/drawing/2014/main" id="{00000000-0008-0000-0100-00009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2" name="Text Box 1759">
          <a:extLst>
            <a:ext uri="{FF2B5EF4-FFF2-40B4-BE49-F238E27FC236}">
              <a16:creationId xmlns:a16="http://schemas.microsoft.com/office/drawing/2014/main" id="{00000000-0008-0000-0100-00009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3" name="Text Box 1755">
          <a:extLst>
            <a:ext uri="{FF2B5EF4-FFF2-40B4-BE49-F238E27FC236}">
              <a16:creationId xmlns:a16="http://schemas.microsoft.com/office/drawing/2014/main" id="{00000000-0008-0000-0100-00009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4" name="Text Box 1756">
          <a:extLst>
            <a:ext uri="{FF2B5EF4-FFF2-40B4-BE49-F238E27FC236}">
              <a16:creationId xmlns:a16="http://schemas.microsoft.com/office/drawing/2014/main" id="{00000000-0008-0000-0100-00009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5" name="Text Box 1757">
          <a:extLst>
            <a:ext uri="{FF2B5EF4-FFF2-40B4-BE49-F238E27FC236}">
              <a16:creationId xmlns:a16="http://schemas.microsoft.com/office/drawing/2014/main" id="{00000000-0008-0000-0100-00009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6" name="Text Box 1758">
          <a:extLst>
            <a:ext uri="{FF2B5EF4-FFF2-40B4-BE49-F238E27FC236}">
              <a16:creationId xmlns:a16="http://schemas.microsoft.com/office/drawing/2014/main" id="{00000000-0008-0000-0100-00009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7" name="Text Box 1759">
          <a:extLst>
            <a:ext uri="{FF2B5EF4-FFF2-40B4-BE49-F238E27FC236}">
              <a16:creationId xmlns:a16="http://schemas.microsoft.com/office/drawing/2014/main" id="{00000000-0008-0000-0100-00009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8" name="Text Box 1755">
          <a:extLst>
            <a:ext uri="{FF2B5EF4-FFF2-40B4-BE49-F238E27FC236}">
              <a16:creationId xmlns:a16="http://schemas.microsoft.com/office/drawing/2014/main" id="{00000000-0008-0000-0100-00009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39" name="Text Box 1756">
          <a:extLst>
            <a:ext uri="{FF2B5EF4-FFF2-40B4-BE49-F238E27FC236}">
              <a16:creationId xmlns:a16="http://schemas.microsoft.com/office/drawing/2014/main" id="{00000000-0008-0000-0100-00009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0" name="Text Box 1757">
          <a:extLst>
            <a:ext uri="{FF2B5EF4-FFF2-40B4-BE49-F238E27FC236}">
              <a16:creationId xmlns:a16="http://schemas.microsoft.com/office/drawing/2014/main" id="{00000000-0008-0000-0100-0000A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1" name="Text Box 1758">
          <a:extLst>
            <a:ext uri="{FF2B5EF4-FFF2-40B4-BE49-F238E27FC236}">
              <a16:creationId xmlns:a16="http://schemas.microsoft.com/office/drawing/2014/main" id="{00000000-0008-0000-0100-0000A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2" name="Text Box 1759">
          <a:extLst>
            <a:ext uri="{FF2B5EF4-FFF2-40B4-BE49-F238E27FC236}">
              <a16:creationId xmlns:a16="http://schemas.microsoft.com/office/drawing/2014/main" id="{00000000-0008-0000-0100-0000A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3" name="Text Box 1755">
          <a:extLst>
            <a:ext uri="{FF2B5EF4-FFF2-40B4-BE49-F238E27FC236}">
              <a16:creationId xmlns:a16="http://schemas.microsoft.com/office/drawing/2014/main" id="{00000000-0008-0000-0100-0000A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4" name="Text Box 1756">
          <a:extLst>
            <a:ext uri="{FF2B5EF4-FFF2-40B4-BE49-F238E27FC236}">
              <a16:creationId xmlns:a16="http://schemas.microsoft.com/office/drawing/2014/main" id="{00000000-0008-0000-0100-0000A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5" name="Text Box 1757">
          <a:extLst>
            <a:ext uri="{FF2B5EF4-FFF2-40B4-BE49-F238E27FC236}">
              <a16:creationId xmlns:a16="http://schemas.microsoft.com/office/drawing/2014/main" id="{00000000-0008-0000-0100-0000A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6" name="Text Box 1758">
          <a:extLst>
            <a:ext uri="{FF2B5EF4-FFF2-40B4-BE49-F238E27FC236}">
              <a16:creationId xmlns:a16="http://schemas.microsoft.com/office/drawing/2014/main" id="{00000000-0008-0000-0100-0000A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47" name="Text Box 1759">
          <a:extLst>
            <a:ext uri="{FF2B5EF4-FFF2-40B4-BE49-F238E27FC236}">
              <a16:creationId xmlns:a16="http://schemas.microsoft.com/office/drawing/2014/main" id="{00000000-0008-0000-0100-0000A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48" name="Text Box 1755">
          <a:extLst>
            <a:ext uri="{FF2B5EF4-FFF2-40B4-BE49-F238E27FC236}">
              <a16:creationId xmlns:a16="http://schemas.microsoft.com/office/drawing/2014/main" id="{00000000-0008-0000-0100-0000A8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49" name="Text Box 1756">
          <a:extLst>
            <a:ext uri="{FF2B5EF4-FFF2-40B4-BE49-F238E27FC236}">
              <a16:creationId xmlns:a16="http://schemas.microsoft.com/office/drawing/2014/main" id="{00000000-0008-0000-0100-0000A9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0" name="Text Box 1757">
          <a:extLst>
            <a:ext uri="{FF2B5EF4-FFF2-40B4-BE49-F238E27FC236}">
              <a16:creationId xmlns:a16="http://schemas.microsoft.com/office/drawing/2014/main" id="{00000000-0008-0000-0100-0000AA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1" name="Text Box 1758">
          <a:extLst>
            <a:ext uri="{FF2B5EF4-FFF2-40B4-BE49-F238E27FC236}">
              <a16:creationId xmlns:a16="http://schemas.microsoft.com/office/drawing/2014/main" id="{00000000-0008-0000-0100-0000AB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2" name="Text Box 1759">
          <a:extLst>
            <a:ext uri="{FF2B5EF4-FFF2-40B4-BE49-F238E27FC236}">
              <a16:creationId xmlns:a16="http://schemas.microsoft.com/office/drawing/2014/main" id="{00000000-0008-0000-0100-0000AC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3" name="Text Box 1755">
          <a:extLst>
            <a:ext uri="{FF2B5EF4-FFF2-40B4-BE49-F238E27FC236}">
              <a16:creationId xmlns:a16="http://schemas.microsoft.com/office/drawing/2014/main" id="{00000000-0008-0000-0100-0000AD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4" name="Text Box 1756">
          <a:extLst>
            <a:ext uri="{FF2B5EF4-FFF2-40B4-BE49-F238E27FC236}">
              <a16:creationId xmlns:a16="http://schemas.microsoft.com/office/drawing/2014/main" id="{00000000-0008-0000-0100-0000AE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5" name="Text Box 1757">
          <a:extLst>
            <a:ext uri="{FF2B5EF4-FFF2-40B4-BE49-F238E27FC236}">
              <a16:creationId xmlns:a16="http://schemas.microsoft.com/office/drawing/2014/main" id="{00000000-0008-0000-0100-0000AF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6" name="Text Box 1758">
          <a:extLst>
            <a:ext uri="{FF2B5EF4-FFF2-40B4-BE49-F238E27FC236}">
              <a16:creationId xmlns:a16="http://schemas.microsoft.com/office/drawing/2014/main" id="{00000000-0008-0000-0100-0000B0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7" name="Text Box 1759">
          <a:extLst>
            <a:ext uri="{FF2B5EF4-FFF2-40B4-BE49-F238E27FC236}">
              <a16:creationId xmlns:a16="http://schemas.microsoft.com/office/drawing/2014/main" id="{00000000-0008-0000-0100-0000B1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8" name="Text Box 1755">
          <a:extLst>
            <a:ext uri="{FF2B5EF4-FFF2-40B4-BE49-F238E27FC236}">
              <a16:creationId xmlns:a16="http://schemas.microsoft.com/office/drawing/2014/main" id="{00000000-0008-0000-0100-0000B2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59" name="Text Box 1756">
          <a:extLst>
            <a:ext uri="{FF2B5EF4-FFF2-40B4-BE49-F238E27FC236}">
              <a16:creationId xmlns:a16="http://schemas.microsoft.com/office/drawing/2014/main" id="{00000000-0008-0000-0100-0000B3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0" name="Text Box 1757">
          <a:extLst>
            <a:ext uri="{FF2B5EF4-FFF2-40B4-BE49-F238E27FC236}">
              <a16:creationId xmlns:a16="http://schemas.microsoft.com/office/drawing/2014/main" id="{00000000-0008-0000-0100-0000B4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1" name="Text Box 1758">
          <a:extLst>
            <a:ext uri="{FF2B5EF4-FFF2-40B4-BE49-F238E27FC236}">
              <a16:creationId xmlns:a16="http://schemas.microsoft.com/office/drawing/2014/main" id="{00000000-0008-0000-0100-0000B5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2" name="Text Box 1759">
          <a:extLst>
            <a:ext uri="{FF2B5EF4-FFF2-40B4-BE49-F238E27FC236}">
              <a16:creationId xmlns:a16="http://schemas.microsoft.com/office/drawing/2014/main" id="{00000000-0008-0000-0100-0000B6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3" name="Text Box 1755">
          <a:extLst>
            <a:ext uri="{FF2B5EF4-FFF2-40B4-BE49-F238E27FC236}">
              <a16:creationId xmlns:a16="http://schemas.microsoft.com/office/drawing/2014/main" id="{00000000-0008-0000-0100-0000B7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4" name="Text Box 1756">
          <a:extLst>
            <a:ext uri="{FF2B5EF4-FFF2-40B4-BE49-F238E27FC236}">
              <a16:creationId xmlns:a16="http://schemas.microsoft.com/office/drawing/2014/main" id="{00000000-0008-0000-0100-0000B8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5" name="Text Box 1757">
          <a:extLst>
            <a:ext uri="{FF2B5EF4-FFF2-40B4-BE49-F238E27FC236}">
              <a16:creationId xmlns:a16="http://schemas.microsoft.com/office/drawing/2014/main" id="{00000000-0008-0000-0100-0000B9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6" name="Text Box 1758">
          <a:extLst>
            <a:ext uri="{FF2B5EF4-FFF2-40B4-BE49-F238E27FC236}">
              <a16:creationId xmlns:a16="http://schemas.microsoft.com/office/drawing/2014/main" id="{00000000-0008-0000-0100-0000BA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867" name="Text Box 1759">
          <a:extLst>
            <a:ext uri="{FF2B5EF4-FFF2-40B4-BE49-F238E27FC236}">
              <a16:creationId xmlns:a16="http://schemas.microsoft.com/office/drawing/2014/main" id="{00000000-0008-0000-0100-0000BB1E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68" name="Text Box 1755">
          <a:extLst>
            <a:ext uri="{FF2B5EF4-FFF2-40B4-BE49-F238E27FC236}">
              <a16:creationId xmlns:a16="http://schemas.microsoft.com/office/drawing/2014/main" id="{00000000-0008-0000-0100-0000BC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69" name="Text Box 1756">
          <a:extLst>
            <a:ext uri="{FF2B5EF4-FFF2-40B4-BE49-F238E27FC236}">
              <a16:creationId xmlns:a16="http://schemas.microsoft.com/office/drawing/2014/main" id="{00000000-0008-0000-0100-0000BD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0" name="Text Box 1757">
          <a:extLst>
            <a:ext uri="{FF2B5EF4-FFF2-40B4-BE49-F238E27FC236}">
              <a16:creationId xmlns:a16="http://schemas.microsoft.com/office/drawing/2014/main" id="{00000000-0008-0000-0100-0000BE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1" name="Text Box 1758">
          <a:extLst>
            <a:ext uri="{FF2B5EF4-FFF2-40B4-BE49-F238E27FC236}">
              <a16:creationId xmlns:a16="http://schemas.microsoft.com/office/drawing/2014/main" id="{00000000-0008-0000-0100-0000BF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2" name="Text Box 1759">
          <a:extLst>
            <a:ext uri="{FF2B5EF4-FFF2-40B4-BE49-F238E27FC236}">
              <a16:creationId xmlns:a16="http://schemas.microsoft.com/office/drawing/2014/main" id="{00000000-0008-0000-0100-0000C0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3" name="Text Box 1755">
          <a:extLst>
            <a:ext uri="{FF2B5EF4-FFF2-40B4-BE49-F238E27FC236}">
              <a16:creationId xmlns:a16="http://schemas.microsoft.com/office/drawing/2014/main" id="{00000000-0008-0000-0100-0000C1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4" name="Text Box 1756">
          <a:extLst>
            <a:ext uri="{FF2B5EF4-FFF2-40B4-BE49-F238E27FC236}">
              <a16:creationId xmlns:a16="http://schemas.microsoft.com/office/drawing/2014/main" id="{00000000-0008-0000-0100-0000C2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5" name="Text Box 1757">
          <a:extLst>
            <a:ext uri="{FF2B5EF4-FFF2-40B4-BE49-F238E27FC236}">
              <a16:creationId xmlns:a16="http://schemas.microsoft.com/office/drawing/2014/main" id="{00000000-0008-0000-0100-0000C3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6" name="Text Box 1758">
          <a:extLst>
            <a:ext uri="{FF2B5EF4-FFF2-40B4-BE49-F238E27FC236}">
              <a16:creationId xmlns:a16="http://schemas.microsoft.com/office/drawing/2014/main" id="{00000000-0008-0000-0100-0000C4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7" name="Text Box 1759">
          <a:extLst>
            <a:ext uri="{FF2B5EF4-FFF2-40B4-BE49-F238E27FC236}">
              <a16:creationId xmlns:a16="http://schemas.microsoft.com/office/drawing/2014/main" id="{00000000-0008-0000-0100-0000C5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8" name="Text Box 1755">
          <a:extLst>
            <a:ext uri="{FF2B5EF4-FFF2-40B4-BE49-F238E27FC236}">
              <a16:creationId xmlns:a16="http://schemas.microsoft.com/office/drawing/2014/main" id="{00000000-0008-0000-0100-0000C6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79" name="Text Box 1756">
          <a:extLst>
            <a:ext uri="{FF2B5EF4-FFF2-40B4-BE49-F238E27FC236}">
              <a16:creationId xmlns:a16="http://schemas.microsoft.com/office/drawing/2014/main" id="{00000000-0008-0000-0100-0000C7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0" name="Text Box 1757">
          <a:extLst>
            <a:ext uri="{FF2B5EF4-FFF2-40B4-BE49-F238E27FC236}">
              <a16:creationId xmlns:a16="http://schemas.microsoft.com/office/drawing/2014/main" id="{00000000-0008-0000-0100-0000C8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1" name="Text Box 1758">
          <a:extLst>
            <a:ext uri="{FF2B5EF4-FFF2-40B4-BE49-F238E27FC236}">
              <a16:creationId xmlns:a16="http://schemas.microsoft.com/office/drawing/2014/main" id="{00000000-0008-0000-0100-0000C9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2" name="Text Box 1759">
          <a:extLst>
            <a:ext uri="{FF2B5EF4-FFF2-40B4-BE49-F238E27FC236}">
              <a16:creationId xmlns:a16="http://schemas.microsoft.com/office/drawing/2014/main" id="{00000000-0008-0000-0100-0000CA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3" name="Text Box 1755">
          <a:extLst>
            <a:ext uri="{FF2B5EF4-FFF2-40B4-BE49-F238E27FC236}">
              <a16:creationId xmlns:a16="http://schemas.microsoft.com/office/drawing/2014/main" id="{00000000-0008-0000-0100-0000CB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4" name="Text Box 1756">
          <a:extLst>
            <a:ext uri="{FF2B5EF4-FFF2-40B4-BE49-F238E27FC236}">
              <a16:creationId xmlns:a16="http://schemas.microsoft.com/office/drawing/2014/main" id="{00000000-0008-0000-0100-0000CC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5" name="Text Box 1757">
          <a:extLst>
            <a:ext uri="{FF2B5EF4-FFF2-40B4-BE49-F238E27FC236}">
              <a16:creationId xmlns:a16="http://schemas.microsoft.com/office/drawing/2014/main" id="{00000000-0008-0000-0100-0000CD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6" name="Text Box 1758">
          <a:extLst>
            <a:ext uri="{FF2B5EF4-FFF2-40B4-BE49-F238E27FC236}">
              <a16:creationId xmlns:a16="http://schemas.microsoft.com/office/drawing/2014/main" id="{00000000-0008-0000-0100-0000CE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887" name="Text Box 1759">
          <a:extLst>
            <a:ext uri="{FF2B5EF4-FFF2-40B4-BE49-F238E27FC236}">
              <a16:creationId xmlns:a16="http://schemas.microsoft.com/office/drawing/2014/main" id="{00000000-0008-0000-0100-0000CF1E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88" name="Text Box 1755">
          <a:extLst>
            <a:ext uri="{FF2B5EF4-FFF2-40B4-BE49-F238E27FC236}">
              <a16:creationId xmlns:a16="http://schemas.microsoft.com/office/drawing/2014/main" id="{00000000-0008-0000-0100-0000D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89" name="Text Box 1756">
          <a:extLst>
            <a:ext uri="{FF2B5EF4-FFF2-40B4-BE49-F238E27FC236}">
              <a16:creationId xmlns:a16="http://schemas.microsoft.com/office/drawing/2014/main" id="{00000000-0008-0000-0100-0000D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0" name="Text Box 1757">
          <a:extLst>
            <a:ext uri="{FF2B5EF4-FFF2-40B4-BE49-F238E27FC236}">
              <a16:creationId xmlns:a16="http://schemas.microsoft.com/office/drawing/2014/main" id="{00000000-0008-0000-0100-0000D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1" name="Text Box 1758">
          <a:extLst>
            <a:ext uri="{FF2B5EF4-FFF2-40B4-BE49-F238E27FC236}">
              <a16:creationId xmlns:a16="http://schemas.microsoft.com/office/drawing/2014/main" id="{00000000-0008-0000-0100-0000D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2" name="Text Box 1759">
          <a:extLst>
            <a:ext uri="{FF2B5EF4-FFF2-40B4-BE49-F238E27FC236}">
              <a16:creationId xmlns:a16="http://schemas.microsoft.com/office/drawing/2014/main" id="{00000000-0008-0000-0100-0000D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3" name="Text Box 1755">
          <a:extLst>
            <a:ext uri="{FF2B5EF4-FFF2-40B4-BE49-F238E27FC236}">
              <a16:creationId xmlns:a16="http://schemas.microsoft.com/office/drawing/2014/main" id="{00000000-0008-0000-0100-0000D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4" name="Text Box 1756">
          <a:extLst>
            <a:ext uri="{FF2B5EF4-FFF2-40B4-BE49-F238E27FC236}">
              <a16:creationId xmlns:a16="http://schemas.microsoft.com/office/drawing/2014/main" id="{00000000-0008-0000-0100-0000D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5" name="Text Box 1757">
          <a:extLst>
            <a:ext uri="{FF2B5EF4-FFF2-40B4-BE49-F238E27FC236}">
              <a16:creationId xmlns:a16="http://schemas.microsoft.com/office/drawing/2014/main" id="{00000000-0008-0000-0100-0000D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6" name="Text Box 1758">
          <a:extLst>
            <a:ext uri="{FF2B5EF4-FFF2-40B4-BE49-F238E27FC236}">
              <a16:creationId xmlns:a16="http://schemas.microsoft.com/office/drawing/2014/main" id="{00000000-0008-0000-0100-0000D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7" name="Text Box 1759">
          <a:extLst>
            <a:ext uri="{FF2B5EF4-FFF2-40B4-BE49-F238E27FC236}">
              <a16:creationId xmlns:a16="http://schemas.microsoft.com/office/drawing/2014/main" id="{00000000-0008-0000-0100-0000D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8" name="Text Box 1755">
          <a:extLst>
            <a:ext uri="{FF2B5EF4-FFF2-40B4-BE49-F238E27FC236}">
              <a16:creationId xmlns:a16="http://schemas.microsoft.com/office/drawing/2014/main" id="{00000000-0008-0000-0100-0000D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899" name="Text Box 1756">
          <a:extLst>
            <a:ext uri="{FF2B5EF4-FFF2-40B4-BE49-F238E27FC236}">
              <a16:creationId xmlns:a16="http://schemas.microsoft.com/office/drawing/2014/main" id="{00000000-0008-0000-0100-0000D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0" name="Text Box 1757">
          <a:extLst>
            <a:ext uri="{FF2B5EF4-FFF2-40B4-BE49-F238E27FC236}">
              <a16:creationId xmlns:a16="http://schemas.microsoft.com/office/drawing/2014/main" id="{00000000-0008-0000-0100-0000D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1" name="Text Box 1758">
          <a:extLst>
            <a:ext uri="{FF2B5EF4-FFF2-40B4-BE49-F238E27FC236}">
              <a16:creationId xmlns:a16="http://schemas.microsoft.com/office/drawing/2014/main" id="{00000000-0008-0000-0100-0000D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2" name="Text Box 1759">
          <a:extLst>
            <a:ext uri="{FF2B5EF4-FFF2-40B4-BE49-F238E27FC236}">
              <a16:creationId xmlns:a16="http://schemas.microsoft.com/office/drawing/2014/main" id="{00000000-0008-0000-0100-0000D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3" name="Text Box 1755">
          <a:extLst>
            <a:ext uri="{FF2B5EF4-FFF2-40B4-BE49-F238E27FC236}">
              <a16:creationId xmlns:a16="http://schemas.microsoft.com/office/drawing/2014/main" id="{00000000-0008-0000-0100-0000D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4" name="Text Box 1756">
          <a:extLst>
            <a:ext uri="{FF2B5EF4-FFF2-40B4-BE49-F238E27FC236}">
              <a16:creationId xmlns:a16="http://schemas.microsoft.com/office/drawing/2014/main" id="{00000000-0008-0000-0100-0000E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5" name="Text Box 1757">
          <a:extLst>
            <a:ext uri="{FF2B5EF4-FFF2-40B4-BE49-F238E27FC236}">
              <a16:creationId xmlns:a16="http://schemas.microsoft.com/office/drawing/2014/main" id="{00000000-0008-0000-0100-0000E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6" name="Text Box 1758">
          <a:extLst>
            <a:ext uri="{FF2B5EF4-FFF2-40B4-BE49-F238E27FC236}">
              <a16:creationId xmlns:a16="http://schemas.microsoft.com/office/drawing/2014/main" id="{00000000-0008-0000-0100-0000E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7" name="Text Box 1759">
          <a:extLst>
            <a:ext uri="{FF2B5EF4-FFF2-40B4-BE49-F238E27FC236}">
              <a16:creationId xmlns:a16="http://schemas.microsoft.com/office/drawing/2014/main" id="{00000000-0008-0000-0100-0000E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8" name="Text Box 1755">
          <a:extLst>
            <a:ext uri="{FF2B5EF4-FFF2-40B4-BE49-F238E27FC236}">
              <a16:creationId xmlns:a16="http://schemas.microsoft.com/office/drawing/2014/main" id="{00000000-0008-0000-0100-0000E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09" name="Text Box 1756">
          <a:extLst>
            <a:ext uri="{FF2B5EF4-FFF2-40B4-BE49-F238E27FC236}">
              <a16:creationId xmlns:a16="http://schemas.microsoft.com/office/drawing/2014/main" id="{00000000-0008-0000-0100-0000E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0" name="Text Box 1757">
          <a:extLst>
            <a:ext uri="{FF2B5EF4-FFF2-40B4-BE49-F238E27FC236}">
              <a16:creationId xmlns:a16="http://schemas.microsoft.com/office/drawing/2014/main" id="{00000000-0008-0000-0100-0000E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1" name="Text Box 1758">
          <a:extLst>
            <a:ext uri="{FF2B5EF4-FFF2-40B4-BE49-F238E27FC236}">
              <a16:creationId xmlns:a16="http://schemas.microsoft.com/office/drawing/2014/main" id="{00000000-0008-0000-0100-0000E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2" name="Text Box 1759">
          <a:extLst>
            <a:ext uri="{FF2B5EF4-FFF2-40B4-BE49-F238E27FC236}">
              <a16:creationId xmlns:a16="http://schemas.microsoft.com/office/drawing/2014/main" id="{00000000-0008-0000-0100-0000E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3" name="Text Box 1755">
          <a:extLst>
            <a:ext uri="{FF2B5EF4-FFF2-40B4-BE49-F238E27FC236}">
              <a16:creationId xmlns:a16="http://schemas.microsoft.com/office/drawing/2014/main" id="{00000000-0008-0000-0100-0000E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4" name="Text Box 1756">
          <a:extLst>
            <a:ext uri="{FF2B5EF4-FFF2-40B4-BE49-F238E27FC236}">
              <a16:creationId xmlns:a16="http://schemas.microsoft.com/office/drawing/2014/main" id="{00000000-0008-0000-0100-0000E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5" name="Text Box 1757">
          <a:extLst>
            <a:ext uri="{FF2B5EF4-FFF2-40B4-BE49-F238E27FC236}">
              <a16:creationId xmlns:a16="http://schemas.microsoft.com/office/drawing/2014/main" id="{00000000-0008-0000-0100-0000E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6" name="Text Box 1758">
          <a:extLst>
            <a:ext uri="{FF2B5EF4-FFF2-40B4-BE49-F238E27FC236}">
              <a16:creationId xmlns:a16="http://schemas.microsoft.com/office/drawing/2014/main" id="{00000000-0008-0000-0100-0000E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7" name="Text Box 1759">
          <a:extLst>
            <a:ext uri="{FF2B5EF4-FFF2-40B4-BE49-F238E27FC236}">
              <a16:creationId xmlns:a16="http://schemas.microsoft.com/office/drawing/2014/main" id="{00000000-0008-0000-0100-0000E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8" name="Text Box 1755">
          <a:extLst>
            <a:ext uri="{FF2B5EF4-FFF2-40B4-BE49-F238E27FC236}">
              <a16:creationId xmlns:a16="http://schemas.microsoft.com/office/drawing/2014/main" id="{00000000-0008-0000-0100-0000E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19" name="Text Box 1756">
          <a:extLst>
            <a:ext uri="{FF2B5EF4-FFF2-40B4-BE49-F238E27FC236}">
              <a16:creationId xmlns:a16="http://schemas.microsoft.com/office/drawing/2014/main" id="{00000000-0008-0000-0100-0000E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0" name="Text Box 1757">
          <a:extLst>
            <a:ext uri="{FF2B5EF4-FFF2-40B4-BE49-F238E27FC236}">
              <a16:creationId xmlns:a16="http://schemas.microsoft.com/office/drawing/2014/main" id="{00000000-0008-0000-0100-0000F0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1" name="Text Box 1758">
          <a:extLst>
            <a:ext uri="{FF2B5EF4-FFF2-40B4-BE49-F238E27FC236}">
              <a16:creationId xmlns:a16="http://schemas.microsoft.com/office/drawing/2014/main" id="{00000000-0008-0000-0100-0000F1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2" name="Text Box 1759">
          <a:extLst>
            <a:ext uri="{FF2B5EF4-FFF2-40B4-BE49-F238E27FC236}">
              <a16:creationId xmlns:a16="http://schemas.microsoft.com/office/drawing/2014/main" id="{00000000-0008-0000-0100-0000F2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3" name="Text Box 1755">
          <a:extLst>
            <a:ext uri="{FF2B5EF4-FFF2-40B4-BE49-F238E27FC236}">
              <a16:creationId xmlns:a16="http://schemas.microsoft.com/office/drawing/2014/main" id="{00000000-0008-0000-0100-0000F3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4" name="Text Box 1756">
          <a:extLst>
            <a:ext uri="{FF2B5EF4-FFF2-40B4-BE49-F238E27FC236}">
              <a16:creationId xmlns:a16="http://schemas.microsoft.com/office/drawing/2014/main" id="{00000000-0008-0000-0100-0000F4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5" name="Text Box 1757">
          <a:extLst>
            <a:ext uri="{FF2B5EF4-FFF2-40B4-BE49-F238E27FC236}">
              <a16:creationId xmlns:a16="http://schemas.microsoft.com/office/drawing/2014/main" id="{00000000-0008-0000-0100-0000F5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6" name="Text Box 1758">
          <a:extLst>
            <a:ext uri="{FF2B5EF4-FFF2-40B4-BE49-F238E27FC236}">
              <a16:creationId xmlns:a16="http://schemas.microsoft.com/office/drawing/2014/main" id="{00000000-0008-0000-0100-0000F6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7" name="Text Box 1759">
          <a:extLst>
            <a:ext uri="{FF2B5EF4-FFF2-40B4-BE49-F238E27FC236}">
              <a16:creationId xmlns:a16="http://schemas.microsoft.com/office/drawing/2014/main" id="{00000000-0008-0000-0100-0000F7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8" name="Text Box 1755">
          <a:extLst>
            <a:ext uri="{FF2B5EF4-FFF2-40B4-BE49-F238E27FC236}">
              <a16:creationId xmlns:a16="http://schemas.microsoft.com/office/drawing/2014/main" id="{00000000-0008-0000-0100-0000F8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29" name="Text Box 1756">
          <a:extLst>
            <a:ext uri="{FF2B5EF4-FFF2-40B4-BE49-F238E27FC236}">
              <a16:creationId xmlns:a16="http://schemas.microsoft.com/office/drawing/2014/main" id="{00000000-0008-0000-0100-0000F9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0" name="Text Box 1757">
          <a:extLst>
            <a:ext uri="{FF2B5EF4-FFF2-40B4-BE49-F238E27FC236}">
              <a16:creationId xmlns:a16="http://schemas.microsoft.com/office/drawing/2014/main" id="{00000000-0008-0000-0100-0000FA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1" name="Text Box 1758">
          <a:extLst>
            <a:ext uri="{FF2B5EF4-FFF2-40B4-BE49-F238E27FC236}">
              <a16:creationId xmlns:a16="http://schemas.microsoft.com/office/drawing/2014/main" id="{00000000-0008-0000-0100-0000FB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2" name="Text Box 1759">
          <a:extLst>
            <a:ext uri="{FF2B5EF4-FFF2-40B4-BE49-F238E27FC236}">
              <a16:creationId xmlns:a16="http://schemas.microsoft.com/office/drawing/2014/main" id="{00000000-0008-0000-0100-0000FC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3" name="Text Box 1755">
          <a:extLst>
            <a:ext uri="{FF2B5EF4-FFF2-40B4-BE49-F238E27FC236}">
              <a16:creationId xmlns:a16="http://schemas.microsoft.com/office/drawing/2014/main" id="{00000000-0008-0000-0100-0000FD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4" name="Text Box 1756">
          <a:extLst>
            <a:ext uri="{FF2B5EF4-FFF2-40B4-BE49-F238E27FC236}">
              <a16:creationId xmlns:a16="http://schemas.microsoft.com/office/drawing/2014/main" id="{00000000-0008-0000-0100-0000FE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5" name="Text Box 1757">
          <a:extLst>
            <a:ext uri="{FF2B5EF4-FFF2-40B4-BE49-F238E27FC236}">
              <a16:creationId xmlns:a16="http://schemas.microsoft.com/office/drawing/2014/main" id="{00000000-0008-0000-0100-0000FF1E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6" name="Text Box 1758">
          <a:extLst>
            <a:ext uri="{FF2B5EF4-FFF2-40B4-BE49-F238E27FC236}">
              <a16:creationId xmlns:a16="http://schemas.microsoft.com/office/drawing/2014/main" id="{00000000-0008-0000-0100-00000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7" name="Text Box 1759">
          <a:extLst>
            <a:ext uri="{FF2B5EF4-FFF2-40B4-BE49-F238E27FC236}">
              <a16:creationId xmlns:a16="http://schemas.microsoft.com/office/drawing/2014/main" id="{00000000-0008-0000-0100-00000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8" name="Text Box 1755">
          <a:extLst>
            <a:ext uri="{FF2B5EF4-FFF2-40B4-BE49-F238E27FC236}">
              <a16:creationId xmlns:a16="http://schemas.microsoft.com/office/drawing/2014/main" id="{00000000-0008-0000-0100-00000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39" name="Text Box 1756">
          <a:extLst>
            <a:ext uri="{FF2B5EF4-FFF2-40B4-BE49-F238E27FC236}">
              <a16:creationId xmlns:a16="http://schemas.microsoft.com/office/drawing/2014/main" id="{00000000-0008-0000-0100-00000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0" name="Text Box 1757">
          <a:extLst>
            <a:ext uri="{FF2B5EF4-FFF2-40B4-BE49-F238E27FC236}">
              <a16:creationId xmlns:a16="http://schemas.microsoft.com/office/drawing/2014/main" id="{00000000-0008-0000-0100-000004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1" name="Text Box 1758">
          <a:extLst>
            <a:ext uri="{FF2B5EF4-FFF2-40B4-BE49-F238E27FC236}">
              <a16:creationId xmlns:a16="http://schemas.microsoft.com/office/drawing/2014/main" id="{00000000-0008-0000-0100-000005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2" name="Text Box 1759">
          <a:extLst>
            <a:ext uri="{FF2B5EF4-FFF2-40B4-BE49-F238E27FC236}">
              <a16:creationId xmlns:a16="http://schemas.microsoft.com/office/drawing/2014/main" id="{00000000-0008-0000-0100-000006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3" name="Text Box 1755">
          <a:extLst>
            <a:ext uri="{FF2B5EF4-FFF2-40B4-BE49-F238E27FC236}">
              <a16:creationId xmlns:a16="http://schemas.microsoft.com/office/drawing/2014/main" id="{00000000-0008-0000-0100-000007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4" name="Text Box 1756">
          <a:extLst>
            <a:ext uri="{FF2B5EF4-FFF2-40B4-BE49-F238E27FC236}">
              <a16:creationId xmlns:a16="http://schemas.microsoft.com/office/drawing/2014/main" id="{00000000-0008-0000-0100-000008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5" name="Text Box 1757">
          <a:extLst>
            <a:ext uri="{FF2B5EF4-FFF2-40B4-BE49-F238E27FC236}">
              <a16:creationId xmlns:a16="http://schemas.microsoft.com/office/drawing/2014/main" id="{00000000-0008-0000-0100-000009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6" name="Text Box 1758">
          <a:extLst>
            <a:ext uri="{FF2B5EF4-FFF2-40B4-BE49-F238E27FC236}">
              <a16:creationId xmlns:a16="http://schemas.microsoft.com/office/drawing/2014/main" id="{00000000-0008-0000-0100-00000A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7947" name="Text Box 1759">
          <a:extLst>
            <a:ext uri="{FF2B5EF4-FFF2-40B4-BE49-F238E27FC236}">
              <a16:creationId xmlns:a16="http://schemas.microsoft.com/office/drawing/2014/main" id="{00000000-0008-0000-0100-00000B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48" name="Text Box 1755">
          <a:extLst>
            <a:ext uri="{FF2B5EF4-FFF2-40B4-BE49-F238E27FC236}">
              <a16:creationId xmlns:a16="http://schemas.microsoft.com/office/drawing/2014/main" id="{00000000-0008-0000-0100-00000C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49" name="Text Box 1756">
          <a:extLst>
            <a:ext uri="{FF2B5EF4-FFF2-40B4-BE49-F238E27FC236}">
              <a16:creationId xmlns:a16="http://schemas.microsoft.com/office/drawing/2014/main" id="{00000000-0008-0000-0100-00000D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0" name="Text Box 1757">
          <a:extLst>
            <a:ext uri="{FF2B5EF4-FFF2-40B4-BE49-F238E27FC236}">
              <a16:creationId xmlns:a16="http://schemas.microsoft.com/office/drawing/2014/main" id="{00000000-0008-0000-0100-00000E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1" name="Text Box 1758">
          <a:extLst>
            <a:ext uri="{FF2B5EF4-FFF2-40B4-BE49-F238E27FC236}">
              <a16:creationId xmlns:a16="http://schemas.microsoft.com/office/drawing/2014/main" id="{00000000-0008-0000-0100-00000F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2" name="Text Box 1759">
          <a:extLst>
            <a:ext uri="{FF2B5EF4-FFF2-40B4-BE49-F238E27FC236}">
              <a16:creationId xmlns:a16="http://schemas.microsoft.com/office/drawing/2014/main" id="{00000000-0008-0000-0100-000010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3" name="Text Box 1755">
          <a:extLst>
            <a:ext uri="{FF2B5EF4-FFF2-40B4-BE49-F238E27FC236}">
              <a16:creationId xmlns:a16="http://schemas.microsoft.com/office/drawing/2014/main" id="{00000000-0008-0000-0100-000011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4" name="Text Box 1756">
          <a:extLst>
            <a:ext uri="{FF2B5EF4-FFF2-40B4-BE49-F238E27FC236}">
              <a16:creationId xmlns:a16="http://schemas.microsoft.com/office/drawing/2014/main" id="{00000000-0008-0000-0100-000012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5" name="Text Box 1757">
          <a:extLst>
            <a:ext uri="{FF2B5EF4-FFF2-40B4-BE49-F238E27FC236}">
              <a16:creationId xmlns:a16="http://schemas.microsoft.com/office/drawing/2014/main" id="{00000000-0008-0000-0100-000013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6" name="Text Box 1758">
          <a:extLst>
            <a:ext uri="{FF2B5EF4-FFF2-40B4-BE49-F238E27FC236}">
              <a16:creationId xmlns:a16="http://schemas.microsoft.com/office/drawing/2014/main" id="{00000000-0008-0000-0100-000014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7" name="Text Box 1759">
          <a:extLst>
            <a:ext uri="{FF2B5EF4-FFF2-40B4-BE49-F238E27FC236}">
              <a16:creationId xmlns:a16="http://schemas.microsoft.com/office/drawing/2014/main" id="{00000000-0008-0000-0100-000015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8" name="Text Box 1755">
          <a:extLst>
            <a:ext uri="{FF2B5EF4-FFF2-40B4-BE49-F238E27FC236}">
              <a16:creationId xmlns:a16="http://schemas.microsoft.com/office/drawing/2014/main" id="{00000000-0008-0000-0100-000016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59" name="Text Box 1756">
          <a:extLst>
            <a:ext uri="{FF2B5EF4-FFF2-40B4-BE49-F238E27FC236}">
              <a16:creationId xmlns:a16="http://schemas.microsoft.com/office/drawing/2014/main" id="{00000000-0008-0000-0100-000017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0" name="Text Box 1757">
          <a:extLst>
            <a:ext uri="{FF2B5EF4-FFF2-40B4-BE49-F238E27FC236}">
              <a16:creationId xmlns:a16="http://schemas.microsoft.com/office/drawing/2014/main" id="{00000000-0008-0000-0100-000018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1" name="Text Box 1758">
          <a:extLst>
            <a:ext uri="{FF2B5EF4-FFF2-40B4-BE49-F238E27FC236}">
              <a16:creationId xmlns:a16="http://schemas.microsoft.com/office/drawing/2014/main" id="{00000000-0008-0000-0100-000019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2" name="Text Box 1759">
          <a:extLst>
            <a:ext uri="{FF2B5EF4-FFF2-40B4-BE49-F238E27FC236}">
              <a16:creationId xmlns:a16="http://schemas.microsoft.com/office/drawing/2014/main" id="{00000000-0008-0000-0100-00001A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3" name="Text Box 1755">
          <a:extLst>
            <a:ext uri="{FF2B5EF4-FFF2-40B4-BE49-F238E27FC236}">
              <a16:creationId xmlns:a16="http://schemas.microsoft.com/office/drawing/2014/main" id="{00000000-0008-0000-0100-00001B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4" name="Text Box 1756">
          <a:extLst>
            <a:ext uri="{FF2B5EF4-FFF2-40B4-BE49-F238E27FC236}">
              <a16:creationId xmlns:a16="http://schemas.microsoft.com/office/drawing/2014/main" id="{00000000-0008-0000-0100-00001C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5" name="Text Box 1757">
          <a:extLst>
            <a:ext uri="{FF2B5EF4-FFF2-40B4-BE49-F238E27FC236}">
              <a16:creationId xmlns:a16="http://schemas.microsoft.com/office/drawing/2014/main" id="{00000000-0008-0000-0100-00001D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6" name="Text Box 1758">
          <a:extLst>
            <a:ext uri="{FF2B5EF4-FFF2-40B4-BE49-F238E27FC236}">
              <a16:creationId xmlns:a16="http://schemas.microsoft.com/office/drawing/2014/main" id="{00000000-0008-0000-0100-00001E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57150" cy="198343"/>
    <xdr:sp macro="" textlink="">
      <xdr:nvSpPr>
        <xdr:cNvPr id="7967" name="Text Box 1759">
          <a:extLst>
            <a:ext uri="{FF2B5EF4-FFF2-40B4-BE49-F238E27FC236}">
              <a16:creationId xmlns:a16="http://schemas.microsoft.com/office/drawing/2014/main" id="{00000000-0008-0000-0100-00001F1F0000}"/>
            </a:ext>
          </a:extLst>
        </xdr:cNvPr>
        <xdr:cNvSpPr txBox="1">
          <a:spLocks noChangeArrowheads="1"/>
        </xdr:cNvSpPr>
      </xdr:nvSpPr>
      <xdr:spPr bwMode="auto">
        <a:xfrm>
          <a:off x="5662893" y="45820853"/>
          <a:ext cx="5715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68" name="Text Box 1755">
          <a:extLst>
            <a:ext uri="{FF2B5EF4-FFF2-40B4-BE49-F238E27FC236}">
              <a16:creationId xmlns:a16="http://schemas.microsoft.com/office/drawing/2014/main" id="{00000000-0008-0000-0100-000020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69" name="Text Box 1756">
          <a:extLst>
            <a:ext uri="{FF2B5EF4-FFF2-40B4-BE49-F238E27FC236}">
              <a16:creationId xmlns:a16="http://schemas.microsoft.com/office/drawing/2014/main" id="{00000000-0008-0000-0100-000021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70" name="Text Box 1757">
          <a:extLst>
            <a:ext uri="{FF2B5EF4-FFF2-40B4-BE49-F238E27FC236}">
              <a16:creationId xmlns:a16="http://schemas.microsoft.com/office/drawing/2014/main" id="{00000000-0008-0000-0100-000022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71" name="Text Box 1758">
          <a:extLst>
            <a:ext uri="{FF2B5EF4-FFF2-40B4-BE49-F238E27FC236}">
              <a16:creationId xmlns:a16="http://schemas.microsoft.com/office/drawing/2014/main" id="{00000000-0008-0000-0100-000023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72" name="Text Box 1759">
          <a:extLst>
            <a:ext uri="{FF2B5EF4-FFF2-40B4-BE49-F238E27FC236}">
              <a16:creationId xmlns:a16="http://schemas.microsoft.com/office/drawing/2014/main" id="{00000000-0008-0000-0100-000024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3" name="Text Box 1755">
          <a:extLst>
            <a:ext uri="{FF2B5EF4-FFF2-40B4-BE49-F238E27FC236}">
              <a16:creationId xmlns:a16="http://schemas.microsoft.com/office/drawing/2014/main" id="{00000000-0008-0000-0100-000025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4" name="Text Box 1756">
          <a:extLst>
            <a:ext uri="{FF2B5EF4-FFF2-40B4-BE49-F238E27FC236}">
              <a16:creationId xmlns:a16="http://schemas.microsoft.com/office/drawing/2014/main" id="{00000000-0008-0000-0100-000026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5" name="Text Box 1757">
          <a:extLst>
            <a:ext uri="{FF2B5EF4-FFF2-40B4-BE49-F238E27FC236}">
              <a16:creationId xmlns:a16="http://schemas.microsoft.com/office/drawing/2014/main" id="{00000000-0008-0000-0100-000027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6" name="Text Box 1758">
          <a:extLst>
            <a:ext uri="{FF2B5EF4-FFF2-40B4-BE49-F238E27FC236}">
              <a16:creationId xmlns:a16="http://schemas.microsoft.com/office/drawing/2014/main" id="{00000000-0008-0000-0100-000028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7" name="Text Box 1759">
          <a:extLst>
            <a:ext uri="{FF2B5EF4-FFF2-40B4-BE49-F238E27FC236}">
              <a16:creationId xmlns:a16="http://schemas.microsoft.com/office/drawing/2014/main" id="{00000000-0008-0000-0100-000029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8" name="Text Box 1755">
          <a:extLst>
            <a:ext uri="{FF2B5EF4-FFF2-40B4-BE49-F238E27FC236}">
              <a16:creationId xmlns:a16="http://schemas.microsoft.com/office/drawing/2014/main" id="{00000000-0008-0000-0100-00002A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79" name="Text Box 1756">
          <a:extLst>
            <a:ext uri="{FF2B5EF4-FFF2-40B4-BE49-F238E27FC236}">
              <a16:creationId xmlns:a16="http://schemas.microsoft.com/office/drawing/2014/main" id="{00000000-0008-0000-0100-00002B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80" name="Text Box 1757">
          <a:extLst>
            <a:ext uri="{FF2B5EF4-FFF2-40B4-BE49-F238E27FC236}">
              <a16:creationId xmlns:a16="http://schemas.microsoft.com/office/drawing/2014/main" id="{00000000-0008-0000-0100-00002C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81" name="Text Box 1758">
          <a:extLst>
            <a:ext uri="{FF2B5EF4-FFF2-40B4-BE49-F238E27FC236}">
              <a16:creationId xmlns:a16="http://schemas.microsoft.com/office/drawing/2014/main" id="{00000000-0008-0000-0100-00002D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7982" name="Text Box 1759">
          <a:extLst>
            <a:ext uri="{FF2B5EF4-FFF2-40B4-BE49-F238E27FC236}">
              <a16:creationId xmlns:a16="http://schemas.microsoft.com/office/drawing/2014/main" id="{00000000-0008-0000-0100-00002E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83" name="Text Box 1755">
          <a:extLst>
            <a:ext uri="{FF2B5EF4-FFF2-40B4-BE49-F238E27FC236}">
              <a16:creationId xmlns:a16="http://schemas.microsoft.com/office/drawing/2014/main" id="{00000000-0008-0000-0100-00002F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84" name="Text Box 1756">
          <a:extLst>
            <a:ext uri="{FF2B5EF4-FFF2-40B4-BE49-F238E27FC236}">
              <a16:creationId xmlns:a16="http://schemas.microsoft.com/office/drawing/2014/main" id="{00000000-0008-0000-0100-000030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85" name="Text Box 1757">
          <a:extLst>
            <a:ext uri="{FF2B5EF4-FFF2-40B4-BE49-F238E27FC236}">
              <a16:creationId xmlns:a16="http://schemas.microsoft.com/office/drawing/2014/main" id="{00000000-0008-0000-0100-000031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86" name="Text Box 1758">
          <a:extLst>
            <a:ext uri="{FF2B5EF4-FFF2-40B4-BE49-F238E27FC236}">
              <a16:creationId xmlns:a16="http://schemas.microsoft.com/office/drawing/2014/main" id="{00000000-0008-0000-0100-000032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0" cy="217393"/>
    <xdr:sp macro="" textlink="">
      <xdr:nvSpPr>
        <xdr:cNvPr id="7987" name="Text Box 1759">
          <a:extLst>
            <a:ext uri="{FF2B5EF4-FFF2-40B4-BE49-F238E27FC236}">
              <a16:creationId xmlns:a16="http://schemas.microsoft.com/office/drawing/2014/main" id="{00000000-0008-0000-0100-0000331F0000}"/>
            </a:ext>
          </a:extLst>
        </xdr:cNvPr>
        <xdr:cNvSpPr txBox="1">
          <a:spLocks noChangeArrowheads="1"/>
        </xdr:cNvSpPr>
      </xdr:nvSpPr>
      <xdr:spPr bwMode="auto">
        <a:xfrm>
          <a:off x="5662893" y="45820853"/>
          <a:ext cx="0" cy="21739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88" name="Text Box 1755">
          <a:extLst>
            <a:ext uri="{FF2B5EF4-FFF2-40B4-BE49-F238E27FC236}">
              <a16:creationId xmlns:a16="http://schemas.microsoft.com/office/drawing/2014/main" id="{00000000-0008-0000-0100-000034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89" name="Text Box 1756">
          <a:extLst>
            <a:ext uri="{FF2B5EF4-FFF2-40B4-BE49-F238E27FC236}">
              <a16:creationId xmlns:a16="http://schemas.microsoft.com/office/drawing/2014/main" id="{00000000-0008-0000-0100-000035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0" name="Text Box 1757">
          <a:extLst>
            <a:ext uri="{FF2B5EF4-FFF2-40B4-BE49-F238E27FC236}">
              <a16:creationId xmlns:a16="http://schemas.microsoft.com/office/drawing/2014/main" id="{00000000-0008-0000-0100-000036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1" name="Text Box 1758">
          <a:extLst>
            <a:ext uri="{FF2B5EF4-FFF2-40B4-BE49-F238E27FC236}">
              <a16:creationId xmlns:a16="http://schemas.microsoft.com/office/drawing/2014/main" id="{00000000-0008-0000-0100-000037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2" name="Text Box 1759">
          <a:extLst>
            <a:ext uri="{FF2B5EF4-FFF2-40B4-BE49-F238E27FC236}">
              <a16:creationId xmlns:a16="http://schemas.microsoft.com/office/drawing/2014/main" id="{00000000-0008-0000-0100-000038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3" name="Text Box 1755">
          <a:extLst>
            <a:ext uri="{FF2B5EF4-FFF2-40B4-BE49-F238E27FC236}">
              <a16:creationId xmlns:a16="http://schemas.microsoft.com/office/drawing/2014/main" id="{00000000-0008-0000-0100-000039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4" name="Text Box 1756">
          <a:extLst>
            <a:ext uri="{FF2B5EF4-FFF2-40B4-BE49-F238E27FC236}">
              <a16:creationId xmlns:a16="http://schemas.microsoft.com/office/drawing/2014/main" id="{00000000-0008-0000-0100-00003A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5" name="Text Box 1757">
          <a:extLst>
            <a:ext uri="{FF2B5EF4-FFF2-40B4-BE49-F238E27FC236}">
              <a16:creationId xmlns:a16="http://schemas.microsoft.com/office/drawing/2014/main" id="{00000000-0008-0000-0100-00003B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6" name="Text Box 1758">
          <a:extLst>
            <a:ext uri="{FF2B5EF4-FFF2-40B4-BE49-F238E27FC236}">
              <a16:creationId xmlns:a16="http://schemas.microsoft.com/office/drawing/2014/main" id="{00000000-0008-0000-0100-00003C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7" name="Text Box 1759">
          <a:extLst>
            <a:ext uri="{FF2B5EF4-FFF2-40B4-BE49-F238E27FC236}">
              <a16:creationId xmlns:a16="http://schemas.microsoft.com/office/drawing/2014/main" id="{00000000-0008-0000-0100-00003D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8" name="Text Box 1755">
          <a:extLst>
            <a:ext uri="{FF2B5EF4-FFF2-40B4-BE49-F238E27FC236}">
              <a16:creationId xmlns:a16="http://schemas.microsoft.com/office/drawing/2014/main" id="{00000000-0008-0000-0100-00003E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7999" name="Text Box 1756">
          <a:extLst>
            <a:ext uri="{FF2B5EF4-FFF2-40B4-BE49-F238E27FC236}">
              <a16:creationId xmlns:a16="http://schemas.microsoft.com/office/drawing/2014/main" id="{00000000-0008-0000-0100-00003F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0" name="Text Box 1757">
          <a:extLst>
            <a:ext uri="{FF2B5EF4-FFF2-40B4-BE49-F238E27FC236}">
              <a16:creationId xmlns:a16="http://schemas.microsoft.com/office/drawing/2014/main" id="{00000000-0008-0000-0100-000040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1" name="Text Box 1758">
          <a:extLst>
            <a:ext uri="{FF2B5EF4-FFF2-40B4-BE49-F238E27FC236}">
              <a16:creationId xmlns:a16="http://schemas.microsoft.com/office/drawing/2014/main" id="{00000000-0008-0000-0100-000041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2" name="Text Box 1759">
          <a:extLst>
            <a:ext uri="{FF2B5EF4-FFF2-40B4-BE49-F238E27FC236}">
              <a16:creationId xmlns:a16="http://schemas.microsoft.com/office/drawing/2014/main" id="{00000000-0008-0000-0100-000042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3" name="Text Box 1755">
          <a:extLst>
            <a:ext uri="{FF2B5EF4-FFF2-40B4-BE49-F238E27FC236}">
              <a16:creationId xmlns:a16="http://schemas.microsoft.com/office/drawing/2014/main" id="{00000000-0008-0000-0100-000043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4" name="Text Box 1756">
          <a:extLst>
            <a:ext uri="{FF2B5EF4-FFF2-40B4-BE49-F238E27FC236}">
              <a16:creationId xmlns:a16="http://schemas.microsoft.com/office/drawing/2014/main" id="{00000000-0008-0000-0100-000044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5" name="Text Box 1757">
          <a:extLst>
            <a:ext uri="{FF2B5EF4-FFF2-40B4-BE49-F238E27FC236}">
              <a16:creationId xmlns:a16="http://schemas.microsoft.com/office/drawing/2014/main" id="{00000000-0008-0000-0100-000045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6" name="Text Box 1758">
          <a:extLst>
            <a:ext uri="{FF2B5EF4-FFF2-40B4-BE49-F238E27FC236}">
              <a16:creationId xmlns:a16="http://schemas.microsoft.com/office/drawing/2014/main" id="{00000000-0008-0000-0100-000046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07" name="Text Box 1759">
          <a:extLst>
            <a:ext uri="{FF2B5EF4-FFF2-40B4-BE49-F238E27FC236}">
              <a16:creationId xmlns:a16="http://schemas.microsoft.com/office/drawing/2014/main" id="{00000000-0008-0000-0100-000047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08" name="Text Box 1755">
          <a:extLst>
            <a:ext uri="{FF2B5EF4-FFF2-40B4-BE49-F238E27FC236}">
              <a16:creationId xmlns:a16="http://schemas.microsoft.com/office/drawing/2014/main" id="{00000000-0008-0000-0100-000048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09" name="Text Box 1756">
          <a:extLst>
            <a:ext uri="{FF2B5EF4-FFF2-40B4-BE49-F238E27FC236}">
              <a16:creationId xmlns:a16="http://schemas.microsoft.com/office/drawing/2014/main" id="{00000000-0008-0000-0100-000049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0" name="Text Box 1757">
          <a:extLst>
            <a:ext uri="{FF2B5EF4-FFF2-40B4-BE49-F238E27FC236}">
              <a16:creationId xmlns:a16="http://schemas.microsoft.com/office/drawing/2014/main" id="{00000000-0008-0000-0100-00004A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1" name="Text Box 1758">
          <a:extLst>
            <a:ext uri="{FF2B5EF4-FFF2-40B4-BE49-F238E27FC236}">
              <a16:creationId xmlns:a16="http://schemas.microsoft.com/office/drawing/2014/main" id="{00000000-0008-0000-0100-00004B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2" name="Text Box 1759">
          <a:extLst>
            <a:ext uri="{FF2B5EF4-FFF2-40B4-BE49-F238E27FC236}">
              <a16:creationId xmlns:a16="http://schemas.microsoft.com/office/drawing/2014/main" id="{00000000-0008-0000-0100-00004C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3" name="Text Box 1755">
          <a:extLst>
            <a:ext uri="{FF2B5EF4-FFF2-40B4-BE49-F238E27FC236}">
              <a16:creationId xmlns:a16="http://schemas.microsoft.com/office/drawing/2014/main" id="{00000000-0008-0000-0100-00004D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4" name="Text Box 1756">
          <a:extLst>
            <a:ext uri="{FF2B5EF4-FFF2-40B4-BE49-F238E27FC236}">
              <a16:creationId xmlns:a16="http://schemas.microsoft.com/office/drawing/2014/main" id="{00000000-0008-0000-0100-00004E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5" name="Text Box 1757">
          <a:extLst>
            <a:ext uri="{FF2B5EF4-FFF2-40B4-BE49-F238E27FC236}">
              <a16:creationId xmlns:a16="http://schemas.microsoft.com/office/drawing/2014/main" id="{00000000-0008-0000-0100-00004F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6" name="Text Box 1758">
          <a:extLst>
            <a:ext uri="{FF2B5EF4-FFF2-40B4-BE49-F238E27FC236}">
              <a16:creationId xmlns:a16="http://schemas.microsoft.com/office/drawing/2014/main" id="{00000000-0008-0000-0100-00005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7" name="Text Box 1759">
          <a:extLst>
            <a:ext uri="{FF2B5EF4-FFF2-40B4-BE49-F238E27FC236}">
              <a16:creationId xmlns:a16="http://schemas.microsoft.com/office/drawing/2014/main" id="{00000000-0008-0000-0100-00005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8" name="Text Box 1755">
          <a:extLst>
            <a:ext uri="{FF2B5EF4-FFF2-40B4-BE49-F238E27FC236}">
              <a16:creationId xmlns:a16="http://schemas.microsoft.com/office/drawing/2014/main" id="{00000000-0008-0000-0100-00005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19" name="Text Box 1756">
          <a:extLst>
            <a:ext uri="{FF2B5EF4-FFF2-40B4-BE49-F238E27FC236}">
              <a16:creationId xmlns:a16="http://schemas.microsoft.com/office/drawing/2014/main" id="{00000000-0008-0000-0100-00005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0" name="Text Box 1757">
          <a:extLst>
            <a:ext uri="{FF2B5EF4-FFF2-40B4-BE49-F238E27FC236}">
              <a16:creationId xmlns:a16="http://schemas.microsoft.com/office/drawing/2014/main" id="{00000000-0008-0000-0100-000054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1" name="Text Box 1758">
          <a:extLst>
            <a:ext uri="{FF2B5EF4-FFF2-40B4-BE49-F238E27FC236}">
              <a16:creationId xmlns:a16="http://schemas.microsoft.com/office/drawing/2014/main" id="{00000000-0008-0000-0100-000055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2" name="Text Box 1759">
          <a:extLst>
            <a:ext uri="{FF2B5EF4-FFF2-40B4-BE49-F238E27FC236}">
              <a16:creationId xmlns:a16="http://schemas.microsoft.com/office/drawing/2014/main" id="{00000000-0008-0000-0100-000056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3" name="Text Box 1755">
          <a:extLst>
            <a:ext uri="{FF2B5EF4-FFF2-40B4-BE49-F238E27FC236}">
              <a16:creationId xmlns:a16="http://schemas.microsoft.com/office/drawing/2014/main" id="{00000000-0008-0000-0100-000057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4" name="Text Box 1756">
          <a:extLst>
            <a:ext uri="{FF2B5EF4-FFF2-40B4-BE49-F238E27FC236}">
              <a16:creationId xmlns:a16="http://schemas.microsoft.com/office/drawing/2014/main" id="{00000000-0008-0000-0100-000058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5" name="Text Box 1757">
          <a:extLst>
            <a:ext uri="{FF2B5EF4-FFF2-40B4-BE49-F238E27FC236}">
              <a16:creationId xmlns:a16="http://schemas.microsoft.com/office/drawing/2014/main" id="{00000000-0008-0000-0100-000059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6" name="Text Box 1758">
          <a:extLst>
            <a:ext uri="{FF2B5EF4-FFF2-40B4-BE49-F238E27FC236}">
              <a16:creationId xmlns:a16="http://schemas.microsoft.com/office/drawing/2014/main" id="{00000000-0008-0000-0100-00005A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7" name="Text Box 1759">
          <a:extLst>
            <a:ext uri="{FF2B5EF4-FFF2-40B4-BE49-F238E27FC236}">
              <a16:creationId xmlns:a16="http://schemas.microsoft.com/office/drawing/2014/main" id="{00000000-0008-0000-0100-00005B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8" name="Text Box 1755">
          <a:extLst>
            <a:ext uri="{FF2B5EF4-FFF2-40B4-BE49-F238E27FC236}">
              <a16:creationId xmlns:a16="http://schemas.microsoft.com/office/drawing/2014/main" id="{00000000-0008-0000-0100-00005C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29" name="Text Box 1756">
          <a:extLst>
            <a:ext uri="{FF2B5EF4-FFF2-40B4-BE49-F238E27FC236}">
              <a16:creationId xmlns:a16="http://schemas.microsoft.com/office/drawing/2014/main" id="{00000000-0008-0000-0100-00005D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0" name="Text Box 1757">
          <a:extLst>
            <a:ext uri="{FF2B5EF4-FFF2-40B4-BE49-F238E27FC236}">
              <a16:creationId xmlns:a16="http://schemas.microsoft.com/office/drawing/2014/main" id="{00000000-0008-0000-0100-00005E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1" name="Text Box 1758">
          <a:extLst>
            <a:ext uri="{FF2B5EF4-FFF2-40B4-BE49-F238E27FC236}">
              <a16:creationId xmlns:a16="http://schemas.microsoft.com/office/drawing/2014/main" id="{00000000-0008-0000-0100-00005F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2" name="Text Box 1759">
          <a:extLst>
            <a:ext uri="{FF2B5EF4-FFF2-40B4-BE49-F238E27FC236}">
              <a16:creationId xmlns:a16="http://schemas.microsoft.com/office/drawing/2014/main" id="{00000000-0008-0000-0100-00006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3" name="Text Box 1755">
          <a:extLst>
            <a:ext uri="{FF2B5EF4-FFF2-40B4-BE49-F238E27FC236}">
              <a16:creationId xmlns:a16="http://schemas.microsoft.com/office/drawing/2014/main" id="{00000000-0008-0000-0100-00006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4" name="Text Box 1756">
          <a:extLst>
            <a:ext uri="{FF2B5EF4-FFF2-40B4-BE49-F238E27FC236}">
              <a16:creationId xmlns:a16="http://schemas.microsoft.com/office/drawing/2014/main" id="{00000000-0008-0000-0100-00006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5" name="Text Box 1757">
          <a:extLst>
            <a:ext uri="{FF2B5EF4-FFF2-40B4-BE49-F238E27FC236}">
              <a16:creationId xmlns:a16="http://schemas.microsoft.com/office/drawing/2014/main" id="{00000000-0008-0000-0100-00006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6" name="Text Box 1758">
          <a:extLst>
            <a:ext uri="{FF2B5EF4-FFF2-40B4-BE49-F238E27FC236}">
              <a16:creationId xmlns:a16="http://schemas.microsoft.com/office/drawing/2014/main" id="{00000000-0008-0000-0100-000064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7" name="Text Box 1759">
          <a:extLst>
            <a:ext uri="{FF2B5EF4-FFF2-40B4-BE49-F238E27FC236}">
              <a16:creationId xmlns:a16="http://schemas.microsoft.com/office/drawing/2014/main" id="{00000000-0008-0000-0100-000065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8" name="Text Box 1755">
          <a:extLst>
            <a:ext uri="{FF2B5EF4-FFF2-40B4-BE49-F238E27FC236}">
              <a16:creationId xmlns:a16="http://schemas.microsoft.com/office/drawing/2014/main" id="{00000000-0008-0000-0100-000066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39" name="Text Box 1756">
          <a:extLst>
            <a:ext uri="{FF2B5EF4-FFF2-40B4-BE49-F238E27FC236}">
              <a16:creationId xmlns:a16="http://schemas.microsoft.com/office/drawing/2014/main" id="{00000000-0008-0000-0100-000067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0" name="Text Box 1757">
          <a:extLst>
            <a:ext uri="{FF2B5EF4-FFF2-40B4-BE49-F238E27FC236}">
              <a16:creationId xmlns:a16="http://schemas.microsoft.com/office/drawing/2014/main" id="{00000000-0008-0000-0100-000068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1" name="Text Box 1758">
          <a:extLst>
            <a:ext uri="{FF2B5EF4-FFF2-40B4-BE49-F238E27FC236}">
              <a16:creationId xmlns:a16="http://schemas.microsoft.com/office/drawing/2014/main" id="{00000000-0008-0000-0100-000069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2" name="Text Box 1759">
          <a:extLst>
            <a:ext uri="{FF2B5EF4-FFF2-40B4-BE49-F238E27FC236}">
              <a16:creationId xmlns:a16="http://schemas.microsoft.com/office/drawing/2014/main" id="{00000000-0008-0000-0100-00006A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3" name="Text Box 1755">
          <a:extLst>
            <a:ext uri="{FF2B5EF4-FFF2-40B4-BE49-F238E27FC236}">
              <a16:creationId xmlns:a16="http://schemas.microsoft.com/office/drawing/2014/main" id="{00000000-0008-0000-0100-00006B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4" name="Text Box 1756">
          <a:extLst>
            <a:ext uri="{FF2B5EF4-FFF2-40B4-BE49-F238E27FC236}">
              <a16:creationId xmlns:a16="http://schemas.microsoft.com/office/drawing/2014/main" id="{00000000-0008-0000-0100-00006C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5" name="Text Box 1757">
          <a:extLst>
            <a:ext uri="{FF2B5EF4-FFF2-40B4-BE49-F238E27FC236}">
              <a16:creationId xmlns:a16="http://schemas.microsoft.com/office/drawing/2014/main" id="{00000000-0008-0000-0100-00006D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6" name="Text Box 1758">
          <a:extLst>
            <a:ext uri="{FF2B5EF4-FFF2-40B4-BE49-F238E27FC236}">
              <a16:creationId xmlns:a16="http://schemas.microsoft.com/office/drawing/2014/main" id="{00000000-0008-0000-0100-00006E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7" name="Text Box 1759">
          <a:extLst>
            <a:ext uri="{FF2B5EF4-FFF2-40B4-BE49-F238E27FC236}">
              <a16:creationId xmlns:a16="http://schemas.microsoft.com/office/drawing/2014/main" id="{00000000-0008-0000-0100-00006F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8" name="Text Box 1755">
          <a:extLst>
            <a:ext uri="{FF2B5EF4-FFF2-40B4-BE49-F238E27FC236}">
              <a16:creationId xmlns:a16="http://schemas.microsoft.com/office/drawing/2014/main" id="{00000000-0008-0000-0100-00007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49" name="Text Box 1756">
          <a:extLst>
            <a:ext uri="{FF2B5EF4-FFF2-40B4-BE49-F238E27FC236}">
              <a16:creationId xmlns:a16="http://schemas.microsoft.com/office/drawing/2014/main" id="{00000000-0008-0000-0100-00007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0" name="Text Box 1757">
          <a:extLst>
            <a:ext uri="{FF2B5EF4-FFF2-40B4-BE49-F238E27FC236}">
              <a16:creationId xmlns:a16="http://schemas.microsoft.com/office/drawing/2014/main" id="{00000000-0008-0000-0100-00007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1" name="Text Box 1758">
          <a:extLst>
            <a:ext uri="{FF2B5EF4-FFF2-40B4-BE49-F238E27FC236}">
              <a16:creationId xmlns:a16="http://schemas.microsoft.com/office/drawing/2014/main" id="{00000000-0008-0000-0100-00007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2" name="Text Box 1759">
          <a:extLst>
            <a:ext uri="{FF2B5EF4-FFF2-40B4-BE49-F238E27FC236}">
              <a16:creationId xmlns:a16="http://schemas.microsoft.com/office/drawing/2014/main" id="{00000000-0008-0000-0100-000074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3" name="Text Box 1755">
          <a:extLst>
            <a:ext uri="{FF2B5EF4-FFF2-40B4-BE49-F238E27FC236}">
              <a16:creationId xmlns:a16="http://schemas.microsoft.com/office/drawing/2014/main" id="{00000000-0008-0000-0100-000075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4" name="Text Box 1756">
          <a:extLst>
            <a:ext uri="{FF2B5EF4-FFF2-40B4-BE49-F238E27FC236}">
              <a16:creationId xmlns:a16="http://schemas.microsoft.com/office/drawing/2014/main" id="{00000000-0008-0000-0100-000076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5" name="Text Box 1757">
          <a:extLst>
            <a:ext uri="{FF2B5EF4-FFF2-40B4-BE49-F238E27FC236}">
              <a16:creationId xmlns:a16="http://schemas.microsoft.com/office/drawing/2014/main" id="{00000000-0008-0000-0100-000077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6" name="Text Box 1758">
          <a:extLst>
            <a:ext uri="{FF2B5EF4-FFF2-40B4-BE49-F238E27FC236}">
              <a16:creationId xmlns:a16="http://schemas.microsoft.com/office/drawing/2014/main" id="{00000000-0008-0000-0100-000078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7" name="Text Box 1759">
          <a:extLst>
            <a:ext uri="{FF2B5EF4-FFF2-40B4-BE49-F238E27FC236}">
              <a16:creationId xmlns:a16="http://schemas.microsoft.com/office/drawing/2014/main" id="{00000000-0008-0000-0100-000079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8" name="Text Box 1755">
          <a:extLst>
            <a:ext uri="{FF2B5EF4-FFF2-40B4-BE49-F238E27FC236}">
              <a16:creationId xmlns:a16="http://schemas.microsoft.com/office/drawing/2014/main" id="{00000000-0008-0000-0100-00007A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59" name="Text Box 1756">
          <a:extLst>
            <a:ext uri="{FF2B5EF4-FFF2-40B4-BE49-F238E27FC236}">
              <a16:creationId xmlns:a16="http://schemas.microsoft.com/office/drawing/2014/main" id="{00000000-0008-0000-0100-00007B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0" name="Text Box 1757">
          <a:extLst>
            <a:ext uri="{FF2B5EF4-FFF2-40B4-BE49-F238E27FC236}">
              <a16:creationId xmlns:a16="http://schemas.microsoft.com/office/drawing/2014/main" id="{00000000-0008-0000-0100-00007C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1" name="Text Box 1758">
          <a:extLst>
            <a:ext uri="{FF2B5EF4-FFF2-40B4-BE49-F238E27FC236}">
              <a16:creationId xmlns:a16="http://schemas.microsoft.com/office/drawing/2014/main" id="{00000000-0008-0000-0100-00007D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2" name="Text Box 1759">
          <a:extLst>
            <a:ext uri="{FF2B5EF4-FFF2-40B4-BE49-F238E27FC236}">
              <a16:creationId xmlns:a16="http://schemas.microsoft.com/office/drawing/2014/main" id="{00000000-0008-0000-0100-00007E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3" name="Text Box 1755">
          <a:extLst>
            <a:ext uri="{FF2B5EF4-FFF2-40B4-BE49-F238E27FC236}">
              <a16:creationId xmlns:a16="http://schemas.microsoft.com/office/drawing/2014/main" id="{00000000-0008-0000-0100-00007F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4" name="Text Box 1756">
          <a:extLst>
            <a:ext uri="{FF2B5EF4-FFF2-40B4-BE49-F238E27FC236}">
              <a16:creationId xmlns:a16="http://schemas.microsoft.com/office/drawing/2014/main" id="{00000000-0008-0000-0100-00008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5" name="Text Box 1757">
          <a:extLst>
            <a:ext uri="{FF2B5EF4-FFF2-40B4-BE49-F238E27FC236}">
              <a16:creationId xmlns:a16="http://schemas.microsoft.com/office/drawing/2014/main" id="{00000000-0008-0000-0100-00008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6" name="Text Box 1758">
          <a:extLst>
            <a:ext uri="{FF2B5EF4-FFF2-40B4-BE49-F238E27FC236}">
              <a16:creationId xmlns:a16="http://schemas.microsoft.com/office/drawing/2014/main" id="{00000000-0008-0000-0100-00008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067" name="Text Box 1759">
          <a:extLst>
            <a:ext uri="{FF2B5EF4-FFF2-40B4-BE49-F238E27FC236}">
              <a16:creationId xmlns:a16="http://schemas.microsoft.com/office/drawing/2014/main" id="{00000000-0008-0000-0100-00008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68" name="Text Box 1755">
          <a:extLst>
            <a:ext uri="{FF2B5EF4-FFF2-40B4-BE49-F238E27FC236}">
              <a16:creationId xmlns:a16="http://schemas.microsoft.com/office/drawing/2014/main" id="{00000000-0008-0000-0100-000084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69" name="Text Box 1756">
          <a:extLst>
            <a:ext uri="{FF2B5EF4-FFF2-40B4-BE49-F238E27FC236}">
              <a16:creationId xmlns:a16="http://schemas.microsoft.com/office/drawing/2014/main" id="{00000000-0008-0000-0100-000085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0" name="Text Box 1757">
          <a:extLst>
            <a:ext uri="{FF2B5EF4-FFF2-40B4-BE49-F238E27FC236}">
              <a16:creationId xmlns:a16="http://schemas.microsoft.com/office/drawing/2014/main" id="{00000000-0008-0000-0100-000086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1" name="Text Box 1758">
          <a:extLst>
            <a:ext uri="{FF2B5EF4-FFF2-40B4-BE49-F238E27FC236}">
              <a16:creationId xmlns:a16="http://schemas.microsoft.com/office/drawing/2014/main" id="{00000000-0008-0000-0100-000087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2" name="Text Box 1759">
          <a:extLst>
            <a:ext uri="{FF2B5EF4-FFF2-40B4-BE49-F238E27FC236}">
              <a16:creationId xmlns:a16="http://schemas.microsoft.com/office/drawing/2014/main" id="{00000000-0008-0000-0100-000088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3" name="Text Box 1755">
          <a:extLst>
            <a:ext uri="{FF2B5EF4-FFF2-40B4-BE49-F238E27FC236}">
              <a16:creationId xmlns:a16="http://schemas.microsoft.com/office/drawing/2014/main" id="{00000000-0008-0000-0100-000089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4" name="Text Box 1756">
          <a:extLst>
            <a:ext uri="{FF2B5EF4-FFF2-40B4-BE49-F238E27FC236}">
              <a16:creationId xmlns:a16="http://schemas.microsoft.com/office/drawing/2014/main" id="{00000000-0008-0000-0100-00008A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5" name="Text Box 1757">
          <a:extLst>
            <a:ext uri="{FF2B5EF4-FFF2-40B4-BE49-F238E27FC236}">
              <a16:creationId xmlns:a16="http://schemas.microsoft.com/office/drawing/2014/main" id="{00000000-0008-0000-0100-00008B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6" name="Text Box 1758">
          <a:extLst>
            <a:ext uri="{FF2B5EF4-FFF2-40B4-BE49-F238E27FC236}">
              <a16:creationId xmlns:a16="http://schemas.microsoft.com/office/drawing/2014/main" id="{00000000-0008-0000-0100-00008C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7" name="Text Box 1759">
          <a:extLst>
            <a:ext uri="{FF2B5EF4-FFF2-40B4-BE49-F238E27FC236}">
              <a16:creationId xmlns:a16="http://schemas.microsoft.com/office/drawing/2014/main" id="{00000000-0008-0000-0100-00008D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8" name="Text Box 1755">
          <a:extLst>
            <a:ext uri="{FF2B5EF4-FFF2-40B4-BE49-F238E27FC236}">
              <a16:creationId xmlns:a16="http://schemas.microsoft.com/office/drawing/2014/main" id="{00000000-0008-0000-0100-00008E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79" name="Text Box 1756">
          <a:extLst>
            <a:ext uri="{FF2B5EF4-FFF2-40B4-BE49-F238E27FC236}">
              <a16:creationId xmlns:a16="http://schemas.microsoft.com/office/drawing/2014/main" id="{00000000-0008-0000-0100-00008F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0" name="Text Box 1757">
          <a:extLst>
            <a:ext uri="{FF2B5EF4-FFF2-40B4-BE49-F238E27FC236}">
              <a16:creationId xmlns:a16="http://schemas.microsoft.com/office/drawing/2014/main" id="{00000000-0008-0000-0100-000090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1" name="Text Box 1758">
          <a:extLst>
            <a:ext uri="{FF2B5EF4-FFF2-40B4-BE49-F238E27FC236}">
              <a16:creationId xmlns:a16="http://schemas.microsoft.com/office/drawing/2014/main" id="{00000000-0008-0000-0100-000091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2" name="Text Box 1759">
          <a:extLst>
            <a:ext uri="{FF2B5EF4-FFF2-40B4-BE49-F238E27FC236}">
              <a16:creationId xmlns:a16="http://schemas.microsoft.com/office/drawing/2014/main" id="{00000000-0008-0000-0100-000092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3" name="Text Box 1755">
          <a:extLst>
            <a:ext uri="{FF2B5EF4-FFF2-40B4-BE49-F238E27FC236}">
              <a16:creationId xmlns:a16="http://schemas.microsoft.com/office/drawing/2014/main" id="{00000000-0008-0000-0100-000093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4" name="Text Box 1756">
          <a:extLst>
            <a:ext uri="{FF2B5EF4-FFF2-40B4-BE49-F238E27FC236}">
              <a16:creationId xmlns:a16="http://schemas.microsoft.com/office/drawing/2014/main" id="{00000000-0008-0000-0100-000094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5" name="Text Box 1757">
          <a:extLst>
            <a:ext uri="{FF2B5EF4-FFF2-40B4-BE49-F238E27FC236}">
              <a16:creationId xmlns:a16="http://schemas.microsoft.com/office/drawing/2014/main" id="{00000000-0008-0000-0100-000095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6" name="Text Box 1758">
          <a:extLst>
            <a:ext uri="{FF2B5EF4-FFF2-40B4-BE49-F238E27FC236}">
              <a16:creationId xmlns:a16="http://schemas.microsoft.com/office/drawing/2014/main" id="{00000000-0008-0000-0100-000096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087" name="Text Box 1759">
          <a:extLst>
            <a:ext uri="{FF2B5EF4-FFF2-40B4-BE49-F238E27FC236}">
              <a16:creationId xmlns:a16="http://schemas.microsoft.com/office/drawing/2014/main" id="{00000000-0008-0000-0100-000097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88" name="Text Box 1755">
          <a:extLst>
            <a:ext uri="{FF2B5EF4-FFF2-40B4-BE49-F238E27FC236}">
              <a16:creationId xmlns:a16="http://schemas.microsoft.com/office/drawing/2014/main" id="{00000000-0008-0000-0100-000098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89" name="Text Box 1756">
          <a:extLst>
            <a:ext uri="{FF2B5EF4-FFF2-40B4-BE49-F238E27FC236}">
              <a16:creationId xmlns:a16="http://schemas.microsoft.com/office/drawing/2014/main" id="{00000000-0008-0000-0100-000099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0" name="Text Box 1757">
          <a:extLst>
            <a:ext uri="{FF2B5EF4-FFF2-40B4-BE49-F238E27FC236}">
              <a16:creationId xmlns:a16="http://schemas.microsoft.com/office/drawing/2014/main" id="{00000000-0008-0000-0100-00009A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1" name="Text Box 1758">
          <a:extLst>
            <a:ext uri="{FF2B5EF4-FFF2-40B4-BE49-F238E27FC236}">
              <a16:creationId xmlns:a16="http://schemas.microsoft.com/office/drawing/2014/main" id="{00000000-0008-0000-0100-00009B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2" name="Text Box 1759">
          <a:extLst>
            <a:ext uri="{FF2B5EF4-FFF2-40B4-BE49-F238E27FC236}">
              <a16:creationId xmlns:a16="http://schemas.microsoft.com/office/drawing/2014/main" id="{00000000-0008-0000-0100-00009C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3" name="Text Box 1755">
          <a:extLst>
            <a:ext uri="{FF2B5EF4-FFF2-40B4-BE49-F238E27FC236}">
              <a16:creationId xmlns:a16="http://schemas.microsoft.com/office/drawing/2014/main" id="{00000000-0008-0000-0100-00009D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4" name="Text Box 1756">
          <a:extLst>
            <a:ext uri="{FF2B5EF4-FFF2-40B4-BE49-F238E27FC236}">
              <a16:creationId xmlns:a16="http://schemas.microsoft.com/office/drawing/2014/main" id="{00000000-0008-0000-0100-00009E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5" name="Text Box 1757">
          <a:extLst>
            <a:ext uri="{FF2B5EF4-FFF2-40B4-BE49-F238E27FC236}">
              <a16:creationId xmlns:a16="http://schemas.microsoft.com/office/drawing/2014/main" id="{00000000-0008-0000-0100-00009F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6" name="Text Box 1758">
          <a:extLst>
            <a:ext uri="{FF2B5EF4-FFF2-40B4-BE49-F238E27FC236}">
              <a16:creationId xmlns:a16="http://schemas.microsoft.com/office/drawing/2014/main" id="{00000000-0008-0000-0100-0000A0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7" name="Text Box 1759">
          <a:extLst>
            <a:ext uri="{FF2B5EF4-FFF2-40B4-BE49-F238E27FC236}">
              <a16:creationId xmlns:a16="http://schemas.microsoft.com/office/drawing/2014/main" id="{00000000-0008-0000-0100-0000A1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8" name="Text Box 1755">
          <a:extLst>
            <a:ext uri="{FF2B5EF4-FFF2-40B4-BE49-F238E27FC236}">
              <a16:creationId xmlns:a16="http://schemas.microsoft.com/office/drawing/2014/main" id="{00000000-0008-0000-0100-0000A2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099" name="Text Box 1756">
          <a:extLst>
            <a:ext uri="{FF2B5EF4-FFF2-40B4-BE49-F238E27FC236}">
              <a16:creationId xmlns:a16="http://schemas.microsoft.com/office/drawing/2014/main" id="{00000000-0008-0000-0100-0000A3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0" name="Text Box 1757">
          <a:extLst>
            <a:ext uri="{FF2B5EF4-FFF2-40B4-BE49-F238E27FC236}">
              <a16:creationId xmlns:a16="http://schemas.microsoft.com/office/drawing/2014/main" id="{00000000-0008-0000-0100-0000A4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1" name="Text Box 1758">
          <a:extLst>
            <a:ext uri="{FF2B5EF4-FFF2-40B4-BE49-F238E27FC236}">
              <a16:creationId xmlns:a16="http://schemas.microsoft.com/office/drawing/2014/main" id="{00000000-0008-0000-0100-0000A5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2" name="Text Box 1759">
          <a:extLst>
            <a:ext uri="{FF2B5EF4-FFF2-40B4-BE49-F238E27FC236}">
              <a16:creationId xmlns:a16="http://schemas.microsoft.com/office/drawing/2014/main" id="{00000000-0008-0000-0100-0000A6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3" name="Text Box 1755">
          <a:extLst>
            <a:ext uri="{FF2B5EF4-FFF2-40B4-BE49-F238E27FC236}">
              <a16:creationId xmlns:a16="http://schemas.microsoft.com/office/drawing/2014/main" id="{00000000-0008-0000-0100-0000A7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4" name="Text Box 1756">
          <a:extLst>
            <a:ext uri="{FF2B5EF4-FFF2-40B4-BE49-F238E27FC236}">
              <a16:creationId xmlns:a16="http://schemas.microsoft.com/office/drawing/2014/main" id="{00000000-0008-0000-0100-0000A8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5" name="Text Box 1757">
          <a:extLst>
            <a:ext uri="{FF2B5EF4-FFF2-40B4-BE49-F238E27FC236}">
              <a16:creationId xmlns:a16="http://schemas.microsoft.com/office/drawing/2014/main" id="{00000000-0008-0000-0100-0000A9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6" name="Text Box 1758">
          <a:extLst>
            <a:ext uri="{FF2B5EF4-FFF2-40B4-BE49-F238E27FC236}">
              <a16:creationId xmlns:a16="http://schemas.microsoft.com/office/drawing/2014/main" id="{00000000-0008-0000-0100-0000AA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0" cy="207868"/>
    <xdr:sp macro="" textlink="">
      <xdr:nvSpPr>
        <xdr:cNvPr id="8107" name="Text Box 1759">
          <a:extLst>
            <a:ext uri="{FF2B5EF4-FFF2-40B4-BE49-F238E27FC236}">
              <a16:creationId xmlns:a16="http://schemas.microsoft.com/office/drawing/2014/main" id="{00000000-0008-0000-0100-0000AB1F0000}"/>
            </a:ext>
          </a:extLst>
        </xdr:cNvPr>
        <xdr:cNvSpPr txBox="1">
          <a:spLocks noChangeArrowheads="1"/>
        </xdr:cNvSpPr>
      </xdr:nvSpPr>
      <xdr:spPr bwMode="auto">
        <a:xfrm>
          <a:off x="5662893" y="45820853"/>
          <a:ext cx="0" cy="207868"/>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08" name="Text Box 1755">
          <a:extLst>
            <a:ext uri="{FF2B5EF4-FFF2-40B4-BE49-F238E27FC236}">
              <a16:creationId xmlns:a16="http://schemas.microsoft.com/office/drawing/2014/main" id="{00000000-0008-0000-0100-0000AC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09" name="Text Box 1756">
          <a:extLst>
            <a:ext uri="{FF2B5EF4-FFF2-40B4-BE49-F238E27FC236}">
              <a16:creationId xmlns:a16="http://schemas.microsoft.com/office/drawing/2014/main" id="{00000000-0008-0000-0100-0000AD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0" name="Text Box 1757">
          <a:extLst>
            <a:ext uri="{FF2B5EF4-FFF2-40B4-BE49-F238E27FC236}">
              <a16:creationId xmlns:a16="http://schemas.microsoft.com/office/drawing/2014/main" id="{00000000-0008-0000-0100-0000AE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1" name="Text Box 1758">
          <a:extLst>
            <a:ext uri="{FF2B5EF4-FFF2-40B4-BE49-F238E27FC236}">
              <a16:creationId xmlns:a16="http://schemas.microsoft.com/office/drawing/2014/main" id="{00000000-0008-0000-0100-0000AF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2" name="Text Box 1759">
          <a:extLst>
            <a:ext uri="{FF2B5EF4-FFF2-40B4-BE49-F238E27FC236}">
              <a16:creationId xmlns:a16="http://schemas.microsoft.com/office/drawing/2014/main" id="{00000000-0008-0000-0100-0000B0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3" name="Text Box 1755">
          <a:extLst>
            <a:ext uri="{FF2B5EF4-FFF2-40B4-BE49-F238E27FC236}">
              <a16:creationId xmlns:a16="http://schemas.microsoft.com/office/drawing/2014/main" id="{00000000-0008-0000-0100-0000B1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4" name="Text Box 1756">
          <a:extLst>
            <a:ext uri="{FF2B5EF4-FFF2-40B4-BE49-F238E27FC236}">
              <a16:creationId xmlns:a16="http://schemas.microsoft.com/office/drawing/2014/main" id="{00000000-0008-0000-0100-0000B2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5" name="Text Box 1757">
          <a:extLst>
            <a:ext uri="{FF2B5EF4-FFF2-40B4-BE49-F238E27FC236}">
              <a16:creationId xmlns:a16="http://schemas.microsoft.com/office/drawing/2014/main" id="{00000000-0008-0000-0100-0000B3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6" name="Text Box 1758">
          <a:extLst>
            <a:ext uri="{FF2B5EF4-FFF2-40B4-BE49-F238E27FC236}">
              <a16:creationId xmlns:a16="http://schemas.microsoft.com/office/drawing/2014/main" id="{00000000-0008-0000-0100-0000B4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7" name="Text Box 1759">
          <a:extLst>
            <a:ext uri="{FF2B5EF4-FFF2-40B4-BE49-F238E27FC236}">
              <a16:creationId xmlns:a16="http://schemas.microsoft.com/office/drawing/2014/main" id="{00000000-0008-0000-0100-0000B5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8" name="Text Box 1755">
          <a:extLst>
            <a:ext uri="{FF2B5EF4-FFF2-40B4-BE49-F238E27FC236}">
              <a16:creationId xmlns:a16="http://schemas.microsoft.com/office/drawing/2014/main" id="{00000000-0008-0000-0100-0000B6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19" name="Text Box 1756">
          <a:extLst>
            <a:ext uri="{FF2B5EF4-FFF2-40B4-BE49-F238E27FC236}">
              <a16:creationId xmlns:a16="http://schemas.microsoft.com/office/drawing/2014/main" id="{00000000-0008-0000-0100-0000B7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0" name="Text Box 1757">
          <a:extLst>
            <a:ext uri="{FF2B5EF4-FFF2-40B4-BE49-F238E27FC236}">
              <a16:creationId xmlns:a16="http://schemas.microsoft.com/office/drawing/2014/main" id="{00000000-0008-0000-0100-0000B8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1" name="Text Box 1758">
          <a:extLst>
            <a:ext uri="{FF2B5EF4-FFF2-40B4-BE49-F238E27FC236}">
              <a16:creationId xmlns:a16="http://schemas.microsoft.com/office/drawing/2014/main" id="{00000000-0008-0000-0100-0000B9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2" name="Text Box 1759">
          <a:extLst>
            <a:ext uri="{FF2B5EF4-FFF2-40B4-BE49-F238E27FC236}">
              <a16:creationId xmlns:a16="http://schemas.microsoft.com/office/drawing/2014/main" id="{00000000-0008-0000-0100-0000BA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3" name="Text Box 1755">
          <a:extLst>
            <a:ext uri="{FF2B5EF4-FFF2-40B4-BE49-F238E27FC236}">
              <a16:creationId xmlns:a16="http://schemas.microsoft.com/office/drawing/2014/main" id="{00000000-0008-0000-0100-0000BB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4" name="Text Box 1756">
          <a:extLst>
            <a:ext uri="{FF2B5EF4-FFF2-40B4-BE49-F238E27FC236}">
              <a16:creationId xmlns:a16="http://schemas.microsoft.com/office/drawing/2014/main" id="{00000000-0008-0000-0100-0000BC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5" name="Text Box 1757">
          <a:extLst>
            <a:ext uri="{FF2B5EF4-FFF2-40B4-BE49-F238E27FC236}">
              <a16:creationId xmlns:a16="http://schemas.microsoft.com/office/drawing/2014/main" id="{00000000-0008-0000-0100-0000BD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6" name="Text Box 1758">
          <a:extLst>
            <a:ext uri="{FF2B5EF4-FFF2-40B4-BE49-F238E27FC236}">
              <a16:creationId xmlns:a16="http://schemas.microsoft.com/office/drawing/2014/main" id="{00000000-0008-0000-0100-0000BE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66675" cy="198343"/>
    <xdr:sp macro="" textlink="">
      <xdr:nvSpPr>
        <xdr:cNvPr id="8127" name="Text Box 1759">
          <a:extLst>
            <a:ext uri="{FF2B5EF4-FFF2-40B4-BE49-F238E27FC236}">
              <a16:creationId xmlns:a16="http://schemas.microsoft.com/office/drawing/2014/main" id="{00000000-0008-0000-0100-0000BF1F0000}"/>
            </a:ext>
          </a:extLst>
        </xdr:cNvPr>
        <xdr:cNvSpPr txBox="1">
          <a:spLocks noChangeArrowheads="1"/>
        </xdr:cNvSpPr>
      </xdr:nvSpPr>
      <xdr:spPr bwMode="auto">
        <a:xfrm>
          <a:off x="5662893" y="45820853"/>
          <a:ext cx="66675"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28" name="Text Box 1755">
          <a:extLst>
            <a:ext uri="{FF2B5EF4-FFF2-40B4-BE49-F238E27FC236}">
              <a16:creationId xmlns:a16="http://schemas.microsoft.com/office/drawing/2014/main" id="{00000000-0008-0000-0100-0000C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29" name="Text Box 1756">
          <a:extLst>
            <a:ext uri="{FF2B5EF4-FFF2-40B4-BE49-F238E27FC236}">
              <a16:creationId xmlns:a16="http://schemas.microsoft.com/office/drawing/2014/main" id="{00000000-0008-0000-0100-0000C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0" name="Text Box 1757">
          <a:extLst>
            <a:ext uri="{FF2B5EF4-FFF2-40B4-BE49-F238E27FC236}">
              <a16:creationId xmlns:a16="http://schemas.microsoft.com/office/drawing/2014/main" id="{00000000-0008-0000-0100-0000C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1" name="Text Box 1758">
          <a:extLst>
            <a:ext uri="{FF2B5EF4-FFF2-40B4-BE49-F238E27FC236}">
              <a16:creationId xmlns:a16="http://schemas.microsoft.com/office/drawing/2014/main" id="{00000000-0008-0000-0100-0000C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2" name="Text Box 1759">
          <a:extLst>
            <a:ext uri="{FF2B5EF4-FFF2-40B4-BE49-F238E27FC236}">
              <a16:creationId xmlns:a16="http://schemas.microsoft.com/office/drawing/2014/main" id="{00000000-0008-0000-0100-0000C4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3" name="Text Box 1755">
          <a:extLst>
            <a:ext uri="{FF2B5EF4-FFF2-40B4-BE49-F238E27FC236}">
              <a16:creationId xmlns:a16="http://schemas.microsoft.com/office/drawing/2014/main" id="{00000000-0008-0000-0100-0000C5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4" name="Text Box 1756">
          <a:extLst>
            <a:ext uri="{FF2B5EF4-FFF2-40B4-BE49-F238E27FC236}">
              <a16:creationId xmlns:a16="http://schemas.microsoft.com/office/drawing/2014/main" id="{00000000-0008-0000-0100-0000C6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5" name="Text Box 1757">
          <a:extLst>
            <a:ext uri="{FF2B5EF4-FFF2-40B4-BE49-F238E27FC236}">
              <a16:creationId xmlns:a16="http://schemas.microsoft.com/office/drawing/2014/main" id="{00000000-0008-0000-0100-0000C7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6" name="Text Box 1758">
          <a:extLst>
            <a:ext uri="{FF2B5EF4-FFF2-40B4-BE49-F238E27FC236}">
              <a16:creationId xmlns:a16="http://schemas.microsoft.com/office/drawing/2014/main" id="{00000000-0008-0000-0100-0000C8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7" name="Text Box 1759">
          <a:extLst>
            <a:ext uri="{FF2B5EF4-FFF2-40B4-BE49-F238E27FC236}">
              <a16:creationId xmlns:a16="http://schemas.microsoft.com/office/drawing/2014/main" id="{00000000-0008-0000-0100-0000C9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8" name="Text Box 1755">
          <a:extLst>
            <a:ext uri="{FF2B5EF4-FFF2-40B4-BE49-F238E27FC236}">
              <a16:creationId xmlns:a16="http://schemas.microsoft.com/office/drawing/2014/main" id="{00000000-0008-0000-0100-0000CA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39" name="Text Box 1756">
          <a:extLst>
            <a:ext uri="{FF2B5EF4-FFF2-40B4-BE49-F238E27FC236}">
              <a16:creationId xmlns:a16="http://schemas.microsoft.com/office/drawing/2014/main" id="{00000000-0008-0000-0100-0000CB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0" name="Text Box 1757">
          <a:extLst>
            <a:ext uri="{FF2B5EF4-FFF2-40B4-BE49-F238E27FC236}">
              <a16:creationId xmlns:a16="http://schemas.microsoft.com/office/drawing/2014/main" id="{00000000-0008-0000-0100-0000CC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1" name="Text Box 1758">
          <a:extLst>
            <a:ext uri="{FF2B5EF4-FFF2-40B4-BE49-F238E27FC236}">
              <a16:creationId xmlns:a16="http://schemas.microsoft.com/office/drawing/2014/main" id="{00000000-0008-0000-0100-0000CD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2" name="Text Box 1759">
          <a:extLst>
            <a:ext uri="{FF2B5EF4-FFF2-40B4-BE49-F238E27FC236}">
              <a16:creationId xmlns:a16="http://schemas.microsoft.com/office/drawing/2014/main" id="{00000000-0008-0000-0100-0000CE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3" name="Text Box 1755">
          <a:extLst>
            <a:ext uri="{FF2B5EF4-FFF2-40B4-BE49-F238E27FC236}">
              <a16:creationId xmlns:a16="http://schemas.microsoft.com/office/drawing/2014/main" id="{00000000-0008-0000-0100-0000CF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4" name="Text Box 1756">
          <a:extLst>
            <a:ext uri="{FF2B5EF4-FFF2-40B4-BE49-F238E27FC236}">
              <a16:creationId xmlns:a16="http://schemas.microsoft.com/office/drawing/2014/main" id="{00000000-0008-0000-0100-0000D0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5" name="Text Box 1757">
          <a:extLst>
            <a:ext uri="{FF2B5EF4-FFF2-40B4-BE49-F238E27FC236}">
              <a16:creationId xmlns:a16="http://schemas.microsoft.com/office/drawing/2014/main" id="{00000000-0008-0000-0100-0000D1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6" name="Text Box 1758">
          <a:extLst>
            <a:ext uri="{FF2B5EF4-FFF2-40B4-BE49-F238E27FC236}">
              <a16:creationId xmlns:a16="http://schemas.microsoft.com/office/drawing/2014/main" id="{00000000-0008-0000-0100-0000D2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193</xdr:row>
      <xdr:rowOff>0</xdr:rowOff>
    </xdr:from>
    <xdr:ext cx="0" cy="198343"/>
    <xdr:sp macro="" textlink="">
      <xdr:nvSpPr>
        <xdr:cNvPr id="8147" name="Text Box 1759">
          <a:extLst>
            <a:ext uri="{FF2B5EF4-FFF2-40B4-BE49-F238E27FC236}">
              <a16:creationId xmlns:a16="http://schemas.microsoft.com/office/drawing/2014/main" id="{00000000-0008-0000-0100-0000D31F0000}"/>
            </a:ext>
          </a:extLst>
        </xdr:cNvPr>
        <xdr:cNvSpPr txBox="1">
          <a:spLocks noChangeArrowheads="1"/>
        </xdr:cNvSpPr>
      </xdr:nvSpPr>
      <xdr:spPr bwMode="auto">
        <a:xfrm>
          <a:off x="5662893" y="45820853"/>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48" name="Text Box 1755">
          <a:extLst>
            <a:ext uri="{FF2B5EF4-FFF2-40B4-BE49-F238E27FC236}">
              <a16:creationId xmlns:a16="http://schemas.microsoft.com/office/drawing/2014/main" id="{00000000-0008-0000-0100-0000D4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49" name="Text Box 1756">
          <a:extLst>
            <a:ext uri="{FF2B5EF4-FFF2-40B4-BE49-F238E27FC236}">
              <a16:creationId xmlns:a16="http://schemas.microsoft.com/office/drawing/2014/main" id="{00000000-0008-0000-0100-0000D5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0" name="Text Box 1757">
          <a:extLst>
            <a:ext uri="{FF2B5EF4-FFF2-40B4-BE49-F238E27FC236}">
              <a16:creationId xmlns:a16="http://schemas.microsoft.com/office/drawing/2014/main" id="{00000000-0008-0000-0100-0000D6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1" name="Text Box 1758">
          <a:extLst>
            <a:ext uri="{FF2B5EF4-FFF2-40B4-BE49-F238E27FC236}">
              <a16:creationId xmlns:a16="http://schemas.microsoft.com/office/drawing/2014/main" id="{00000000-0008-0000-0100-0000D7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2" name="Text Box 1759">
          <a:extLst>
            <a:ext uri="{FF2B5EF4-FFF2-40B4-BE49-F238E27FC236}">
              <a16:creationId xmlns:a16="http://schemas.microsoft.com/office/drawing/2014/main" id="{00000000-0008-0000-0100-0000D8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3" name="Text Box 1755">
          <a:extLst>
            <a:ext uri="{FF2B5EF4-FFF2-40B4-BE49-F238E27FC236}">
              <a16:creationId xmlns:a16="http://schemas.microsoft.com/office/drawing/2014/main" id="{00000000-0008-0000-0100-0000D9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4" name="Text Box 1756">
          <a:extLst>
            <a:ext uri="{FF2B5EF4-FFF2-40B4-BE49-F238E27FC236}">
              <a16:creationId xmlns:a16="http://schemas.microsoft.com/office/drawing/2014/main" id="{00000000-0008-0000-0100-0000DA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5" name="Text Box 1757">
          <a:extLst>
            <a:ext uri="{FF2B5EF4-FFF2-40B4-BE49-F238E27FC236}">
              <a16:creationId xmlns:a16="http://schemas.microsoft.com/office/drawing/2014/main" id="{00000000-0008-0000-0100-0000DB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6" name="Text Box 1758">
          <a:extLst>
            <a:ext uri="{FF2B5EF4-FFF2-40B4-BE49-F238E27FC236}">
              <a16:creationId xmlns:a16="http://schemas.microsoft.com/office/drawing/2014/main" id="{00000000-0008-0000-0100-0000DC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7" name="Text Box 1759">
          <a:extLst>
            <a:ext uri="{FF2B5EF4-FFF2-40B4-BE49-F238E27FC236}">
              <a16:creationId xmlns:a16="http://schemas.microsoft.com/office/drawing/2014/main" id="{00000000-0008-0000-0100-0000DD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8" name="Text Box 1755">
          <a:extLst>
            <a:ext uri="{FF2B5EF4-FFF2-40B4-BE49-F238E27FC236}">
              <a16:creationId xmlns:a16="http://schemas.microsoft.com/office/drawing/2014/main" id="{00000000-0008-0000-0100-0000DE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59" name="Text Box 1756">
          <a:extLst>
            <a:ext uri="{FF2B5EF4-FFF2-40B4-BE49-F238E27FC236}">
              <a16:creationId xmlns:a16="http://schemas.microsoft.com/office/drawing/2014/main" id="{00000000-0008-0000-0100-0000DF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0" name="Text Box 1757">
          <a:extLst>
            <a:ext uri="{FF2B5EF4-FFF2-40B4-BE49-F238E27FC236}">
              <a16:creationId xmlns:a16="http://schemas.microsoft.com/office/drawing/2014/main" id="{00000000-0008-0000-0100-0000E0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1" name="Text Box 1758">
          <a:extLst>
            <a:ext uri="{FF2B5EF4-FFF2-40B4-BE49-F238E27FC236}">
              <a16:creationId xmlns:a16="http://schemas.microsoft.com/office/drawing/2014/main" id="{00000000-0008-0000-0100-0000E1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2" name="Text Box 1759">
          <a:extLst>
            <a:ext uri="{FF2B5EF4-FFF2-40B4-BE49-F238E27FC236}">
              <a16:creationId xmlns:a16="http://schemas.microsoft.com/office/drawing/2014/main" id="{00000000-0008-0000-0100-0000E2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3" name="Text Box 1755">
          <a:extLst>
            <a:ext uri="{FF2B5EF4-FFF2-40B4-BE49-F238E27FC236}">
              <a16:creationId xmlns:a16="http://schemas.microsoft.com/office/drawing/2014/main" id="{00000000-0008-0000-0100-0000E3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4" name="Text Box 1756">
          <a:extLst>
            <a:ext uri="{FF2B5EF4-FFF2-40B4-BE49-F238E27FC236}">
              <a16:creationId xmlns:a16="http://schemas.microsoft.com/office/drawing/2014/main" id="{00000000-0008-0000-0100-0000E4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5" name="Text Box 1757">
          <a:extLst>
            <a:ext uri="{FF2B5EF4-FFF2-40B4-BE49-F238E27FC236}">
              <a16:creationId xmlns:a16="http://schemas.microsoft.com/office/drawing/2014/main" id="{00000000-0008-0000-0100-0000E5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6" name="Text Box 1758">
          <a:extLst>
            <a:ext uri="{FF2B5EF4-FFF2-40B4-BE49-F238E27FC236}">
              <a16:creationId xmlns:a16="http://schemas.microsoft.com/office/drawing/2014/main" id="{00000000-0008-0000-0100-0000E6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167" name="Text Box 1759">
          <a:extLst>
            <a:ext uri="{FF2B5EF4-FFF2-40B4-BE49-F238E27FC236}">
              <a16:creationId xmlns:a16="http://schemas.microsoft.com/office/drawing/2014/main" id="{00000000-0008-0000-0100-0000E71F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68" name="Text Box 1755">
          <a:extLst>
            <a:ext uri="{FF2B5EF4-FFF2-40B4-BE49-F238E27FC236}">
              <a16:creationId xmlns:a16="http://schemas.microsoft.com/office/drawing/2014/main" id="{00000000-0008-0000-0100-0000E8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69" name="Text Box 1756">
          <a:extLst>
            <a:ext uri="{FF2B5EF4-FFF2-40B4-BE49-F238E27FC236}">
              <a16:creationId xmlns:a16="http://schemas.microsoft.com/office/drawing/2014/main" id="{00000000-0008-0000-0100-0000E9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0" name="Text Box 1757">
          <a:extLst>
            <a:ext uri="{FF2B5EF4-FFF2-40B4-BE49-F238E27FC236}">
              <a16:creationId xmlns:a16="http://schemas.microsoft.com/office/drawing/2014/main" id="{00000000-0008-0000-0100-0000EA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1" name="Text Box 1758">
          <a:extLst>
            <a:ext uri="{FF2B5EF4-FFF2-40B4-BE49-F238E27FC236}">
              <a16:creationId xmlns:a16="http://schemas.microsoft.com/office/drawing/2014/main" id="{00000000-0008-0000-0100-0000EB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2" name="Text Box 1759">
          <a:extLst>
            <a:ext uri="{FF2B5EF4-FFF2-40B4-BE49-F238E27FC236}">
              <a16:creationId xmlns:a16="http://schemas.microsoft.com/office/drawing/2014/main" id="{00000000-0008-0000-0100-0000EC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3" name="Text Box 1755">
          <a:extLst>
            <a:ext uri="{FF2B5EF4-FFF2-40B4-BE49-F238E27FC236}">
              <a16:creationId xmlns:a16="http://schemas.microsoft.com/office/drawing/2014/main" id="{00000000-0008-0000-0100-0000ED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4" name="Text Box 1756">
          <a:extLst>
            <a:ext uri="{FF2B5EF4-FFF2-40B4-BE49-F238E27FC236}">
              <a16:creationId xmlns:a16="http://schemas.microsoft.com/office/drawing/2014/main" id="{00000000-0008-0000-0100-0000EE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5" name="Text Box 1757">
          <a:extLst>
            <a:ext uri="{FF2B5EF4-FFF2-40B4-BE49-F238E27FC236}">
              <a16:creationId xmlns:a16="http://schemas.microsoft.com/office/drawing/2014/main" id="{00000000-0008-0000-0100-0000EF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6" name="Text Box 1758">
          <a:extLst>
            <a:ext uri="{FF2B5EF4-FFF2-40B4-BE49-F238E27FC236}">
              <a16:creationId xmlns:a16="http://schemas.microsoft.com/office/drawing/2014/main" id="{00000000-0008-0000-0100-0000F0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7" name="Text Box 1759">
          <a:extLst>
            <a:ext uri="{FF2B5EF4-FFF2-40B4-BE49-F238E27FC236}">
              <a16:creationId xmlns:a16="http://schemas.microsoft.com/office/drawing/2014/main" id="{00000000-0008-0000-0100-0000F1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8" name="Text Box 1755">
          <a:extLst>
            <a:ext uri="{FF2B5EF4-FFF2-40B4-BE49-F238E27FC236}">
              <a16:creationId xmlns:a16="http://schemas.microsoft.com/office/drawing/2014/main" id="{00000000-0008-0000-0100-0000F2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79" name="Text Box 1756">
          <a:extLst>
            <a:ext uri="{FF2B5EF4-FFF2-40B4-BE49-F238E27FC236}">
              <a16:creationId xmlns:a16="http://schemas.microsoft.com/office/drawing/2014/main" id="{00000000-0008-0000-0100-0000F3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0" name="Text Box 1757">
          <a:extLst>
            <a:ext uri="{FF2B5EF4-FFF2-40B4-BE49-F238E27FC236}">
              <a16:creationId xmlns:a16="http://schemas.microsoft.com/office/drawing/2014/main" id="{00000000-0008-0000-0100-0000F4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1" name="Text Box 1758">
          <a:extLst>
            <a:ext uri="{FF2B5EF4-FFF2-40B4-BE49-F238E27FC236}">
              <a16:creationId xmlns:a16="http://schemas.microsoft.com/office/drawing/2014/main" id="{00000000-0008-0000-0100-0000F5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2" name="Text Box 1759">
          <a:extLst>
            <a:ext uri="{FF2B5EF4-FFF2-40B4-BE49-F238E27FC236}">
              <a16:creationId xmlns:a16="http://schemas.microsoft.com/office/drawing/2014/main" id="{00000000-0008-0000-0100-0000F6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3" name="Text Box 1755">
          <a:extLst>
            <a:ext uri="{FF2B5EF4-FFF2-40B4-BE49-F238E27FC236}">
              <a16:creationId xmlns:a16="http://schemas.microsoft.com/office/drawing/2014/main" id="{00000000-0008-0000-0100-0000F7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4" name="Text Box 1756">
          <a:extLst>
            <a:ext uri="{FF2B5EF4-FFF2-40B4-BE49-F238E27FC236}">
              <a16:creationId xmlns:a16="http://schemas.microsoft.com/office/drawing/2014/main" id="{00000000-0008-0000-0100-0000F8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5" name="Text Box 1757">
          <a:extLst>
            <a:ext uri="{FF2B5EF4-FFF2-40B4-BE49-F238E27FC236}">
              <a16:creationId xmlns:a16="http://schemas.microsoft.com/office/drawing/2014/main" id="{00000000-0008-0000-0100-0000F9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6" name="Text Box 1758">
          <a:extLst>
            <a:ext uri="{FF2B5EF4-FFF2-40B4-BE49-F238E27FC236}">
              <a16:creationId xmlns:a16="http://schemas.microsoft.com/office/drawing/2014/main" id="{00000000-0008-0000-0100-0000FA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187" name="Text Box 1759">
          <a:extLst>
            <a:ext uri="{FF2B5EF4-FFF2-40B4-BE49-F238E27FC236}">
              <a16:creationId xmlns:a16="http://schemas.microsoft.com/office/drawing/2014/main" id="{00000000-0008-0000-0100-0000FB1F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88" name="Text Box 1755">
          <a:extLst>
            <a:ext uri="{FF2B5EF4-FFF2-40B4-BE49-F238E27FC236}">
              <a16:creationId xmlns:a16="http://schemas.microsoft.com/office/drawing/2014/main" id="{00000000-0008-0000-0100-0000FC1F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89" name="Text Box 1756">
          <a:extLst>
            <a:ext uri="{FF2B5EF4-FFF2-40B4-BE49-F238E27FC236}">
              <a16:creationId xmlns:a16="http://schemas.microsoft.com/office/drawing/2014/main" id="{00000000-0008-0000-0100-0000FD1F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0" name="Text Box 1757">
          <a:extLst>
            <a:ext uri="{FF2B5EF4-FFF2-40B4-BE49-F238E27FC236}">
              <a16:creationId xmlns:a16="http://schemas.microsoft.com/office/drawing/2014/main" id="{00000000-0008-0000-0100-0000FE1F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1" name="Text Box 1758">
          <a:extLst>
            <a:ext uri="{FF2B5EF4-FFF2-40B4-BE49-F238E27FC236}">
              <a16:creationId xmlns:a16="http://schemas.microsoft.com/office/drawing/2014/main" id="{00000000-0008-0000-0100-0000FF1F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2" name="Text Box 1759">
          <a:extLst>
            <a:ext uri="{FF2B5EF4-FFF2-40B4-BE49-F238E27FC236}">
              <a16:creationId xmlns:a16="http://schemas.microsoft.com/office/drawing/2014/main" id="{00000000-0008-0000-0100-00000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3" name="Text Box 1755">
          <a:extLst>
            <a:ext uri="{FF2B5EF4-FFF2-40B4-BE49-F238E27FC236}">
              <a16:creationId xmlns:a16="http://schemas.microsoft.com/office/drawing/2014/main" id="{00000000-0008-0000-0100-00000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4" name="Text Box 1756">
          <a:extLst>
            <a:ext uri="{FF2B5EF4-FFF2-40B4-BE49-F238E27FC236}">
              <a16:creationId xmlns:a16="http://schemas.microsoft.com/office/drawing/2014/main" id="{00000000-0008-0000-0100-00000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5" name="Text Box 1757">
          <a:extLst>
            <a:ext uri="{FF2B5EF4-FFF2-40B4-BE49-F238E27FC236}">
              <a16:creationId xmlns:a16="http://schemas.microsoft.com/office/drawing/2014/main" id="{00000000-0008-0000-0100-00000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6" name="Text Box 1758">
          <a:extLst>
            <a:ext uri="{FF2B5EF4-FFF2-40B4-BE49-F238E27FC236}">
              <a16:creationId xmlns:a16="http://schemas.microsoft.com/office/drawing/2014/main" id="{00000000-0008-0000-0100-00000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7" name="Text Box 1759">
          <a:extLst>
            <a:ext uri="{FF2B5EF4-FFF2-40B4-BE49-F238E27FC236}">
              <a16:creationId xmlns:a16="http://schemas.microsoft.com/office/drawing/2014/main" id="{00000000-0008-0000-0100-00000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8" name="Text Box 1755">
          <a:extLst>
            <a:ext uri="{FF2B5EF4-FFF2-40B4-BE49-F238E27FC236}">
              <a16:creationId xmlns:a16="http://schemas.microsoft.com/office/drawing/2014/main" id="{00000000-0008-0000-0100-00000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199" name="Text Box 1756">
          <a:extLst>
            <a:ext uri="{FF2B5EF4-FFF2-40B4-BE49-F238E27FC236}">
              <a16:creationId xmlns:a16="http://schemas.microsoft.com/office/drawing/2014/main" id="{00000000-0008-0000-0100-00000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0" name="Text Box 1757">
          <a:extLst>
            <a:ext uri="{FF2B5EF4-FFF2-40B4-BE49-F238E27FC236}">
              <a16:creationId xmlns:a16="http://schemas.microsoft.com/office/drawing/2014/main" id="{00000000-0008-0000-0100-00000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1" name="Text Box 1758">
          <a:extLst>
            <a:ext uri="{FF2B5EF4-FFF2-40B4-BE49-F238E27FC236}">
              <a16:creationId xmlns:a16="http://schemas.microsoft.com/office/drawing/2014/main" id="{00000000-0008-0000-0100-00000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2" name="Text Box 1759">
          <a:extLst>
            <a:ext uri="{FF2B5EF4-FFF2-40B4-BE49-F238E27FC236}">
              <a16:creationId xmlns:a16="http://schemas.microsoft.com/office/drawing/2014/main" id="{00000000-0008-0000-0100-00000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3" name="Text Box 1755">
          <a:extLst>
            <a:ext uri="{FF2B5EF4-FFF2-40B4-BE49-F238E27FC236}">
              <a16:creationId xmlns:a16="http://schemas.microsoft.com/office/drawing/2014/main" id="{00000000-0008-0000-0100-00000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4" name="Text Box 1756">
          <a:extLst>
            <a:ext uri="{FF2B5EF4-FFF2-40B4-BE49-F238E27FC236}">
              <a16:creationId xmlns:a16="http://schemas.microsoft.com/office/drawing/2014/main" id="{00000000-0008-0000-0100-00000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5" name="Text Box 1757">
          <a:extLst>
            <a:ext uri="{FF2B5EF4-FFF2-40B4-BE49-F238E27FC236}">
              <a16:creationId xmlns:a16="http://schemas.microsoft.com/office/drawing/2014/main" id="{00000000-0008-0000-0100-00000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6" name="Text Box 1758">
          <a:extLst>
            <a:ext uri="{FF2B5EF4-FFF2-40B4-BE49-F238E27FC236}">
              <a16:creationId xmlns:a16="http://schemas.microsoft.com/office/drawing/2014/main" id="{00000000-0008-0000-0100-00000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7" name="Text Box 1759">
          <a:extLst>
            <a:ext uri="{FF2B5EF4-FFF2-40B4-BE49-F238E27FC236}">
              <a16:creationId xmlns:a16="http://schemas.microsoft.com/office/drawing/2014/main" id="{00000000-0008-0000-0100-00000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8" name="Text Box 1755">
          <a:extLst>
            <a:ext uri="{FF2B5EF4-FFF2-40B4-BE49-F238E27FC236}">
              <a16:creationId xmlns:a16="http://schemas.microsoft.com/office/drawing/2014/main" id="{00000000-0008-0000-0100-00001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09" name="Text Box 1756">
          <a:extLst>
            <a:ext uri="{FF2B5EF4-FFF2-40B4-BE49-F238E27FC236}">
              <a16:creationId xmlns:a16="http://schemas.microsoft.com/office/drawing/2014/main" id="{00000000-0008-0000-0100-00001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0" name="Text Box 1757">
          <a:extLst>
            <a:ext uri="{FF2B5EF4-FFF2-40B4-BE49-F238E27FC236}">
              <a16:creationId xmlns:a16="http://schemas.microsoft.com/office/drawing/2014/main" id="{00000000-0008-0000-0100-00001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1" name="Text Box 1758">
          <a:extLst>
            <a:ext uri="{FF2B5EF4-FFF2-40B4-BE49-F238E27FC236}">
              <a16:creationId xmlns:a16="http://schemas.microsoft.com/office/drawing/2014/main" id="{00000000-0008-0000-0100-00001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2" name="Text Box 1759">
          <a:extLst>
            <a:ext uri="{FF2B5EF4-FFF2-40B4-BE49-F238E27FC236}">
              <a16:creationId xmlns:a16="http://schemas.microsoft.com/office/drawing/2014/main" id="{00000000-0008-0000-0100-00001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3" name="Text Box 1755">
          <a:extLst>
            <a:ext uri="{FF2B5EF4-FFF2-40B4-BE49-F238E27FC236}">
              <a16:creationId xmlns:a16="http://schemas.microsoft.com/office/drawing/2014/main" id="{00000000-0008-0000-0100-00001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4" name="Text Box 1756">
          <a:extLst>
            <a:ext uri="{FF2B5EF4-FFF2-40B4-BE49-F238E27FC236}">
              <a16:creationId xmlns:a16="http://schemas.microsoft.com/office/drawing/2014/main" id="{00000000-0008-0000-0100-00001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5" name="Text Box 1757">
          <a:extLst>
            <a:ext uri="{FF2B5EF4-FFF2-40B4-BE49-F238E27FC236}">
              <a16:creationId xmlns:a16="http://schemas.microsoft.com/office/drawing/2014/main" id="{00000000-0008-0000-0100-00001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6" name="Text Box 1758">
          <a:extLst>
            <a:ext uri="{FF2B5EF4-FFF2-40B4-BE49-F238E27FC236}">
              <a16:creationId xmlns:a16="http://schemas.microsoft.com/office/drawing/2014/main" id="{00000000-0008-0000-0100-00001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7" name="Text Box 1759">
          <a:extLst>
            <a:ext uri="{FF2B5EF4-FFF2-40B4-BE49-F238E27FC236}">
              <a16:creationId xmlns:a16="http://schemas.microsoft.com/office/drawing/2014/main" id="{00000000-0008-0000-0100-00001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8" name="Text Box 1755">
          <a:extLst>
            <a:ext uri="{FF2B5EF4-FFF2-40B4-BE49-F238E27FC236}">
              <a16:creationId xmlns:a16="http://schemas.microsoft.com/office/drawing/2014/main" id="{00000000-0008-0000-0100-00001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19" name="Text Box 1756">
          <a:extLst>
            <a:ext uri="{FF2B5EF4-FFF2-40B4-BE49-F238E27FC236}">
              <a16:creationId xmlns:a16="http://schemas.microsoft.com/office/drawing/2014/main" id="{00000000-0008-0000-0100-00001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0" name="Text Box 1757">
          <a:extLst>
            <a:ext uri="{FF2B5EF4-FFF2-40B4-BE49-F238E27FC236}">
              <a16:creationId xmlns:a16="http://schemas.microsoft.com/office/drawing/2014/main" id="{00000000-0008-0000-0100-00001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1" name="Text Box 1758">
          <a:extLst>
            <a:ext uri="{FF2B5EF4-FFF2-40B4-BE49-F238E27FC236}">
              <a16:creationId xmlns:a16="http://schemas.microsoft.com/office/drawing/2014/main" id="{00000000-0008-0000-0100-00001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2" name="Text Box 1759">
          <a:extLst>
            <a:ext uri="{FF2B5EF4-FFF2-40B4-BE49-F238E27FC236}">
              <a16:creationId xmlns:a16="http://schemas.microsoft.com/office/drawing/2014/main" id="{00000000-0008-0000-0100-00001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3" name="Text Box 1755">
          <a:extLst>
            <a:ext uri="{FF2B5EF4-FFF2-40B4-BE49-F238E27FC236}">
              <a16:creationId xmlns:a16="http://schemas.microsoft.com/office/drawing/2014/main" id="{00000000-0008-0000-0100-00001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4" name="Text Box 1756">
          <a:extLst>
            <a:ext uri="{FF2B5EF4-FFF2-40B4-BE49-F238E27FC236}">
              <a16:creationId xmlns:a16="http://schemas.microsoft.com/office/drawing/2014/main" id="{00000000-0008-0000-0100-00002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5" name="Text Box 1757">
          <a:extLst>
            <a:ext uri="{FF2B5EF4-FFF2-40B4-BE49-F238E27FC236}">
              <a16:creationId xmlns:a16="http://schemas.microsoft.com/office/drawing/2014/main" id="{00000000-0008-0000-0100-00002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6" name="Text Box 1758">
          <a:extLst>
            <a:ext uri="{FF2B5EF4-FFF2-40B4-BE49-F238E27FC236}">
              <a16:creationId xmlns:a16="http://schemas.microsoft.com/office/drawing/2014/main" id="{00000000-0008-0000-0100-00002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7" name="Text Box 1759">
          <a:extLst>
            <a:ext uri="{FF2B5EF4-FFF2-40B4-BE49-F238E27FC236}">
              <a16:creationId xmlns:a16="http://schemas.microsoft.com/office/drawing/2014/main" id="{00000000-0008-0000-0100-00002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8" name="Text Box 1755">
          <a:extLst>
            <a:ext uri="{FF2B5EF4-FFF2-40B4-BE49-F238E27FC236}">
              <a16:creationId xmlns:a16="http://schemas.microsoft.com/office/drawing/2014/main" id="{00000000-0008-0000-0100-00002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29" name="Text Box 1756">
          <a:extLst>
            <a:ext uri="{FF2B5EF4-FFF2-40B4-BE49-F238E27FC236}">
              <a16:creationId xmlns:a16="http://schemas.microsoft.com/office/drawing/2014/main" id="{00000000-0008-0000-0100-00002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0" name="Text Box 1757">
          <a:extLst>
            <a:ext uri="{FF2B5EF4-FFF2-40B4-BE49-F238E27FC236}">
              <a16:creationId xmlns:a16="http://schemas.microsoft.com/office/drawing/2014/main" id="{00000000-0008-0000-0100-00002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1" name="Text Box 1758">
          <a:extLst>
            <a:ext uri="{FF2B5EF4-FFF2-40B4-BE49-F238E27FC236}">
              <a16:creationId xmlns:a16="http://schemas.microsoft.com/office/drawing/2014/main" id="{00000000-0008-0000-0100-00002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2" name="Text Box 1759">
          <a:extLst>
            <a:ext uri="{FF2B5EF4-FFF2-40B4-BE49-F238E27FC236}">
              <a16:creationId xmlns:a16="http://schemas.microsoft.com/office/drawing/2014/main" id="{00000000-0008-0000-0100-00002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3" name="Text Box 1755">
          <a:extLst>
            <a:ext uri="{FF2B5EF4-FFF2-40B4-BE49-F238E27FC236}">
              <a16:creationId xmlns:a16="http://schemas.microsoft.com/office/drawing/2014/main" id="{00000000-0008-0000-0100-00002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4" name="Text Box 1756">
          <a:extLst>
            <a:ext uri="{FF2B5EF4-FFF2-40B4-BE49-F238E27FC236}">
              <a16:creationId xmlns:a16="http://schemas.microsoft.com/office/drawing/2014/main" id="{00000000-0008-0000-0100-00002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5" name="Text Box 1757">
          <a:extLst>
            <a:ext uri="{FF2B5EF4-FFF2-40B4-BE49-F238E27FC236}">
              <a16:creationId xmlns:a16="http://schemas.microsoft.com/office/drawing/2014/main" id="{00000000-0008-0000-0100-00002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6" name="Text Box 1758">
          <a:extLst>
            <a:ext uri="{FF2B5EF4-FFF2-40B4-BE49-F238E27FC236}">
              <a16:creationId xmlns:a16="http://schemas.microsoft.com/office/drawing/2014/main" id="{00000000-0008-0000-0100-00002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7" name="Text Box 1759">
          <a:extLst>
            <a:ext uri="{FF2B5EF4-FFF2-40B4-BE49-F238E27FC236}">
              <a16:creationId xmlns:a16="http://schemas.microsoft.com/office/drawing/2014/main" id="{00000000-0008-0000-0100-00002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8" name="Text Box 1755">
          <a:extLst>
            <a:ext uri="{FF2B5EF4-FFF2-40B4-BE49-F238E27FC236}">
              <a16:creationId xmlns:a16="http://schemas.microsoft.com/office/drawing/2014/main" id="{00000000-0008-0000-0100-00002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39" name="Text Box 1756">
          <a:extLst>
            <a:ext uri="{FF2B5EF4-FFF2-40B4-BE49-F238E27FC236}">
              <a16:creationId xmlns:a16="http://schemas.microsoft.com/office/drawing/2014/main" id="{00000000-0008-0000-0100-00002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0" name="Text Box 1757">
          <a:extLst>
            <a:ext uri="{FF2B5EF4-FFF2-40B4-BE49-F238E27FC236}">
              <a16:creationId xmlns:a16="http://schemas.microsoft.com/office/drawing/2014/main" id="{00000000-0008-0000-0100-00003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1" name="Text Box 1758">
          <a:extLst>
            <a:ext uri="{FF2B5EF4-FFF2-40B4-BE49-F238E27FC236}">
              <a16:creationId xmlns:a16="http://schemas.microsoft.com/office/drawing/2014/main" id="{00000000-0008-0000-0100-00003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2" name="Text Box 1759">
          <a:extLst>
            <a:ext uri="{FF2B5EF4-FFF2-40B4-BE49-F238E27FC236}">
              <a16:creationId xmlns:a16="http://schemas.microsoft.com/office/drawing/2014/main" id="{00000000-0008-0000-0100-00003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3" name="Text Box 1755">
          <a:extLst>
            <a:ext uri="{FF2B5EF4-FFF2-40B4-BE49-F238E27FC236}">
              <a16:creationId xmlns:a16="http://schemas.microsoft.com/office/drawing/2014/main" id="{00000000-0008-0000-0100-00003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4" name="Text Box 1756">
          <a:extLst>
            <a:ext uri="{FF2B5EF4-FFF2-40B4-BE49-F238E27FC236}">
              <a16:creationId xmlns:a16="http://schemas.microsoft.com/office/drawing/2014/main" id="{00000000-0008-0000-0100-00003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5" name="Text Box 1757">
          <a:extLst>
            <a:ext uri="{FF2B5EF4-FFF2-40B4-BE49-F238E27FC236}">
              <a16:creationId xmlns:a16="http://schemas.microsoft.com/office/drawing/2014/main" id="{00000000-0008-0000-0100-00003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6" name="Text Box 1758">
          <a:extLst>
            <a:ext uri="{FF2B5EF4-FFF2-40B4-BE49-F238E27FC236}">
              <a16:creationId xmlns:a16="http://schemas.microsoft.com/office/drawing/2014/main" id="{00000000-0008-0000-0100-00003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7" name="Text Box 1759">
          <a:extLst>
            <a:ext uri="{FF2B5EF4-FFF2-40B4-BE49-F238E27FC236}">
              <a16:creationId xmlns:a16="http://schemas.microsoft.com/office/drawing/2014/main" id="{00000000-0008-0000-0100-00003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8" name="Text Box 1755">
          <a:extLst>
            <a:ext uri="{FF2B5EF4-FFF2-40B4-BE49-F238E27FC236}">
              <a16:creationId xmlns:a16="http://schemas.microsoft.com/office/drawing/2014/main" id="{00000000-0008-0000-0100-00003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49" name="Text Box 1756">
          <a:extLst>
            <a:ext uri="{FF2B5EF4-FFF2-40B4-BE49-F238E27FC236}">
              <a16:creationId xmlns:a16="http://schemas.microsoft.com/office/drawing/2014/main" id="{00000000-0008-0000-0100-00003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0" name="Text Box 1757">
          <a:extLst>
            <a:ext uri="{FF2B5EF4-FFF2-40B4-BE49-F238E27FC236}">
              <a16:creationId xmlns:a16="http://schemas.microsoft.com/office/drawing/2014/main" id="{00000000-0008-0000-0100-00003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1" name="Text Box 1758">
          <a:extLst>
            <a:ext uri="{FF2B5EF4-FFF2-40B4-BE49-F238E27FC236}">
              <a16:creationId xmlns:a16="http://schemas.microsoft.com/office/drawing/2014/main" id="{00000000-0008-0000-0100-00003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2" name="Text Box 1759">
          <a:extLst>
            <a:ext uri="{FF2B5EF4-FFF2-40B4-BE49-F238E27FC236}">
              <a16:creationId xmlns:a16="http://schemas.microsoft.com/office/drawing/2014/main" id="{00000000-0008-0000-0100-00003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3" name="Text Box 1755">
          <a:extLst>
            <a:ext uri="{FF2B5EF4-FFF2-40B4-BE49-F238E27FC236}">
              <a16:creationId xmlns:a16="http://schemas.microsoft.com/office/drawing/2014/main" id="{00000000-0008-0000-0100-00003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4" name="Text Box 1756">
          <a:extLst>
            <a:ext uri="{FF2B5EF4-FFF2-40B4-BE49-F238E27FC236}">
              <a16:creationId xmlns:a16="http://schemas.microsoft.com/office/drawing/2014/main" id="{00000000-0008-0000-0100-00003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5" name="Text Box 1757">
          <a:extLst>
            <a:ext uri="{FF2B5EF4-FFF2-40B4-BE49-F238E27FC236}">
              <a16:creationId xmlns:a16="http://schemas.microsoft.com/office/drawing/2014/main" id="{00000000-0008-0000-0100-00003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6" name="Text Box 1758">
          <a:extLst>
            <a:ext uri="{FF2B5EF4-FFF2-40B4-BE49-F238E27FC236}">
              <a16:creationId xmlns:a16="http://schemas.microsoft.com/office/drawing/2014/main" id="{00000000-0008-0000-0100-00004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7" name="Text Box 1759">
          <a:extLst>
            <a:ext uri="{FF2B5EF4-FFF2-40B4-BE49-F238E27FC236}">
              <a16:creationId xmlns:a16="http://schemas.microsoft.com/office/drawing/2014/main" id="{00000000-0008-0000-0100-00004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8" name="Text Box 1755">
          <a:extLst>
            <a:ext uri="{FF2B5EF4-FFF2-40B4-BE49-F238E27FC236}">
              <a16:creationId xmlns:a16="http://schemas.microsoft.com/office/drawing/2014/main" id="{00000000-0008-0000-0100-00004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59" name="Text Box 1756">
          <a:extLst>
            <a:ext uri="{FF2B5EF4-FFF2-40B4-BE49-F238E27FC236}">
              <a16:creationId xmlns:a16="http://schemas.microsoft.com/office/drawing/2014/main" id="{00000000-0008-0000-0100-00004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0" name="Text Box 1757">
          <a:extLst>
            <a:ext uri="{FF2B5EF4-FFF2-40B4-BE49-F238E27FC236}">
              <a16:creationId xmlns:a16="http://schemas.microsoft.com/office/drawing/2014/main" id="{00000000-0008-0000-0100-00004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1" name="Text Box 1758">
          <a:extLst>
            <a:ext uri="{FF2B5EF4-FFF2-40B4-BE49-F238E27FC236}">
              <a16:creationId xmlns:a16="http://schemas.microsoft.com/office/drawing/2014/main" id="{00000000-0008-0000-0100-00004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2" name="Text Box 1759">
          <a:extLst>
            <a:ext uri="{FF2B5EF4-FFF2-40B4-BE49-F238E27FC236}">
              <a16:creationId xmlns:a16="http://schemas.microsoft.com/office/drawing/2014/main" id="{00000000-0008-0000-0100-00004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3" name="Text Box 1755">
          <a:extLst>
            <a:ext uri="{FF2B5EF4-FFF2-40B4-BE49-F238E27FC236}">
              <a16:creationId xmlns:a16="http://schemas.microsoft.com/office/drawing/2014/main" id="{00000000-0008-0000-0100-00004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4" name="Text Box 1756">
          <a:extLst>
            <a:ext uri="{FF2B5EF4-FFF2-40B4-BE49-F238E27FC236}">
              <a16:creationId xmlns:a16="http://schemas.microsoft.com/office/drawing/2014/main" id="{00000000-0008-0000-0100-00004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5" name="Text Box 1757">
          <a:extLst>
            <a:ext uri="{FF2B5EF4-FFF2-40B4-BE49-F238E27FC236}">
              <a16:creationId xmlns:a16="http://schemas.microsoft.com/office/drawing/2014/main" id="{00000000-0008-0000-0100-00004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6" name="Text Box 1758">
          <a:extLst>
            <a:ext uri="{FF2B5EF4-FFF2-40B4-BE49-F238E27FC236}">
              <a16:creationId xmlns:a16="http://schemas.microsoft.com/office/drawing/2014/main" id="{00000000-0008-0000-0100-00004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267" name="Text Box 1759">
          <a:extLst>
            <a:ext uri="{FF2B5EF4-FFF2-40B4-BE49-F238E27FC236}">
              <a16:creationId xmlns:a16="http://schemas.microsoft.com/office/drawing/2014/main" id="{00000000-0008-0000-0100-00004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68" name="Text Box 1755">
          <a:extLst>
            <a:ext uri="{FF2B5EF4-FFF2-40B4-BE49-F238E27FC236}">
              <a16:creationId xmlns:a16="http://schemas.microsoft.com/office/drawing/2014/main" id="{00000000-0008-0000-0100-00004C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69" name="Text Box 1756">
          <a:extLst>
            <a:ext uri="{FF2B5EF4-FFF2-40B4-BE49-F238E27FC236}">
              <a16:creationId xmlns:a16="http://schemas.microsoft.com/office/drawing/2014/main" id="{00000000-0008-0000-0100-00004D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0" name="Text Box 1757">
          <a:extLst>
            <a:ext uri="{FF2B5EF4-FFF2-40B4-BE49-F238E27FC236}">
              <a16:creationId xmlns:a16="http://schemas.microsoft.com/office/drawing/2014/main" id="{00000000-0008-0000-0100-00004E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1" name="Text Box 1758">
          <a:extLst>
            <a:ext uri="{FF2B5EF4-FFF2-40B4-BE49-F238E27FC236}">
              <a16:creationId xmlns:a16="http://schemas.microsoft.com/office/drawing/2014/main" id="{00000000-0008-0000-0100-00004F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2" name="Text Box 1759">
          <a:extLst>
            <a:ext uri="{FF2B5EF4-FFF2-40B4-BE49-F238E27FC236}">
              <a16:creationId xmlns:a16="http://schemas.microsoft.com/office/drawing/2014/main" id="{00000000-0008-0000-0100-000050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3" name="Text Box 1755">
          <a:extLst>
            <a:ext uri="{FF2B5EF4-FFF2-40B4-BE49-F238E27FC236}">
              <a16:creationId xmlns:a16="http://schemas.microsoft.com/office/drawing/2014/main" id="{00000000-0008-0000-0100-000051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4" name="Text Box 1756">
          <a:extLst>
            <a:ext uri="{FF2B5EF4-FFF2-40B4-BE49-F238E27FC236}">
              <a16:creationId xmlns:a16="http://schemas.microsoft.com/office/drawing/2014/main" id="{00000000-0008-0000-0100-000052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5" name="Text Box 1757">
          <a:extLst>
            <a:ext uri="{FF2B5EF4-FFF2-40B4-BE49-F238E27FC236}">
              <a16:creationId xmlns:a16="http://schemas.microsoft.com/office/drawing/2014/main" id="{00000000-0008-0000-0100-000053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6" name="Text Box 1758">
          <a:extLst>
            <a:ext uri="{FF2B5EF4-FFF2-40B4-BE49-F238E27FC236}">
              <a16:creationId xmlns:a16="http://schemas.microsoft.com/office/drawing/2014/main" id="{00000000-0008-0000-0100-000054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7" name="Text Box 1759">
          <a:extLst>
            <a:ext uri="{FF2B5EF4-FFF2-40B4-BE49-F238E27FC236}">
              <a16:creationId xmlns:a16="http://schemas.microsoft.com/office/drawing/2014/main" id="{00000000-0008-0000-0100-000055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8" name="Text Box 1755">
          <a:extLst>
            <a:ext uri="{FF2B5EF4-FFF2-40B4-BE49-F238E27FC236}">
              <a16:creationId xmlns:a16="http://schemas.microsoft.com/office/drawing/2014/main" id="{00000000-0008-0000-0100-000056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79" name="Text Box 1756">
          <a:extLst>
            <a:ext uri="{FF2B5EF4-FFF2-40B4-BE49-F238E27FC236}">
              <a16:creationId xmlns:a16="http://schemas.microsoft.com/office/drawing/2014/main" id="{00000000-0008-0000-0100-000057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0" name="Text Box 1757">
          <a:extLst>
            <a:ext uri="{FF2B5EF4-FFF2-40B4-BE49-F238E27FC236}">
              <a16:creationId xmlns:a16="http://schemas.microsoft.com/office/drawing/2014/main" id="{00000000-0008-0000-0100-000058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1" name="Text Box 1758">
          <a:extLst>
            <a:ext uri="{FF2B5EF4-FFF2-40B4-BE49-F238E27FC236}">
              <a16:creationId xmlns:a16="http://schemas.microsoft.com/office/drawing/2014/main" id="{00000000-0008-0000-0100-000059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2" name="Text Box 1759">
          <a:extLst>
            <a:ext uri="{FF2B5EF4-FFF2-40B4-BE49-F238E27FC236}">
              <a16:creationId xmlns:a16="http://schemas.microsoft.com/office/drawing/2014/main" id="{00000000-0008-0000-0100-00005A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3" name="Text Box 1755">
          <a:extLst>
            <a:ext uri="{FF2B5EF4-FFF2-40B4-BE49-F238E27FC236}">
              <a16:creationId xmlns:a16="http://schemas.microsoft.com/office/drawing/2014/main" id="{00000000-0008-0000-0100-00005B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4" name="Text Box 1756">
          <a:extLst>
            <a:ext uri="{FF2B5EF4-FFF2-40B4-BE49-F238E27FC236}">
              <a16:creationId xmlns:a16="http://schemas.microsoft.com/office/drawing/2014/main" id="{00000000-0008-0000-0100-00005C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5" name="Text Box 1757">
          <a:extLst>
            <a:ext uri="{FF2B5EF4-FFF2-40B4-BE49-F238E27FC236}">
              <a16:creationId xmlns:a16="http://schemas.microsoft.com/office/drawing/2014/main" id="{00000000-0008-0000-0100-00005D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6" name="Text Box 1758">
          <a:extLst>
            <a:ext uri="{FF2B5EF4-FFF2-40B4-BE49-F238E27FC236}">
              <a16:creationId xmlns:a16="http://schemas.microsoft.com/office/drawing/2014/main" id="{00000000-0008-0000-0100-00005E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287" name="Text Box 1759">
          <a:extLst>
            <a:ext uri="{FF2B5EF4-FFF2-40B4-BE49-F238E27FC236}">
              <a16:creationId xmlns:a16="http://schemas.microsoft.com/office/drawing/2014/main" id="{00000000-0008-0000-0100-00005F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88" name="Text Box 1755">
          <a:extLst>
            <a:ext uri="{FF2B5EF4-FFF2-40B4-BE49-F238E27FC236}">
              <a16:creationId xmlns:a16="http://schemas.microsoft.com/office/drawing/2014/main" id="{00000000-0008-0000-0100-000060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89" name="Text Box 1756">
          <a:extLst>
            <a:ext uri="{FF2B5EF4-FFF2-40B4-BE49-F238E27FC236}">
              <a16:creationId xmlns:a16="http://schemas.microsoft.com/office/drawing/2014/main" id="{00000000-0008-0000-0100-000061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0" name="Text Box 1757">
          <a:extLst>
            <a:ext uri="{FF2B5EF4-FFF2-40B4-BE49-F238E27FC236}">
              <a16:creationId xmlns:a16="http://schemas.microsoft.com/office/drawing/2014/main" id="{00000000-0008-0000-0100-000062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1" name="Text Box 1758">
          <a:extLst>
            <a:ext uri="{FF2B5EF4-FFF2-40B4-BE49-F238E27FC236}">
              <a16:creationId xmlns:a16="http://schemas.microsoft.com/office/drawing/2014/main" id="{00000000-0008-0000-0100-000063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2" name="Text Box 1759">
          <a:extLst>
            <a:ext uri="{FF2B5EF4-FFF2-40B4-BE49-F238E27FC236}">
              <a16:creationId xmlns:a16="http://schemas.microsoft.com/office/drawing/2014/main" id="{00000000-0008-0000-0100-000064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3" name="Text Box 1755">
          <a:extLst>
            <a:ext uri="{FF2B5EF4-FFF2-40B4-BE49-F238E27FC236}">
              <a16:creationId xmlns:a16="http://schemas.microsoft.com/office/drawing/2014/main" id="{00000000-0008-0000-0100-000065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4" name="Text Box 1756">
          <a:extLst>
            <a:ext uri="{FF2B5EF4-FFF2-40B4-BE49-F238E27FC236}">
              <a16:creationId xmlns:a16="http://schemas.microsoft.com/office/drawing/2014/main" id="{00000000-0008-0000-0100-000066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5" name="Text Box 1757">
          <a:extLst>
            <a:ext uri="{FF2B5EF4-FFF2-40B4-BE49-F238E27FC236}">
              <a16:creationId xmlns:a16="http://schemas.microsoft.com/office/drawing/2014/main" id="{00000000-0008-0000-0100-000067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6" name="Text Box 1758">
          <a:extLst>
            <a:ext uri="{FF2B5EF4-FFF2-40B4-BE49-F238E27FC236}">
              <a16:creationId xmlns:a16="http://schemas.microsoft.com/office/drawing/2014/main" id="{00000000-0008-0000-0100-000068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7" name="Text Box 1759">
          <a:extLst>
            <a:ext uri="{FF2B5EF4-FFF2-40B4-BE49-F238E27FC236}">
              <a16:creationId xmlns:a16="http://schemas.microsoft.com/office/drawing/2014/main" id="{00000000-0008-0000-0100-000069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8" name="Text Box 1755">
          <a:extLst>
            <a:ext uri="{FF2B5EF4-FFF2-40B4-BE49-F238E27FC236}">
              <a16:creationId xmlns:a16="http://schemas.microsoft.com/office/drawing/2014/main" id="{00000000-0008-0000-0100-00006A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299" name="Text Box 1756">
          <a:extLst>
            <a:ext uri="{FF2B5EF4-FFF2-40B4-BE49-F238E27FC236}">
              <a16:creationId xmlns:a16="http://schemas.microsoft.com/office/drawing/2014/main" id="{00000000-0008-0000-0100-00006B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0" name="Text Box 1757">
          <a:extLst>
            <a:ext uri="{FF2B5EF4-FFF2-40B4-BE49-F238E27FC236}">
              <a16:creationId xmlns:a16="http://schemas.microsoft.com/office/drawing/2014/main" id="{00000000-0008-0000-0100-00006C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1" name="Text Box 1758">
          <a:extLst>
            <a:ext uri="{FF2B5EF4-FFF2-40B4-BE49-F238E27FC236}">
              <a16:creationId xmlns:a16="http://schemas.microsoft.com/office/drawing/2014/main" id="{00000000-0008-0000-0100-00006D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2" name="Text Box 1759">
          <a:extLst>
            <a:ext uri="{FF2B5EF4-FFF2-40B4-BE49-F238E27FC236}">
              <a16:creationId xmlns:a16="http://schemas.microsoft.com/office/drawing/2014/main" id="{00000000-0008-0000-0100-00006E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3" name="Text Box 1755">
          <a:extLst>
            <a:ext uri="{FF2B5EF4-FFF2-40B4-BE49-F238E27FC236}">
              <a16:creationId xmlns:a16="http://schemas.microsoft.com/office/drawing/2014/main" id="{00000000-0008-0000-0100-00006F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4" name="Text Box 1756">
          <a:extLst>
            <a:ext uri="{FF2B5EF4-FFF2-40B4-BE49-F238E27FC236}">
              <a16:creationId xmlns:a16="http://schemas.microsoft.com/office/drawing/2014/main" id="{00000000-0008-0000-0100-000070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5" name="Text Box 1757">
          <a:extLst>
            <a:ext uri="{FF2B5EF4-FFF2-40B4-BE49-F238E27FC236}">
              <a16:creationId xmlns:a16="http://schemas.microsoft.com/office/drawing/2014/main" id="{00000000-0008-0000-0100-000071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6" name="Text Box 1758">
          <a:extLst>
            <a:ext uri="{FF2B5EF4-FFF2-40B4-BE49-F238E27FC236}">
              <a16:creationId xmlns:a16="http://schemas.microsoft.com/office/drawing/2014/main" id="{00000000-0008-0000-0100-000072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07" name="Text Box 1759">
          <a:extLst>
            <a:ext uri="{FF2B5EF4-FFF2-40B4-BE49-F238E27FC236}">
              <a16:creationId xmlns:a16="http://schemas.microsoft.com/office/drawing/2014/main" id="{00000000-0008-0000-0100-000073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08" name="Text Box 1755">
          <a:extLst>
            <a:ext uri="{FF2B5EF4-FFF2-40B4-BE49-F238E27FC236}">
              <a16:creationId xmlns:a16="http://schemas.microsoft.com/office/drawing/2014/main" id="{00000000-0008-0000-0100-00007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09" name="Text Box 1756">
          <a:extLst>
            <a:ext uri="{FF2B5EF4-FFF2-40B4-BE49-F238E27FC236}">
              <a16:creationId xmlns:a16="http://schemas.microsoft.com/office/drawing/2014/main" id="{00000000-0008-0000-0100-00007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0" name="Text Box 1757">
          <a:extLst>
            <a:ext uri="{FF2B5EF4-FFF2-40B4-BE49-F238E27FC236}">
              <a16:creationId xmlns:a16="http://schemas.microsoft.com/office/drawing/2014/main" id="{00000000-0008-0000-0100-00007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1" name="Text Box 1758">
          <a:extLst>
            <a:ext uri="{FF2B5EF4-FFF2-40B4-BE49-F238E27FC236}">
              <a16:creationId xmlns:a16="http://schemas.microsoft.com/office/drawing/2014/main" id="{00000000-0008-0000-0100-00007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2" name="Text Box 1759">
          <a:extLst>
            <a:ext uri="{FF2B5EF4-FFF2-40B4-BE49-F238E27FC236}">
              <a16:creationId xmlns:a16="http://schemas.microsoft.com/office/drawing/2014/main" id="{00000000-0008-0000-0100-00007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3" name="Text Box 1755">
          <a:extLst>
            <a:ext uri="{FF2B5EF4-FFF2-40B4-BE49-F238E27FC236}">
              <a16:creationId xmlns:a16="http://schemas.microsoft.com/office/drawing/2014/main" id="{00000000-0008-0000-0100-00007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4" name="Text Box 1756">
          <a:extLst>
            <a:ext uri="{FF2B5EF4-FFF2-40B4-BE49-F238E27FC236}">
              <a16:creationId xmlns:a16="http://schemas.microsoft.com/office/drawing/2014/main" id="{00000000-0008-0000-0100-00007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5" name="Text Box 1757">
          <a:extLst>
            <a:ext uri="{FF2B5EF4-FFF2-40B4-BE49-F238E27FC236}">
              <a16:creationId xmlns:a16="http://schemas.microsoft.com/office/drawing/2014/main" id="{00000000-0008-0000-0100-00007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6" name="Text Box 1758">
          <a:extLst>
            <a:ext uri="{FF2B5EF4-FFF2-40B4-BE49-F238E27FC236}">
              <a16:creationId xmlns:a16="http://schemas.microsoft.com/office/drawing/2014/main" id="{00000000-0008-0000-0100-00007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7" name="Text Box 1759">
          <a:extLst>
            <a:ext uri="{FF2B5EF4-FFF2-40B4-BE49-F238E27FC236}">
              <a16:creationId xmlns:a16="http://schemas.microsoft.com/office/drawing/2014/main" id="{00000000-0008-0000-0100-00007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8" name="Text Box 1755">
          <a:extLst>
            <a:ext uri="{FF2B5EF4-FFF2-40B4-BE49-F238E27FC236}">
              <a16:creationId xmlns:a16="http://schemas.microsoft.com/office/drawing/2014/main" id="{00000000-0008-0000-0100-00007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19" name="Text Box 1756">
          <a:extLst>
            <a:ext uri="{FF2B5EF4-FFF2-40B4-BE49-F238E27FC236}">
              <a16:creationId xmlns:a16="http://schemas.microsoft.com/office/drawing/2014/main" id="{00000000-0008-0000-0100-00007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0" name="Text Box 1757">
          <a:extLst>
            <a:ext uri="{FF2B5EF4-FFF2-40B4-BE49-F238E27FC236}">
              <a16:creationId xmlns:a16="http://schemas.microsoft.com/office/drawing/2014/main" id="{00000000-0008-0000-0100-00008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1" name="Text Box 1758">
          <a:extLst>
            <a:ext uri="{FF2B5EF4-FFF2-40B4-BE49-F238E27FC236}">
              <a16:creationId xmlns:a16="http://schemas.microsoft.com/office/drawing/2014/main" id="{00000000-0008-0000-0100-00008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2" name="Text Box 1759">
          <a:extLst>
            <a:ext uri="{FF2B5EF4-FFF2-40B4-BE49-F238E27FC236}">
              <a16:creationId xmlns:a16="http://schemas.microsoft.com/office/drawing/2014/main" id="{00000000-0008-0000-0100-00008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3" name="Text Box 1755">
          <a:extLst>
            <a:ext uri="{FF2B5EF4-FFF2-40B4-BE49-F238E27FC236}">
              <a16:creationId xmlns:a16="http://schemas.microsoft.com/office/drawing/2014/main" id="{00000000-0008-0000-0100-00008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4" name="Text Box 1756">
          <a:extLst>
            <a:ext uri="{FF2B5EF4-FFF2-40B4-BE49-F238E27FC236}">
              <a16:creationId xmlns:a16="http://schemas.microsoft.com/office/drawing/2014/main" id="{00000000-0008-0000-0100-00008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5" name="Text Box 1757">
          <a:extLst>
            <a:ext uri="{FF2B5EF4-FFF2-40B4-BE49-F238E27FC236}">
              <a16:creationId xmlns:a16="http://schemas.microsoft.com/office/drawing/2014/main" id="{00000000-0008-0000-0100-00008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6" name="Text Box 1758">
          <a:extLst>
            <a:ext uri="{FF2B5EF4-FFF2-40B4-BE49-F238E27FC236}">
              <a16:creationId xmlns:a16="http://schemas.microsoft.com/office/drawing/2014/main" id="{00000000-0008-0000-0100-00008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7" name="Text Box 1759">
          <a:extLst>
            <a:ext uri="{FF2B5EF4-FFF2-40B4-BE49-F238E27FC236}">
              <a16:creationId xmlns:a16="http://schemas.microsoft.com/office/drawing/2014/main" id="{00000000-0008-0000-0100-00008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8" name="Text Box 1755">
          <a:extLst>
            <a:ext uri="{FF2B5EF4-FFF2-40B4-BE49-F238E27FC236}">
              <a16:creationId xmlns:a16="http://schemas.microsoft.com/office/drawing/2014/main" id="{00000000-0008-0000-0100-00008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29" name="Text Box 1756">
          <a:extLst>
            <a:ext uri="{FF2B5EF4-FFF2-40B4-BE49-F238E27FC236}">
              <a16:creationId xmlns:a16="http://schemas.microsoft.com/office/drawing/2014/main" id="{00000000-0008-0000-0100-00008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0" name="Text Box 1757">
          <a:extLst>
            <a:ext uri="{FF2B5EF4-FFF2-40B4-BE49-F238E27FC236}">
              <a16:creationId xmlns:a16="http://schemas.microsoft.com/office/drawing/2014/main" id="{00000000-0008-0000-0100-00008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1" name="Text Box 1758">
          <a:extLst>
            <a:ext uri="{FF2B5EF4-FFF2-40B4-BE49-F238E27FC236}">
              <a16:creationId xmlns:a16="http://schemas.microsoft.com/office/drawing/2014/main" id="{00000000-0008-0000-0100-00008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2" name="Text Box 1759">
          <a:extLst>
            <a:ext uri="{FF2B5EF4-FFF2-40B4-BE49-F238E27FC236}">
              <a16:creationId xmlns:a16="http://schemas.microsoft.com/office/drawing/2014/main" id="{00000000-0008-0000-0100-00008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3" name="Text Box 1755">
          <a:extLst>
            <a:ext uri="{FF2B5EF4-FFF2-40B4-BE49-F238E27FC236}">
              <a16:creationId xmlns:a16="http://schemas.microsoft.com/office/drawing/2014/main" id="{00000000-0008-0000-0100-00008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4" name="Text Box 1756">
          <a:extLst>
            <a:ext uri="{FF2B5EF4-FFF2-40B4-BE49-F238E27FC236}">
              <a16:creationId xmlns:a16="http://schemas.microsoft.com/office/drawing/2014/main" id="{00000000-0008-0000-0100-00008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5" name="Text Box 1757">
          <a:extLst>
            <a:ext uri="{FF2B5EF4-FFF2-40B4-BE49-F238E27FC236}">
              <a16:creationId xmlns:a16="http://schemas.microsoft.com/office/drawing/2014/main" id="{00000000-0008-0000-0100-00008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6" name="Text Box 1758">
          <a:extLst>
            <a:ext uri="{FF2B5EF4-FFF2-40B4-BE49-F238E27FC236}">
              <a16:creationId xmlns:a16="http://schemas.microsoft.com/office/drawing/2014/main" id="{00000000-0008-0000-0100-00009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7" name="Text Box 1759">
          <a:extLst>
            <a:ext uri="{FF2B5EF4-FFF2-40B4-BE49-F238E27FC236}">
              <a16:creationId xmlns:a16="http://schemas.microsoft.com/office/drawing/2014/main" id="{00000000-0008-0000-0100-00009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8" name="Text Box 1755">
          <a:extLst>
            <a:ext uri="{FF2B5EF4-FFF2-40B4-BE49-F238E27FC236}">
              <a16:creationId xmlns:a16="http://schemas.microsoft.com/office/drawing/2014/main" id="{00000000-0008-0000-0100-00009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39" name="Text Box 1756">
          <a:extLst>
            <a:ext uri="{FF2B5EF4-FFF2-40B4-BE49-F238E27FC236}">
              <a16:creationId xmlns:a16="http://schemas.microsoft.com/office/drawing/2014/main" id="{00000000-0008-0000-0100-00009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0" name="Text Box 1757">
          <a:extLst>
            <a:ext uri="{FF2B5EF4-FFF2-40B4-BE49-F238E27FC236}">
              <a16:creationId xmlns:a16="http://schemas.microsoft.com/office/drawing/2014/main" id="{00000000-0008-0000-0100-00009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1" name="Text Box 1758">
          <a:extLst>
            <a:ext uri="{FF2B5EF4-FFF2-40B4-BE49-F238E27FC236}">
              <a16:creationId xmlns:a16="http://schemas.microsoft.com/office/drawing/2014/main" id="{00000000-0008-0000-0100-00009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2" name="Text Box 1759">
          <a:extLst>
            <a:ext uri="{FF2B5EF4-FFF2-40B4-BE49-F238E27FC236}">
              <a16:creationId xmlns:a16="http://schemas.microsoft.com/office/drawing/2014/main" id="{00000000-0008-0000-0100-00009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3" name="Text Box 1755">
          <a:extLst>
            <a:ext uri="{FF2B5EF4-FFF2-40B4-BE49-F238E27FC236}">
              <a16:creationId xmlns:a16="http://schemas.microsoft.com/office/drawing/2014/main" id="{00000000-0008-0000-0100-00009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4" name="Text Box 1756">
          <a:extLst>
            <a:ext uri="{FF2B5EF4-FFF2-40B4-BE49-F238E27FC236}">
              <a16:creationId xmlns:a16="http://schemas.microsoft.com/office/drawing/2014/main" id="{00000000-0008-0000-0100-00009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5" name="Text Box 1757">
          <a:extLst>
            <a:ext uri="{FF2B5EF4-FFF2-40B4-BE49-F238E27FC236}">
              <a16:creationId xmlns:a16="http://schemas.microsoft.com/office/drawing/2014/main" id="{00000000-0008-0000-0100-00009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6" name="Text Box 1758">
          <a:extLst>
            <a:ext uri="{FF2B5EF4-FFF2-40B4-BE49-F238E27FC236}">
              <a16:creationId xmlns:a16="http://schemas.microsoft.com/office/drawing/2014/main" id="{00000000-0008-0000-0100-00009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7" name="Text Box 1759">
          <a:extLst>
            <a:ext uri="{FF2B5EF4-FFF2-40B4-BE49-F238E27FC236}">
              <a16:creationId xmlns:a16="http://schemas.microsoft.com/office/drawing/2014/main" id="{00000000-0008-0000-0100-00009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8" name="Text Box 1755">
          <a:extLst>
            <a:ext uri="{FF2B5EF4-FFF2-40B4-BE49-F238E27FC236}">
              <a16:creationId xmlns:a16="http://schemas.microsoft.com/office/drawing/2014/main" id="{00000000-0008-0000-0100-00009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49" name="Text Box 1756">
          <a:extLst>
            <a:ext uri="{FF2B5EF4-FFF2-40B4-BE49-F238E27FC236}">
              <a16:creationId xmlns:a16="http://schemas.microsoft.com/office/drawing/2014/main" id="{00000000-0008-0000-0100-00009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0" name="Text Box 1757">
          <a:extLst>
            <a:ext uri="{FF2B5EF4-FFF2-40B4-BE49-F238E27FC236}">
              <a16:creationId xmlns:a16="http://schemas.microsoft.com/office/drawing/2014/main" id="{00000000-0008-0000-0100-00009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1" name="Text Box 1758">
          <a:extLst>
            <a:ext uri="{FF2B5EF4-FFF2-40B4-BE49-F238E27FC236}">
              <a16:creationId xmlns:a16="http://schemas.microsoft.com/office/drawing/2014/main" id="{00000000-0008-0000-0100-00009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2" name="Text Box 1759">
          <a:extLst>
            <a:ext uri="{FF2B5EF4-FFF2-40B4-BE49-F238E27FC236}">
              <a16:creationId xmlns:a16="http://schemas.microsoft.com/office/drawing/2014/main" id="{00000000-0008-0000-0100-0000A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3" name="Text Box 1755">
          <a:extLst>
            <a:ext uri="{FF2B5EF4-FFF2-40B4-BE49-F238E27FC236}">
              <a16:creationId xmlns:a16="http://schemas.microsoft.com/office/drawing/2014/main" id="{00000000-0008-0000-0100-0000A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4" name="Text Box 1756">
          <a:extLst>
            <a:ext uri="{FF2B5EF4-FFF2-40B4-BE49-F238E27FC236}">
              <a16:creationId xmlns:a16="http://schemas.microsoft.com/office/drawing/2014/main" id="{00000000-0008-0000-0100-0000A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5" name="Text Box 1757">
          <a:extLst>
            <a:ext uri="{FF2B5EF4-FFF2-40B4-BE49-F238E27FC236}">
              <a16:creationId xmlns:a16="http://schemas.microsoft.com/office/drawing/2014/main" id="{00000000-0008-0000-0100-0000A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6" name="Text Box 1758">
          <a:extLst>
            <a:ext uri="{FF2B5EF4-FFF2-40B4-BE49-F238E27FC236}">
              <a16:creationId xmlns:a16="http://schemas.microsoft.com/office/drawing/2014/main" id="{00000000-0008-0000-0100-0000A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7" name="Text Box 1759">
          <a:extLst>
            <a:ext uri="{FF2B5EF4-FFF2-40B4-BE49-F238E27FC236}">
              <a16:creationId xmlns:a16="http://schemas.microsoft.com/office/drawing/2014/main" id="{00000000-0008-0000-0100-0000A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8" name="Text Box 1755">
          <a:extLst>
            <a:ext uri="{FF2B5EF4-FFF2-40B4-BE49-F238E27FC236}">
              <a16:creationId xmlns:a16="http://schemas.microsoft.com/office/drawing/2014/main" id="{00000000-0008-0000-0100-0000A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59" name="Text Box 1756">
          <a:extLst>
            <a:ext uri="{FF2B5EF4-FFF2-40B4-BE49-F238E27FC236}">
              <a16:creationId xmlns:a16="http://schemas.microsoft.com/office/drawing/2014/main" id="{00000000-0008-0000-0100-0000A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0" name="Text Box 1757">
          <a:extLst>
            <a:ext uri="{FF2B5EF4-FFF2-40B4-BE49-F238E27FC236}">
              <a16:creationId xmlns:a16="http://schemas.microsoft.com/office/drawing/2014/main" id="{00000000-0008-0000-0100-0000A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1" name="Text Box 1758">
          <a:extLst>
            <a:ext uri="{FF2B5EF4-FFF2-40B4-BE49-F238E27FC236}">
              <a16:creationId xmlns:a16="http://schemas.microsoft.com/office/drawing/2014/main" id="{00000000-0008-0000-0100-0000A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2" name="Text Box 1759">
          <a:extLst>
            <a:ext uri="{FF2B5EF4-FFF2-40B4-BE49-F238E27FC236}">
              <a16:creationId xmlns:a16="http://schemas.microsoft.com/office/drawing/2014/main" id="{00000000-0008-0000-0100-0000A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3" name="Text Box 1755">
          <a:extLst>
            <a:ext uri="{FF2B5EF4-FFF2-40B4-BE49-F238E27FC236}">
              <a16:creationId xmlns:a16="http://schemas.microsoft.com/office/drawing/2014/main" id="{00000000-0008-0000-0100-0000A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4" name="Text Box 1756">
          <a:extLst>
            <a:ext uri="{FF2B5EF4-FFF2-40B4-BE49-F238E27FC236}">
              <a16:creationId xmlns:a16="http://schemas.microsoft.com/office/drawing/2014/main" id="{00000000-0008-0000-0100-0000A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5" name="Text Box 1757">
          <a:extLst>
            <a:ext uri="{FF2B5EF4-FFF2-40B4-BE49-F238E27FC236}">
              <a16:creationId xmlns:a16="http://schemas.microsoft.com/office/drawing/2014/main" id="{00000000-0008-0000-0100-0000A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6" name="Text Box 1758">
          <a:extLst>
            <a:ext uri="{FF2B5EF4-FFF2-40B4-BE49-F238E27FC236}">
              <a16:creationId xmlns:a16="http://schemas.microsoft.com/office/drawing/2014/main" id="{00000000-0008-0000-0100-0000A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367" name="Text Box 1759">
          <a:extLst>
            <a:ext uri="{FF2B5EF4-FFF2-40B4-BE49-F238E27FC236}">
              <a16:creationId xmlns:a16="http://schemas.microsoft.com/office/drawing/2014/main" id="{00000000-0008-0000-0100-0000A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68" name="Text Box 1755">
          <a:extLst>
            <a:ext uri="{FF2B5EF4-FFF2-40B4-BE49-F238E27FC236}">
              <a16:creationId xmlns:a16="http://schemas.microsoft.com/office/drawing/2014/main" id="{00000000-0008-0000-0100-0000B0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69" name="Text Box 1756">
          <a:extLst>
            <a:ext uri="{FF2B5EF4-FFF2-40B4-BE49-F238E27FC236}">
              <a16:creationId xmlns:a16="http://schemas.microsoft.com/office/drawing/2014/main" id="{00000000-0008-0000-0100-0000B1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0" name="Text Box 1757">
          <a:extLst>
            <a:ext uri="{FF2B5EF4-FFF2-40B4-BE49-F238E27FC236}">
              <a16:creationId xmlns:a16="http://schemas.microsoft.com/office/drawing/2014/main" id="{00000000-0008-0000-0100-0000B2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1" name="Text Box 1758">
          <a:extLst>
            <a:ext uri="{FF2B5EF4-FFF2-40B4-BE49-F238E27FC236}">
              <a16:creationId xmlns:a16="http://schemas.microsoft.com/office/drawing/2014/main" id="{00000000-0008-0000-0100-0000B3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2" name="Text Box 1759">
          <a:extLst>
            <a:ext uri="{FF2B5EF4-FFF2-40B4-BE49-F238E27FC236}">
              <a16:creationId xmlns:a16="http://schemas.microsoft.com/office/drawing/2014/main" id="{00000000-0008-0000-0100-0000B4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3" name="Text Box 1755">
          <a:extLst>
            <a:ext uri="{FF2B5EF4-FFF2-40B4-BE49-F238E27FC236}">
              <a16:creationId xmlns:a16="http://schemas.microsoft.com/office/drawing/2014/main" id="{00000000-0008-0000-0100-0000B5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4" name="Text Box 1756">
          <a:extLst>
            <a:ext uri="{FF2B5EF4-FFF2-40B4-BE49-F238E27FC236}">
              <a16:creationId xmlns:a16="http://schemas.microsoft.com/office/drawing/2014/main" id="{00000000-0008-0000-0100-0000B6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5" name="Text Box 1757">
          <a:extLst>
            <a:ext uri="{FF2B5EF4-FFF2-40B4-BE49-F238E27FC236}">
              <a16:creationId xmlns:a16="http://schemas.microsoft.com/office/drawing/2014/main" id="{00000000-0008-0000-0100-0000B7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6" name="Text Box 1758">
          <a:extLst>
            <a:ext uri="{FF2B5EF4-FFF2-40B4-BE49-F238E27FC236}">
              <a16:creationId xmlns:a16="http://schemas.microsoft.com/office/drawing/2014/main" id="{00000000-0008-0000-0100-0000B8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7" name="Text Box 1759">
          <a:extLst>
            <a:ext uri="{FF2B5EF4-FFF2-40B4-BE49-F238E27FC236}">
              <a16:creationId xmlns:a16="http://schemas.microsoft.com/office/drawing/2014/main" id="{00000000-0008-0000-0100-0000B9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8" name="Text Box 1755">
          <a:extLst>
            <a:ext uri="{FF2B5EF4-FFF2-40B4-BE49-F238E27FC236}">
              <a16:creationId xmlns:a16="http://schemas.microsoft.com/office/drawing/2014/main" id="{00000000-0008-0000-0100-0000BA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79" name="Text Box 1756">
          <a:extLst>
            <a:ext uri="{FF2B5EF4-FFF2-40B4-BE49-F238E27FC236}">
              <a16:creationId xmlns:a16="http://schemas.microsoft.com/office/drawing/2014/main" id="{00000000-0008-0000-0100-0000BB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0" name="Text Box 1757">
          <a:extLst>
            <a:ext uri="{FF2B5EF4-FFF2-40B4-BE49-F238E27FC236}">
              <a16:creationId xmlns:a16="http://schemas.microsoft.com/office/drawing/2014/main" id="{00000000-0008-0000-0100-0000BC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1" name="Text Box 1758">
          <a:extLst>
            <a:ext uri="{FF2B5EF4-FFF2-40B4-BE49-F238E27FC236}">
              <a16:creationId xmlns:a16="http://schemas.microsoft.com/office/drawing/2014/main" id="{00000000-0008-0000-0100-0000BD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2" name="Text Box 1759">
          <a:extLst>
            <a:ext uri="{FF2B5EF4-FFF2-40B4-BE49-F238E27FC236}">
              <a16:creationId xmlns:a16="http://schemas.microsoft.com/office/drawing/2014/main" id="{00000000-0008-0000-0100-0000BE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3" name="Text Box 1755">
          <a:extLst>
            <a:ext uri="{FF2B5EF4-FFF2-40B4-BE49-F238E27FC236}">
              <a16:creationId xmlns:a16="http://schemas.microsoft.com/office/drawing/2014/main" id="{00000000-0008-0000-0100-0000BF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4" name="Text Box 1756">
          <a:extLst>
            <a:ext uri="{FF2B5EF4-FFF2-40B4-BE49-F238E27FC236}">
              <a16:creationId xmlns:a16="http://schemas.microsoft.com/office/drawing/2014/main" id="{00000000-0008-0000-0100-0000C0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5" name="Text Box 1757">
          <a:extLst>
            <a:ext uri="{FF2B5EF4-FFF2-40B4-BE49-F238E27FC236}">
              <a16:creationId xmlns:a16="http://schemas.microsoft.com/office/drawing/2014/main" id="{00000000-0008-0000-0100-0000C1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6" name="Text Box 1758">
          <a:extLst>
            <a:ext uri="{FF2B5EF4-FFF2-40B4-BE49-F238E27FC236}">
              <a16:creationId xmlns:a16="http://schemas.microsoft.com/office/drawing/2014/main" id="{00000000-0008-0000-0100-0000C2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57150" cy="198343"/>
    <xdr:sp macro="" textlink="">
      <xdr:nvSpPr>
        <xdr:cNvPr id="8387" name="Text Box 1759">
          <a:extLst>
            <a:ext uri="{FF2B5EF4-FFF2-40B4-BE49-F238E27FC236}">
              <a16:creationId xmlns:a16="http://schemas.microsoft.com/office/drawing/2014/main" id="{00000000-0008-0000-0100-0000C3200000}"/>
            </a:ext>
          </a:extLst>
        </xdr:cNvPr>
        <xdr:cNvSpPr txBox="1">
          <a:spLocks noChangeArrowheads="1"/>
        </xdr:cNvSpPr>
      </xdr:nvSpPr>
      <xdr:spPr bwMode="auto">
        <a:xfrm>
          <a:off x="5657850" y="45281850"/>
          <a:ext cx="5715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388" name="Text Box 1755">
          <a:extLst>
            <a:ext uri="{FF2B5EF4-FFF2-40B4-BE49-F238E27FC236}">
              <a16:creationId xmlns:a16="http://schemas.microsoft.com/office/drawing/2014/main" id="{00000000-0008-0000-0100-0000C4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389" name="Text Box 1756">
          <a:extLst>
            <a:ext uri="{FF2B5EF4-FFF2-40B4-BE49-F238E27FC236}">
              <a16:creationId xmlns:a16="http://schemas.microsoft.com/office/drawing/2014/main" id="{00000000-0008-0000-0100-0000C5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390" name="Text Box 1757">
          <a:extLst>
            <a:ext uri="{FF2B5EF4-FFF2-40B4-BE49-F238E27FC236}">
              <a16:creationId xmlns:a16="http://schemas.microsoft.com/office/drawing/2014/main" id="{00000000-0008-0000-0100-0000C6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391" name="Text Box 1758">
          <a:extLst>
            <a:ext uri="{FF2B5EF4-FFF2-40B4-BE49-F238E27FC236}">
              <a16:creationId xmlns:a16="http://schemas.microsoft.com/office/drawing/2014/main" id="{00000000-0008-0000-0100-0000C7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392" name="Text Box 1759">
          <a:extLst>
            <a:ext uri="{FF2B5EF4-FFF2-40B4-BE49-F238E27FC236}">
              <a16:creationId xmlns:a16="http://schemas.microsoft.com/office/drawing/2014/main" id="{00000000-0008-0000-0100-0000C8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3" name="Text Box 1755">
          <a:extLst>
            <a:ext uri="{FF2B5EF4-FFF2-40B4-BE49-F238E27FC236}">
              <a16:creationId xmlns:a16="http://schemas.microsoft.com/office/drawing/2014/main" id="{00000000-0008-0000-0100-0000C9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4" name="Text Box 1756">
          <a:extLst>
            <a:ext uri="{FF2B5EF4-FFF2-40B4-BE49-F238E27FC236}">
              <a16:creationId xmlns:a16="http://schemas.microsoft.com/office/drawing/2014/main" id="{00000000-0008-0000-0100-0000CA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5" name="Text Box 1757">
          <a:extLst>
            <a:ext uri="{FF2B5EF4-FFF2-40B4-BE49-F238E27FC236}">
              <a16:creationId xmlns:a16="http://schemas.microsoft.com/office/drawing/2014/main" id="{00000000-0008-0000-0100-0000CB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6" name="Text Box 1758">
          <a:extLst>
            <a:ext uri="{FF2B5EF4-FFF2-40B4-BE49-F238E27FC236}">
              <a16:creationId xmlns:a16="http://schemas.microsoft.com/office/drawing/2014/main" id="{00000000-0008-0000-0100-0000CC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7" name="Text Box 1759">
          <a:extLst>
            <a:ext uri="{FF2B5EF4-FFF2-40B4-BE49-F238E27FC236}">
              <a16:creationId xmlns:a16="http://schemas.microsoft.com/office/drawing/2014/main" id="{00000000-0008-0000-0100-0000CD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8" name="Text Box 1755">
          <a:extLst>
            <a:ext uri="{FF2B5EF4-FFF2-40B4-BE49-F238E27FC236}">
              <a16:creationId xmlns:a16="http://schemas.microsoft.com/office/drawing/2014/main" id="{00000000-0008-0000-0100-0000CE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399" name="Text Box 1756">
          <a:extLst>
            <a:ext uri="{FF2B5EF4-FFF2-40B4-BE49-F238E27FC236}">
              <a16:creationId xmlns:a16="http://schemas.microsoft.com/office/drawing/2014/main" id="{00000000-0008-0000-0100-0000CF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400" name="Text Box 1757">
          <a:extLst>
            <a:ext uri="{FF2B5EF4-FFF2-40B4-BE49-F238E27FC236}">
              <a16:creationId xmlns:a16="http://schemas.microsoft.com/office/drawing/2014/main" id="{00000000-0008-0000-0100-0000D0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401" name="Text Box 1758">
          <a:extLst>
            <a:ext uri="{FF2B5EF4-FFF2-40B4-BE49-F238E27FC236}">
              <a16:creationId xmlns:a16="http://schemas.microsoft.com/office/drawing/2014/main" id="{00000000-0008-0000-0100-0000D1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402" name="Text Box 1759">
          <a:extLst>
            <a:ext uri="{FF2B5EF4-FFF2-40B4-BE49-F238E27FC236}">
              <a16:creationId xmlns:a16="http://schemas.microsoft.com/office/drawing/2014/main" id="{00000000-0008-0000-0100-0000D220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403" name="Text Box 1755">
          <a:extLst>
            <a:ext uri="{FF2B5EF4-FFF2-40B4-BE49-F238E27FC236}">
              <a16:creationId xmlns:a16="http://schemas.microsoft.com/office/drawing/2014/main" id="{00000000-0008-0000-0100-0000D3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404" name="Text Box 1756">
          <a:extLst>
            <a:ext uri="{FF2B5EF4-FFF2-40B4-BE49-F238E27FC236}">
              <a16:creationId xmlns:a16="http://schemas.microsoft.com/office/drawing/2014/main" id="{00000000-0008-0000-0100-0000D4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405" name="Text Box 1757">
          <a:extLst>
            <a:ext uri="{FF2B5EF4-FFF2-40B4-BE49-F238E27FC236}">
              <a16:creationId xmlns:a16="http://schemas.microsoft.com/office/drawing/2014/main" id="{00000000-0008-0000-0100-0000D5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406" name="Text Box 1758">
          <a:extLst>
            <a:ext uri="{FF2B5EF4-FFF2-40B4-BE49-F238E27FC236}">
              <a16:creationId xmlns:a16="http://schemas.microsoft.com/office/drawing/2014/main" id="{00000000-0008-0000-0100-0000D6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0" cy="217393"/>
    <xdr:sp macro="" textlink="">
      <xdr:nvSpPr>
        <xdr:cNvPr id="8407" name="Text Box 1759">
          <a:extLst>
            <a:ext uri="{FF2B5EF4-FFF2-40B4-BE49-F238E27FC236}">
              <a16:creationId xmlns:a16="http://schemas.microsoft.com/office/drawing/2014/main" id="{00000000-0008-0000-0100-0000D7200000}"/>
            </a:ext>
          </a:extLst>
        </xdr:cNvPr>
        <xdr:cNvSpPr txBox="1">
          <a:spLocks noChangeArrowheads="1"/>
        </xdr:cNvSpPr>
      </xdr:nvSpPr>
      <xdr:spPr bwMode="auto">
        <a:xfrm>
          <a:off x="5657850" y="45281850"/>
          <a:ext cx="0" cy="21739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08" name="Text Box 1755">
          <a:extLst>
            <a:ext uri="{FF2B5EF4-FFF2-40B4-BE49-F238E27FC236}">
              <a16:creationId xmlns:a16="http://schemas.microsoft.com/office/drawing/2014/main" id="{00000000-0008-0000-0100-0000D8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09" name="Text Box 1756">
          <a:extLst>
            <a:ext uri="{FF2B5EF4-FFF2-40B4-BE49-F238E27FC236}">
              <a16:creationId xmlns:a16="http://schemas.microsoft.com/office/drawing/2014/main" id="{00000000-0008-0000-0100-0000D9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0" name="Text Box 1757">
          <a:extLst>
            <a:ext uri="{FF2B5EF4-FFF2-40B4-BE49-F238E27FC236}">
              <a16:creationId xmlns:a16="http://schemas.microsoft.com/office/drawing/2014/main" id="{00000000-0008-0000-0100-0000DA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1" name="Text Box 1758">
          <a:extLst>
            <a:ext uri="{FF2B5EF4-FFF2-40B4-BE49-F238E27FC236}">
              <a16:creationId xmlns:a16="http://schemas.microsoft.com/office/drawing/2014/main" id="{00000000-0008-0000-0100-0000DB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2" name="Text Box 1759">
          <a:extLst>
            <a:ext uri="{FF2B5EF4-FFF2-40B4-BE49-F238E27FC236}">
              <a16:creationId xmlns:a16="http://schemas.microsoft.com/office/drawing/2014/main" id="{00000000-0008-0000-0100-0000DC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3" name="Text Box 1755">
          <a:extLst>
            <a:ext uri="{FF2B5EF4-FFF2-40B4-BE49-F238E27FC236}">
              <a16:creationId xmlns:a16="http://schemas.microsoft.com/office/drawing/2014/main" id="{00000000-0008-0000-0100-0000DD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4" name="Text Box 1756">
          <a:extLst>
            <a:ext uri="{FF2B5EF4-FFF2-40B4-BE49-F238E27FC236}">
              <a16:creationId xmlns:a16="http://schemas.microsoft.com/office/drawing/2014/main" id="{00000000-0008-0000-0100-0000DE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5" name="Text Box 1757">
          <a:extLst>
            <a:ext uri="{FF2B5EF4-FFF2-40B4-BE49-F238E27FC236}">
              <a16:creationId xmlns:a16="http://schemas.microsoft.com/office/drawing/2014/main" id="{00000000-0008-0000-0100-0000DF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6" name="Text Box 1758">
          <a:extLst>
            <a:ext uri="{FF2B5EF4-FFF2-40B4-BE49-F238E27FC236}">
              <a16:creationId xmlns:a16="http://schemas.microsoft.com/office/drawing/2014/main" id="{00000000-0008-0000-0100-0000E0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7" name="Text Box 1759">
          <a:extLst>
            <a:ext uri="{FF2B5EF4-FFF2-40B4-BE49-F238E27FC236}">
              <a16:creationId xmlns:a16="http://schemas.microsoft.com/office/drawing/2014/main" id="{00000000-0008-0000-0100-0000E1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8" name="Text Box 1755">
          <a:extLst>
            <a:ext uri="{FF2B5EF4-FFF2-40B4-BE49-F238E27FC236}">
              <a16:creationId xmlns:a16="http://schemas.microsoft.com/office/drawing/2014/main" id="{00000000-0008-0000-0100-0000E2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19" name="Text Box 1756">
          <a:extLst>
            <a:ext uri="{FF2B5EF4-FFF2-40B4-BE49-F238E27FC236}">
              <a16:creationId xmlns:a16="http://schemas.microsoft.com/office/drawing/2014/main" id="{00000000-0008-0000-0100-0000E3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0" name="Text Box 1757">
          <a:extLst>
            <a:ext uri="{FF2B5EF4-FFF2-40B4-BE49-F238E27FC236}">
              <a16:creationId xmlns:a16="http://schemas.microsoft.com/office/drawing/2014/main" id="{00000000-0008-0000-0100-0000E4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1" name="Text Box 1758">
          <a:extLst>
            <a:ext uri="{FF2B5EF4-FFF2-40B4-BE49-F238E27FC236}">
              <a16:creationId xmlns:a16="http://schemas.microsoft.com/office/drawing/2014/main" id="{00000000-0008-0000-0100-0000E5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2" name="Text Box 1759">
          <a:extLst>
            <a:ext uri="{FF2B5EF4-FFF2-40B4-BE49-F238E27FC236}">
              <a16:creationId xmlns:a16="http://schemas.microsoft.com/office/drawing/2014/main" id="{00000000-0008-0000-0100-0000E6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3" name="Text Box 1755">
          <a:extLst>
            <a:ext uri="{FF2B5EF4-FFF2-40B4-BE49-F238E27FC236}">
              <a16:creationId xmlns:a16="http://schemas.microsoft.com/office/drawing/2014/main" id="{00000000-0008-0000-0100-0000E7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4" name="Text Box 1756">
          <a:extLst>
            <a:ext uri="{FF2B5EF4-FFF2-40B4-BE49-F238E27FC236}">
              <a16:creationId xmlns:a16="http://schemas.microsoft.com/office/drawing/2014/main" id="{00000000-0008-0000-0100-0000E8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5" name="Text Box 1757">
          <a:extLst>
            <a:ext uri="{FF2B5EF4-FFF2-40B4-BE49-F238E27FC236}">
              <a16:creationId xmlns:a16="http://schemas.microsoft.com/office/drawing/2014/main" id="{00000000-0008-0000-0100-0000E9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6" name="Text Box 1758">
          <a:extLst>
            <a:ext uri="{FF2B5EF4-FFF2-40B4-BE49-F238E27FC236}">
              <a16:creationId xmlns:a16="http://schemas.microsoft.com/office/drawing/2014/main" id="{00000000-0008-0000-0100-0000EA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27" name="Text Box 1759">
          <a:extLst>
            <a:ext uri="{FF2B5EF4-FFF2-40B4-BE49-F238E27FC236}">
              <a16:creationId xmlns:a16="http://schemas.microsoft.com/office/drawing/2014/main" id="{00000000-0008-0000-0100-0000EB20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28" name="Text Box 1755">
          <a:extLst>
            <a:ext uri="{FF2B5EF4-FFF2-40B4-BE49-F238E27FC236}">
              <a16:creationId xmlns:a16="http://schemas.microsoft.com/office/drawing/2014/main" id="{00000000-0008-0000-0100-0000E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29" name="Text Box 1756">
          <a:extLst>
            <a:ext uri="{FF2B5EF4-FFF2-40B4-BE49-F238E27FC236}">
              <a16:creationId xmlns:a16="http://schemas.microsoft.com/office/drawing/2014/main" id="{00000000-0008-0000-0100-0000E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0" name="Text Box 1757">
          <a:extLst>
            <a:ext uri="{FF2B5EF4-FFF2-40B4-BE49-F238E27FC236}">
              <a16:creationId xmlns:a16="http://schemas.microsoft.com/office/drawing/2014/main" id="{00000000-0008-0000-0100-0000E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1" name="Text Box 1758">
          <a:extLst>
            <a:ext uri="{FF2B5EF4-FFF2-40B4-BE49-F238E27FC236}">
              <a16:creationId xmlns:a16="http://schemas.microsoft.com/office/drawing/2014/main" id="{00000000-0008-0000-0100-0000E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2" name="Text Box 1759">
          <a:extLst>
            <a:ext uri="{FF2B5EF4-FFF2-40B4-BE49-F238E27FC236}">
              <a16:creationId xmlns:a16="http://schemas.microsoft.com/office/drawing/2014/main" id="{00000000-0008-0000-0100-0000F0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3" name="Text Box 1755">
          <a:extLst>
            <a:ext uri="{FF2B5EF4-FFF2-40B4-BE49-F238E27FC236}">
              <a16:creationId xmlns:a16="http://schemas.microsoft.com/office/drawing/2014/main" id="{00000000-0008-0000-0100-0000F1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4" name="Text Box 1756">
          <a:extLst>
            <a:ext uri="{FF2B5EF4-FFF2-40B4-BE49-F238E27FC236}">
              <a16:creationId xmlns:a16="http://schemas.microsoft.com/office/drawing/2014/main" id="{00000000-0008-0000-0100-0000F2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5" name="Text Box 1757">
          <a:extLst>
            <a:ext uri="{FF2B5EF4-FFF2-40B4-BE49-F238E27FC236}">
              <a16:creationId xmlns:a16="http://schemas.microsoft.com/office/drawing/2014/main" id="{00000000-0008-0000-0100-0000F3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6" name="Text Box 1758">
          <a:extLst>
            <a:ext uri="{FF2B5EF4-FFF2-40B4-BE49-F238E27FC236}">
              <a16:creationId xmlns:a16="http://schemas.microsoft.com/office/drawing/2014/main" id="{00000000-0008-0000-0100-0000F4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7" name="Text Box 1759">
          <a:extLst>
            <a:ext uri="{FF2B5EF4-FFF2-40B4-BE49-F238E27FC236}">
              <a16:creationId xmlns:a16="http://schemas.microsoft.com/office/drawing/2014/main" id="{00000000-0008-0000-0100-0000F5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8" name="Text Box 1755">
          <a:extLst>
            <a:ext uri="{FF2B5EF4-FFF2-40B4-BE49-F238E27FC236}">
              <a16:creationId xmlns:a16="http://schemas.microsoft.com/office/drawing/2014/main" id="{00000000-0008-0000-0100-0000F6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39" name="Text Box 1756">
          <a:extLst>
            <a:ext uri="{FF2B5EF4-FFF2-40B4-BE49-F238E27FC236}">
              <a16:creationId xmlns:a16="http://schemas.microsoft.com/office/drawing/2014/main" id="{00000000-0008-0000-0100-0000F7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0" name="Text Box 1757">
          <a:extLst>
            <a:ext uri="{FF2B5EF4-FFF2-40B4-BE49-F238E27FC236}">
              <a16:creationId xmlns:a16="http://schemas.microsoft.com/office/drawing/2014/main" id="{00000000-0008-0000-0100-0000F8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1" name="Text Box 1758">
          <a:extLst>
            <a:ext uri="{FF2B5EF4-FFF2-40B4-BE49-F238E27FC236}">
              <a16:creationId xmlns:a16="http://schemas.microsoft.com/office/drawing/2014/main" id="{00000000-0008-0000-0100-0000F9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2" name="Text Box 1759">
          <a:extLst>
            <a:ext uri="{FF2B5EF4-FFF2-40B4-BE49-F238E27FC236}">
              <a16:creationId xmlns:a16="http://schemas.microsoft.com/office/drawing/2014/main" id="{00000000-0008-0000-0100-0000FA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3" name="Text Box 1755">
          <a:extLst>
            <a:ext uri="{FF2B5EF4-FFF2-40B4-BE49-F238E27FC236}">
              <a16:creationId xmlns:a16="http://schemas.microsoft.com/office/drawing/2014/main" id="{00000000-0008-0000-0100-0000FB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4" name="Text Box 1756">
          <a:extLst>
            <a:ext uri="{FF2B5EF4-FFF2-40B4-BE49-F238E27FC236}">
              <a16:creationId xmlns:a16="http://schemas.microsoft.com/office/drawing/2014/main" id="{00000000-0008-0000-0100-0000FC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5" name="Text Box 1757">
          <a:extLst>
            <a:ext uri="{FF2B5EF4-FFF2-40B4-BE49-F238E27FC236}">
              <a16:creationId xmlns:a16="http://schemas.microsoft.com/office/drawing/2014/main" id="{00000000-0008-0000-0100-0000FD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6" name="Text Box 1758">
          <a:extLst>
            <a:ext uri="{FF2B5EF4-FFF2-40B4-BE49-F238E27FC236}">
              <a16:creationId xmlns:a16="http://schemas.microsoft.com/office/drawing/2014/main" id="{00000000-0008-0000-0100-0000FE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7" name="Text Box 1759">
          <a:extLst>
            <a:ext uri="{FF2B5EF4-FFF2-40B4-BE49-F238E27FC236}">
              <a16:creationId xmlns:a16="http://schemas.microsoft.com/office/drawing/2014/main" id="{00000000-0008-0000-0100-0000FF20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8" name="Text Box 1755">
          <a:extLst>
            <a:ext uri="{FF2B5EF4-FFF2-40B4-BE49-F238E27FC236}">
              <a16:creationId xmlns:a16="http://schemas.microsoft.com/office/drawing/2014/main" id="{00000000-0008-0000-0100-000000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49" name="Text Box 1756">
          <a:extLst>
            <a:ext uri="{FF2B5EF4-FFF2-40B4-BE49-F238E27FC236}">
              <a16:creationId xmlns:a16="http://schemas.microsoft.com/office/drawing/2014/main" id="{00000000-0008-0000-0100-000001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0" name="Text Box 1757">
          <a:extLst>
            <a:ext uri="{FF2B5EF4-FFF2-40B4-BE49-F238E27FC236}">
              <a16:creationId xmlns:a16="http://schemas.microsoft.com/office/drawing/2014/main" id="{00000000-0008-0000-0100-000002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1" name="Text Box 1758">
          <a:extLst>
            <a:ext uri="{FF2B5EF4-FFF2-40B4-BE49-F238E27FC236}">
              <a16:creationId xmlns:a16="http://schemas.microsoft.com/office/drawing/2014/main" id="{00000000-0008-0000-0100-000003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2" name="Text Box 1759">
          <a:extLst>
            <a:ext uri="{FF2B5EF4-FFF2-40B4-BE49-F238E27FC236}">
              <a16:creationId xmlns:a16="http://schemas.microsoft.com/office/drawing/2014/main" id="{00000000-0008-0000-0100-000004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3" name="Text Box 1755">
          <a:extLst>
            <a:ext uri="{FF2B5EF4-FFF2-40B4-BE49-F238E27FC236}">
              <a16:creationId xmlns:a16="http://schemas.microsoft.com/office/drawing/2014/main" id="{00000000-0008-0000-0100-000005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4" name="Text Box 1756">
          <a:extLst>
            <a:ext uri="{FF2B5EF4-FFF2-40B4-BE49-F238E27FC236}">
              <a16:creationId xmlns:a16="http://schemas.microsoft.com/office/drawing/2014/main" id="{00000000-0008-0000-0100-000006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5" name="Text Box 1757">
          <a:extLst>
            <a:ext uri="{FF2B5EF4-FFF2-40B4-BE49-F238E27FC236}">
              <a16:creationId xmlns:a16="http://schemas.microsoft.com/office/drawing/2014/main" id="{00000000-0008-0000-0100-000007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6" name="Text Box 1758">
          <a:extLst>
            <a:ext uri="{FF2B5EF4-FFF2-40B4-BE49-F238E27FC236}">
              <a16:creationId xmlns:a16="http://schemas.microsoft.com/office/drawing/2014/main" id="{00000000-0008-0000-0100-000008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7" name="Text Box 1759">
          <a:extLst>
            <a:ext uri="{FF2B5EF4-FFF2-40B4-BE49-F238E27FC236}">
              <a16:creationId xmlns:a16="http://schemas.microsoft.com/office/drawing/2014/main" id="{00000000-0008-0000-0100-000009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8" name="Text Box 1755">
          <a:extLst>
            <a:ext uri="{FF2B5EF4-FFF2-40B4-BE49-F238E27FC236}">
              <a16:creationId xmlns:a16="http://schemas.microsoft.com/office/drawing/2014/main" id="{00000000-0008-0000-0100-00000A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59" name="Text Box 1756">
          <a:extLst>
            <a:ext uri="{FF2B5EF4-FFF2-40B4-BE49-F238E27FC236}">
              <a16:creationId xmlns:a16="http://schemas.microsoft.com/office/drawing/2014/main" id="{00000000-0008-0000-0100-00000B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0" name="Text Box 1757">
          <a:extLst>
            <a:ext uri="{FF2B5EF4-FFF2-40B4-BE49-F238E27FC236}">
              <a16:creationId xmlns:a16="http://schemas.microsoft.com/office/drawing/2014/main" id="{00000000-0008-0000-0100-00000C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1" name="Text Box 1758">
          <a:extLst>
            <a:ext uri="{FF2B5EF4-FFF2-40B4-BE49-F238E27FC236}">
              <a16:creationId xmlns:a16="http://schemas.microsoft.com/office/drawing/2014/main" id="{00000000-0008-0000-0100-00000D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2" name="Text Box 1759">
          <a:extLst>
            <a:ext uri="{FF2B5EF4-FFF2-40B4-BE49-F238E27FC236}">
              <a16:creationId xmlns:a16="http://schemas.microsoft.com/office/drawing/2014/main" id="{00000000-0008-0000-0100-00000E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3" name="Text Box 1755">
          <a:extLst>
            <a:ext uri="{FF2B5EF4-FFF2-40B4-BE49-F238E27FC236}">
              <a16:creationId xmlns:a16="http://schemas.microsoft.com/office/drawing/2014/main" id="{00000000-0008-0000-0100-00000F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4" name="Text Box 1756">
          <a:extLst>
            <a:ext uri="{FF2B5EF4-FFF2-40B4-BE49-F238E27FC236}">
              <a16:creationId xmlns:a16="http://schemas.microsoft.com/office/drawing/2014/main" id="{00000000-0008-0000-0100-000010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5" name="Text Box 1757">
          <a:extLst>
            <a:ext uri="{FF2B5EF4-FFF2-40B4-BE49-F238E27FC236}">
              <a16:creationId xmlns:a16="http://schemas.microsoft.com/office/drawing/2014/main" id="{00000000-0008-0000-0100-000011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6" name="Text Box 1758">
          <a:extLst>
            <a:ext uri="{FF2B5EF4-FFF2-40B4-BE49-F238E27FC236}">
              <a16:creationId xmlns:a16="http://schemas.microsoft.com/office/drawing/2014/main" id="{00000000-0008-0000-0100-000012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7" name="Text Box 1759">
          <a:extLst>
            <a:ext uri="{FF2B5EF4-FFF2-40B4-BE49-F238E27FC236}">
              <a16:creationId xmlns:a16="http://schemas.microsoft.com/office/drawing/2014/main" id="{00000000-0008-0000-0100-000013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8" name="Text Box 1755">
          <a:extLst>
            <a:ext uri="{FF2B5EF4-FFF2-40B4-BE49-F238E27FC236}">
              <a16:creationId xmlns:a16="http://schemas.microsoft.com/office/drawing/2014/main" id="{00000000-0008-0000-0100-000014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69" name="Text Box 1756">
          <a:extLst>
            <a:ext uri="{FF2B5EF4-FFF2-40B4-BE49-F238E27FC236}">
              <a16:creationId xmlns:a16="http://schemas.microsoft.com/office/drawing/2014/main" id="{00000000-0008-0000-0100-000015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0" name="Text Box 1757">
          <a:extLst>
            <a:ext uri="{FF2B5EF4-FFF2-40B4-BE49-F238E27FC236}">
              <a16:creationId xmlns:a16="http://schemas.microsoft.com/office/drawing/2014/main" id="{00000000-0008-0000-0100-000016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1" name="Text Box 1758">
          <a:extLst>
            <a:ext uri="{FF2B5EF4-FFF2-40B4-BE49-F238E27FC236}">
              <a16:creationId xmlns:a16="http://schemas.microsoft.com/office/drawing/2014/main" id="{00000000-0008-0000-0100-000017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2" name="Text Box 1759">
          <a:extLst>
            <a:ext uri="{FF2B5EF4-FFF2-40B4-BE49-F238E27FC236}">
              <a16:creationId xmlns:a16="http://schemas.microsoft.com/office/drawing/2014/main" id="{00000000-0008-0000-0100-000018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3" name="Text Box 1755">
          <a:extLst>
            <a:ext uri="{FF2B5EF4-FFF2-40B4-BE49-F238E27FC236}">
              <a16:creationId xmlns:a16="http://schemas.microsoft.com/office/drawing/2014/main" id="{00000000-0008-0000-0100-000019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4" name="Text Box 1756">
          <a:extLst>
            <a:ext uri="{FF2B5EF4-FFF2-40B4-BE49-F238E27FC236}">
              <a16:creationId xmlns:a16="http://schemas.microsoft.com/office/drawing/2014/main" id="{00000000-0008-0000-0100-00001A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5" name="Text Box 1757">
          <a:extLst>
            <a:ext uri="{FF2B5EF4-FFF2-40B4-BE49-F238E27FC236}">
              <a16:creationId xmlns:a16="http://schemas.microsoft.com/office/drawing/2014/main" id="{00000000-0008-0000-0100-00001B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6" name="Text Box 1758">
          <a:extLst>
            <a:ext uri="{FF2B5EF4-FFF2-40B4-BE49-F238E27FC236}">
              <a16:creationId xmlns:a16="http://schemas.microsoft.com/office/drawing/2014/main" id="{00000000-0008-0000-0100-00001C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7" name="Text Box 1759">
          <a:extLst>
            <a:ext uri="{FF2B5EF4-FFF2-40B4-BE49-F238E27FC236}">
              <a16:creationId xmlns:a16="http://schemas.microsoft.com/office/drawing/2014/main" id="{00000000-0008-0000-0100-00001D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8" name="Text Box 1755">
          <a:extLst>
            <a:ext uri="{FF2B5EF4-FFF2-40B4-BE49-F238E27FC236}">
              <a16:creationId xmlns:a16="http://schemas.microsoft.com/office/drawing/2014/main" id="{00000000-0008-0000-0100-00001E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79" name="Text Box 1756">
          <a:extLst>
            <a:ext uri="{FF2B5EF4-FFF2-40B4-BE49-F238E27FC236}">
              <a16:creationId xmlns:a16="http://schemas.microsoft.com/office/drawing/2014/main" id="{00000000-0008-0000-0100-00001F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0" name="Text Box 1757">
          <a:extLst>
            <a:ext uri="{FF2B5EF4-FFF2-40B4-BE49-F238E27FC236}">
              <a16:creationId xmlns:a16="http://schemas.microsoft.com/office/drawing/2014/main" id="{00000000-0008-0000-0100-000020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1" name="Text Box 1758">
          <a:extLst>
            <a:ext uri="{FF2B5EF4-FFF2-40B4-BE49-F238E27FC236}">
              <a16:creationId xmlns:a16="http://schemas.microsoft.com/office/drawing/2014/main" id="{00000000-0008-0000-0100-000021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2" name="Text Box 1759">
          <a:extLst>
            <a:ext uri="{FF2B5EF4-FFF2-40B4-BE49-F238E27FC236}">
              <a16:creationId xmlns:a16="http://schemas.microsoft.com/office/drawing/2014/main" id="{00000000-0008-0000-0100-000022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3" name="Text Box 1755">
          <a:extLst>
            <a:ext uri="{FF2B5EF4-FFF2-40B4-BE49-F238E27FC236}">
              <a16:creationId xmlns:a16="http://schemas.microsoft.com/office/drawing/2014/main" id="{00000000-0008-0000-0100-000023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4" name="Text Box 1756">
          <a:extLst>
            <a:ext uri="{FF2B5EF4-FFF2-40B4-BE49-F238E27FC236}">
              <a16:creationId xmlns:a16="http://schemas.microsoft.com/office/drawing/2014/main" id="{00000000-0008-0000-0100-000024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5" name="Text Box 1757">
          <a:extLst>
            <a:ext uri="{FF2B5EF4-FFF2-40B4-BE49-F238E27FC236}">
              <a16:creationId xmlns:a16="http://schemas.microsoft.com/office/drawing/2014/main" id="{00000000-0008-0000-0100-000025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6" name="Text Box 1758">
          <a:extLst>
            <a:ext uri="{FF2B5EF4-FFF2-40B4-BE49-F238E27FC236}">
              <a16:creationId xmlns:a16="http://schemas.microsoft.com/office/drawing/2014/main" id="{00000000-0008-0000-0100-000026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487" name="Text Box 1759">
          <a:extLst>
            <a:ext uri="{FF2B5EF4-FFF2-40B4-BE49-F238E27FC236}">
              <a16:creationId xmlns:a16="http://schemas.microsoft.com/office/drawing/2014/main" id="{00000000-0008-0000-0100-000027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88" name="Text Box 1755">
          <a:extLst>
            <a:ext uri="{FF2B5EF4-FFF2-40B4-BE49-F238E27FC236}">
              <a16:creationId xmlns:a16="http://schemas.microsoft.com/office/drawing/2014/main" id="{00000000-0008-0000-0100-000028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89" name="Text Box 1756">
          <a:extLst>
            <a:ext uri="{FF2B5EF4-FFF2-40B4-BE49-F238E27FC236}">
              <a16:creationId xmlns:a16="http://schemas.microsoft.com/office/drawing/2014/main" id="{00000000-0008-0000-0100-000029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0" name="Text Box 1757">
          <a:extLst>
            <a:ext uri="{FF2B5EF4-FFF2-40B4-BE49-F238E27FC236}">
              <a16:creationId xmlns:a16="http://schemas.microsoft.com/office/drawing/2014/main" id="{00000000-0008-0000-0100-00002A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1" name="Text Box 1758">
          <a:extLst>
            <a:ext uri="{FF2B5EF4-FFF2-40B4-BE49-F238E27FC236}">
              <a16:creationId xmlns:a16="http://schemas.microsoft.com/office/drawing/2014/main" id="{00000000-0008-0000-0100-00002B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2" name="Text Box 1759">
          <a:extLst>
            <a:ext uri="{FF2B5EF4-FFF2-40B4-BE49-F238E27FC236}">
              <a16:creationId xmlns:a16="http://schemas.microsoft.com/office/drawing/2014/main" id="{00000000-0008-0000-0100-00002C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3" name="Text Box 1755">
          <a:extLst>
            <a:ext uri="{FF2B5EF4-FFF2-40B4-BE49-F238E27FC236}">
              <a16:creationId xmlns:a16="http://schemas.microsoft.com/office/drawing/2014/main" id="{00000000-0008-0000-0100-00002D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4" name="Text Box 1756">
          <a:extLst>
            <a:ext uri="{FF2B5EF4-FFF2-40B4-BE49-F238E27FC236}">
              <a16:creationId xmlns:a16="http://schemas.microsoft.com/office/drawing/2014/main" id="{00000000-0008-0000-0100-00002E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5" name="Text Box 1757">
          <a:extLst>
            <a:ext uri="{FF2B5EF4-FFF2-40B4-BE49-F238E27FC236}">
              <a16:creationId xmlns:a16="http://schemas.microsoft.com/office/drawing/2014/main" id="{00000000-0008-0000-0100-00002F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6" name="Text Box 1758">
          <a:extLst>
            <a:ext uri="{FF2B5EF4-FFF2-40B4-BE49-F238E27FC236}">
              <a16:creationId xmlns:a16="http://schemas.microsoft.com/office/drawing/2014/main" id="{00000000-0008-0000-0100-000030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7" name="Text Box 1759">
          <a:extLst>
            <a:ext uri="{FF2B5EF4-FFF2-40B4-BE49-F238E27FC236}">
              <a16:creationId xmlns:a16="http://schemas.microsoft.com/office/drawing/2014/main" id="{00000000-0008-0000-0100-000031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8" name="Text Box 1755">
          <a:extLst>
            <a:ext uri="{FF2B5EF4-FFF2-40B4-BE49-F238E27FC236}">
              <a16:creationId xmlns:a16="http://schemas.microsoft.com/office/drawing/2014/main" id="{00000000-0008-0000-0100-000032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499" name="Text Box 1756">
          <a:extLst>
            <a:ext uri="{FF2B5EF4-FFF2-40B4-BE49-F238E27FC236}">
              <a16:creationId xmlns:a16="http://schemas.microsoft.com/office/drawing/2014/main" id="{00000000-0008-0000-0100-000033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0" name="Text Box 1757">
          <a:extLst>
            <a:ext uri="{FF2B5EF4-FFF2-40B4-BE49-F238E27FC236}">
              <a16:creationId xmlns:a16="http://schemas.microsoft.com/office/drawing/2014/main" id="{00000000-0008-0000-0100-000034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1" name="Text Box 1758">
          <a:extLst>
            <a:ext uri="{FF2B5EF4-FFF2-40B4-BE49-F238E27FC236}">
              <a16:creationId xmlns:a16="http://schemas.microsoft.com/office/drawing/2014/main" id="{00000000-0008-0000-0100-000035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2" name="Text Box 1759">
          <a:extLst>
            <a:ext uri="{FF2B5EF4-FFF2-40B4-BE49-F238E27FC236}">
              <a16:creationId xmlns:a16="http://schemas.microsoft.com/office/drawing/2014/main" id="{00000000-0008-0000-0100-000036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3" name="Text Box 1755">
          <a:extLst>
            <a:ext uri="{FF2B5EF4-FFF2-40B4-BE49-F238E27FC236}">
              <a16:creationId xmlns:a16="http://schemas.microsoft.com/office/drawing/2014/main" id="{00000000-0008-0000-0100-000037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4" name="Text Box 1756">
          <a:extLst>
            <a:ext uri="{FF2B5EF4-FFF2-40B4-BE49-F238E27FC236}">
              <a16:creationId xmlns:a16="http://schemas.microsoft.com/office/drawing/2014/main" id="{00000000-0008-0000-0100-000038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5" name="Text Box 1757">
          <a:extLst>
            <a:ext uri="{FF2B5EF4-FFF2-40B4-BE49-F238E27FC236}">
              <a16:creationId xmlns:a16="http://schemas.microsoft.com/office/drawing/2014/main" id="{00000000-0008-0000-0100-000039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6" name="Text Box 1758">
          <a:extLst>
            <a:ext uri="{FF2B5EF4-FFF2-40B4-BE49-F238E27FC236}">
              <a16:creationId xmlns:a16="http://schemas.microsoft.com/office/drawing/2014/main" id="{00000000-0008-0000-0100-00003A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07" name="Text Box 1759">
          <a:extLst>
            <a:ext uri="{FF2B5EF4-FFF2-40B4-BE49-F238E27FC236}">
              <a16:creationId xmlns:a16="http://schemas.microsoft.com/office/drawing/2014/main" id="{00000000-0008-0000-0100-00003B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08" name="Text Box 1755">
          <a:extLst>
            <a:ext uri="{FF2B5EF4-FFF2-40B4-BE49-F238E27FC236}">
              <a16:creationId xmlns:a16="http://schemas.microsoft.com/office/drawing/2014/main" id="{00000000-0008-0000-0100-00003C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09" name="Text Box 1756">
          <a:extLst>
            <a:ext uri="{FF2B5EF4-FFF2-40B4-BE49-F238E27FC236}">
              <a16:creationId xmlns:a16="http://schemas.microsoft.com/office/drawing/2014/main" id="{00000000-0008-0000-0100-00003D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0" name="Text Box 1757">
          <a:extLst>
            <a:ext uri="{FF2B5EF4-FFF2-40B4-BE49-F238E27FC236}">
              <a16:creationId xmlns:a16="http://schemas.microsoft.com/office/drawing/2014/main" id="{00000000-0008-0000-0100-00003E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1" name="Text Box 1758">
          <a:extLst>
            <a:ext uri="{FF2B5EF4-FFF2-40B4-BE49-F238E27FC236}">
              <a16:creationId xmlns:a16="http://schemas.microsoft.com/office/drawing/2014/main" id="{00000000-0008-0000-0100-00003F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2" name="Text Box 1759">
          <a:extLst>
            <a:ext uri="{FF2B5EF4-FFF2-40B4-BE49-F238E27FC236}">
              <a16:creationId xmlns:a16="http://schemas.microsoft.com/office/drawing/2014/main" id="{00000000-0008-0000-0100-000040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3" name="Text Box 1755">
          <a:extLst>
            <a:ext uri="{FF2B5EF4-FFF2-40B4-BE49-F238E27FC236}">
              <a16:creationId xmlns:a16="http://schemas.microsoft.com/office/drawing/2014/main" id="{00000000-0008-0000-0100-000041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4" name="Text Box 1756">
          <a:extLst>
            <a:ext uri="{FF2B5EF4-FFF2-40B4-BE49-F238E27FC236}">
              <a16:creationId xmlns:a16="http://schemas.microsoft.com/office/drawing/2014/main" id="{00000000-0008-0000-0100-000042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5" name="Text Box 1757">
          <a:extLst>
            <a:ext uri="{FF2B5EF4-FFF2-40B4-BE49-F238E27FC236}">
              <a16:creationId xmlns:a16="http://schemas.microsoft.com/office/drawing/2014/main" id="{00000000-0008-0000-0100-000043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6" name="Text Box 1758">
          <a:extLst>
            <a:ext uri="{FF2B5EF4-FFF2-40B4-BE49-F238E27FC236}">
              <a16:creationId xmlns:a16="http://schemas.microsoft.com/office/drawing/2014/main" id="{00000000-0008-0000-0100-000044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7" name="Text Box 1759">
          <a:extLst>
            <a:ext uri="{FF2B5EF4-FFF2-40B4-BE49-F238E27FC236}">
              <a16:creationId xmlns:a16="http://schemas.microsoft.com/office/drawing/2014/main" id="{00000000-0008-0000-0100-000045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8" name="Text Box 1755">
          <a:extLst>
            <a:ext uri="{FF2B5EF4-FFF2-40B4-BE49-F238E27FC236}">
              <a16:creationId xmlns:a16="http://schemas.microsoft.com/office/drawing/2014/main" id="{00000000-0008-0000-0100-000046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19" name="Text Box 1756">
          <a:extLst>
            <a:ext uri="{FF2B5EF4-FFF2-40B4-BE49-F238E27FC236}">
              <a16:creationId xmlns:a16="http://schemas.microsoft.com/office/drawing/2014/main" id="{00000000-0008-0000-0100-000047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0" name="Text Box 1757">
          <a:extLst>
            <a:ext uri="{FF2B5EF4-FFF2-40B4-BE49-F238E27FC236}">
              <a16:creationId xmlns:a16="http://schemas.microsoft.com/office/drawing/2014/main" id="{00000000-0008-0000-0100-000048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1" name="Text Box 1758">
          <a:extLst>
            <a:ext uri="{FF2B5EF4-FFF2-40B4-BE49-F238E27FC236}">
              <a16:creationId xmlns:a16="http://schemas.microsoft.com/office/drawing/2014/main" id="{00000000-0008-0000-0100-000049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2" name="Text Box 1759">
          <a:extLst>
            <a:ext uri="{FF2B5EF4-FFF2-40B4-BE49-F238E27FC236}">
              <a16:creationId xmlns:a16="http://schemas.microsoft.com/office/drawing/2014/main" id="{00000000-0008-0000-0100-00004A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3" name="Text Box 1755">
          <a:extLst>
            <a:ext uri="{FF2B5EF4-FFF2-40B4-BE49-F238E27FC236}">
              <a16:creationId xmlns:a16="http://schemas.microsoft.com/office/drawing/2014/main" id="{00000000-0008-0000-0100-00004B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4" name="Text Box 1756">
          <a:extLst>
            <a:ext uri="{FF2B5EF4-FFF2-40B4-BE49-F238E27FC236}">
              <a16:creationId xmlns:a16="http://schemas.microsoft.com/office/drawing/2014/main" id="{00000000-0008-0000-0100-00004C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5" name="Text Box 1757">
          <a:extLst>
            <a:ext uri="{FF2B5EF4-FFF2-40B4-BE49-F238E27FC236}">
              <a16:creationId xmlns:a16="http://schemas.microsoft.com/office/drawing/2014/main" id="{00000000-0008-0000-0100-00004D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6" name="Text Box 1758">
          <a:extLst>
            <a:ext uri="{FF2B5EF4-FFF2-40B4-BE49-F238E27FC236}">
              <a16:creationId xmlns:a16="http://schemas.microsoft.com/office/drawing/2014/main" id="{00000000-0008-0000-0100-00004E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0" cy="207868"/>
    <xdr:sp macro="" textlink="">
      <xdr:nvSpPr>
        <xdr:cNvPr id="8527" name="Text Box 1759">
          <a:extLst>
            <a:ext uri="{FF2B5EF4-FFF2-40B4-BE49-F238E27FC236}">
              <a16:creationId xmlns:a16="http://schemas.microsoft.com/office/drawing/2014/main" id="{00000000-0008-0000-0100-00004F210000}"/>
            </a:ext>
          </a:extLst>
        </xdr:cNvPr>
        <xdr:cNvSpPr txBox="1">
          <a:spLocks noChangeArrowheads="1"/>
        </xdr:cNvSpPr>
      </xdr:nvSpPr>
      <xdr:spPr bwMode="auto">
        <a:xfrm>
          <a:off x="5657850" y="45281850"/>
          <a:ext cx="0" cy="207868"/>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28" name="Text Box 1755">
          <a:extLst>
            <a:ext uri="{FF2B5EF4-FFF2-40B4-BE49-F238E27FC236}">
              <a16:creationId xmlns:a16="http://schemas.microsoft.com/office/drawing/2014/main" id="{00000000-0008-0000-0100-000050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29" name="Text Box 1756">
          <a:extLst>
            <a:ext uri="{FF2B5EF4-FFF2-40B4-BE49-F238E27FC236}">
              <a16:creationId xmlns:a16="http://schemas.microsoft.com/office/drawing/2014/main" id="{00000000-0008-0000-0100-000051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0" name="Text Box 1757">
          <a:extLst>
            <a:ext uri="{FF2B5EF4-FFF2-40B4-BE49-F238E27FC236}">
              <a16:creationId xmlns:a16="http://schemas.microsoft.com/office/drawing/2014/main" id="{00000000-0008-0000-0100-000052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1" name="Text Box 1758">
          <a:extLst>
            <a:ext uri="{FF2B5EF4-FFF2-40B4-BE49-F238E27FC236}">
              <a16:creationId xmlns:a16="http://schemas.microsoft.com/office/drawing/2014/main" id="{00000000-0008-0000-0100-000053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2" name="Text Box 1759">
          <a:extLst>
            <a:ext uri="{FF2B5EF4-FFF2-40B4-BE49-F238E27FC236}">
              <a16:creationId xmlns:a16="http://schemas.microsoft.com/office/drawing/2014/main" id="{00000000-0008-0000-0100-000054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3" name="Text Box 1755">
          <a:extLst>
            <a:ext uri="{FF2B5EF4-FFF2-40B4-BE49-F238E27FC236}">
              <a16:creationId xmlns:a16="http://schemas.microsoft.com/office/drawing/2014/main" id="{00000000-0008-0000-0100-000055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4" name="Text Box 1756">
          <a:extLst>
            <a:ext uri="{FF2B5EF4-FFF2-40B4-BE49-F238E27FC236}">
              <a16:creationId xmlns:a16="http://schemas.microsoft.com/office/drawing/2014/main" id="{00000000-0008-0000-0100-000056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5" name="Text Box 1757">
          <a:extLst>
            <a:ext uri="{FF2B5EF4-FFF2-40B4-BE49-F238E27FC236}">
              <a16:creationId xmlns:a16="http://schemas.microsoft.com/office/drawing/2014/main" id="{00000000-0008-0000-0100-000057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6" name="Text Box 1758">
          <a:extLst>
            <a:ext uri="{FF2B5EF4-FFF2-40B4-BE49-F238E27FC236}">
              <a16:creationId xmlns:a16="http://schemas.microsoft.com/office/drawing/2014/main" id="{00000000-0008-0000-0100-000058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7" name="Text Box 1759">
          <a:extLst>
            <a:ext uri="{FF2B5EF4-FFF2-40B4-BE49-F238E27FC236}">
              <a16:creationId xmlns:a16="http://schemas.microsoft.com/office/drawing/2014/main" id="{00000000-0008-0000-0100-000059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8" name="Text Box 1755">
          <a:extLst>
            <a:ext uri="{FF2B5EF4-FFF2-40B4-BE49-F238E27FC236}">
              <a16:creationId xmlns:a16="http://schemas.microsoft.com/office/drawing/2014/main" id="{00000000-0008-0000-0100-00005A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39" name="Text Box 1756">
          <a:extLst>
            <a:ext uri="{FF2B5EF4-FFF2-40B4-BE49-F238E27FC236}">
              <a16:creationId xmlns:a16="http://schemas.microsoft.com/office/drawing/2014/main" id="{00000000-0008-0000-0100-00005B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0" name="Text Box 1757">
          <a:extLst>
            <a:ext uri="{FF2B5EF4-FFF2-40B4-BE49-F238E27FC236}">
              <a16:creationId xmlns:a16="http://schemas.microsoft.com/office/drawing/2014/main" id="{00000000-0008-0000-0100-00005C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1" name="Text Box 1758">
          <a:extLst>
            <a:ext uri="{FF2B5EF4-FFF2-40B4-BE49-F238E27FC236}">
              <a16:creationId xmlns:a16="http://schemas.microsoft.com/office/drawing/2014/main" id="{00000000-0008-0000-0100-00005D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2" name="Text Box 1759">
          <a:extLst>
            <a:ext uri="{FF2B5EF4-FFF2-40B4-BE49-F238E27FC236}">
              <a16:creationId xmlns:a16="http://schemas.microsoft.com/office/drawing/2014/main" id="{00000000-0008-0000-0100-00005E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3" name="Text Box 1755">
          <a:extLst>
            <a:ext uri="{FF2B5EF4-FFF2-40B4-BE49-F238E27FC236}">
              <a16:creationId xmlns:a16="http://schemas.microsoft.com/office/drawing/2014/main" id="{00000000-0008-0000-0100-00005F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4" name="Text Box 1756">
          <a:extLst>
            <a:ext uri="{FF2B5EF4-FFF2-40B4-BE49-F238E27FC236}">
              <a16:creationId xmlns:a16="http://schemas.microsoft.com/office/drawing/2014/main" id="{00000000-0008-0000-0100-000060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5" name="Text Box 1757">
          <a:extLst>
            <a:ext uri="{FF2B5EF4-FFF2-40B4-BE49-F238E27FC236}">
              <a16:creationId xmlns:a16="http://schemas.microsoft.com/office/drawing/2014/main" id="{00000000-0008-0000-0100-000061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6" name="Text Box 1758">
          <a:extLst>
            <a:ext uri="{FF2B5EF4-FFF2-40B4-BE49-F238E27FC236}">
              <a16:creationId xmlns:a16="http://schemas.microsoft.com/office/drawing/2014/main" id="{00000000-0008-0000-0100-000062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66675" cy="198343"/>
    <xdr:sp macro="" textlink="">
      <xdr:nvSpPr>
        <xdr:cNvPr id="8547" name="Text Box 1759">
          <a:extLst>
            <a:ext uri="{FF2B5EF4-FFF2-40B4-BE49-F238E27FC236}">
              <a16:creationId xmlns:a16="http://schemas.microsoft.com/office/drawing/2014/main" id="{00000000-0008-0000-0100-000063210000}"/>
            </a:ext>
          </a:extLst>
        </xdr:cNvPr>
        <xdr:cNvSpPr txBox="1">
          <a:spLocks noChangeArrowheads="1"/>
        </xdr:cNvSpPr>
      </xdr:nvSpPr>
      <xdr:spPr bwMode="auto">
        <a:xfrm>
          <a:off x="5657850" y="45281850"/>
          <a:ext cx="66675"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48" name="Text Box 1755">
          <a:extLst>
            <a:ext uri="{FF2B5EF4-FFF2-40B4-BE49-F238E27FC236}">
              <a16:creationId xmlns:a16="http://schemas.microsoft.com/office/drawing/2014/main" id="{00000000-0008-0000-0100-000064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49" name="Text Box 1756">
          <a:extLst>
            <a:ext uri="{FF2B5EF4-FFF2-40B4-BE49-F238E27FC236}">
              <a16:creationId xmlns:a16="http://schemas.microsoft.com/office/drawing/2014/main" id="{00000000-0008-0000-0100-000065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0" name="Text Box 1757">
          <a:extLst>
            <a:ext uri="{FF2B5EF4-FFF2-40B4-BE49-F238E27FC236}">
              <a16:creationId xmlns:a16="http://schemas.microsoft.com/office/drawing/2014/main" id="{00000000-0008-0000-0100-000066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1" name="Text Box 1758">
          <a:extLst>
            <a:ext uri="{FF2B5EF4-FFF2-40B4-BE49-F238E27FC236}">
              <a16:creationId xmlns:a16="http://schemas.microsoft.com/office/drawing/2014/main" id="{00000000-0008-0000-0100-000067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2" name="Text Box 1759">
          <a:extLst>
            <a:ext uri="{FF2B5EF4-FFF2-40B4-BE49-F238E27FC236}">
              <a16:creationId xmlns:a16="http://schemas.microsoft.com/office/drawing/2014/main" id="{00000000-0008-0000-0100-000068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3" name="Text Box 1755">
          <a:extLst>
            <a:ext uri="{FF2B5EF4-FFF2-40B4-BE49-F238E27FC236}">
              <a16:creationId xmlns:a16="http://schemas.microsoft.com/office/drawing/2014/main" id="{00000000-0008-0000-0100-000069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4" name="Text Box 1756">
          <a:extLst>
            <a:ext uri="{FF2B5EF4-FFF2-40B4-BE49-F238E27FC236}">
              <a16:creationId xmlns:a16="http://schemas.microsoft.com/office/drawing/2014/main" id="{00000000-0008-0000-0100-00006A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5" name="Text Box 1757">
          <a:extLst>
            <a:ext uri="{FF2B5EF4-FFF2-40B4-BE49-F238E27FC236}">
              <a16:creationId xmlns:a16="http://schemas.microsoft.com/office/drawing/2014/main" id="{00000000-0008-0000-0100-00006B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6" name="Text Box 1758">
          <a:extLst>
            <a:ext uri="{FF2B5EF4-FFF2-40B4-BE49-F238E27FC236}">
              <a16:creationId xmlns:a16="http://schemas.microsoft.com/office/drawing/2014/main" id="{00000000-0008-0000-0100-00006C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7" name="Text Box 1759">
          <a:extLst>
            <a:ext uri="{FF2B5EF4-FFF2-40B4-BE49-F238E27FC236}">
              <a16:creationId xmlns:a16="http://schemas.microsoft.com/office/drawing/2014/main" id="{00000000-0008-0000-0100-00006D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8" name="Text Box 1755">
          <a:extLst>
            <a:ext uri="{FF2B5EF4-FFF2-40B4-BE49-F238E27FC236}">
              <a16:creationId xmlns:a16="http://schemas.microsoft.com/office/drawing/2014/main" id="{00000000-0008-0000-0100-00006E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59" name="Text Box 1756">
          <a:extLst>
            <a:ext uri="{FF2B5EF4-FFF2-40B4-BE49-F238E27FC236}">
              <a16:creationId xmlns:a16="http://schemas.microsoft.com/office/drawing/2014/main" id="{00000000-0008-0000-0100-00006F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0" name="Text Box 1757">
          <a:extLst>
            <a:ext uri="{FF2B5EF4-FFF2-40B4-BE49-F238E27FC236}">
              <a16:creationId xmlns:a16="http://schemas.microsoft.com/office/drawing/2014/main" id="{00000000-0008-0000-0100-000070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1" name="Text Box 1758">
          <a:extLst>
            <a:ext uri="{FF2B5EF4-FFF2-40B4-BE49-F238E27FC236}">
              <a16:creationId xmlns:a16="http://schemas.microsoft.com/office/drawing/2014/main" id="{00000000-0008-0000-0100-000071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2" name="Text Box 1759">
          <a:extLst>
            <a:ext uri="{FF2B5EF4-FFF2-40B4-BE49-F238E27FC236}">
              <a16:creationId xmlns:a16="http://schemas.microsoft.com/office/drawing/2014/main" id="{00000000-0008-0000-0100-000072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3" name="Text Box 1755">
          <a:extLst>
            <a:ext uri="{FF2B5EF4-FFF2-40B4-BE49-F238E27FC236}">
              <a16:creationId xmlns:a16="http://schemas.microsoft.com/office/drawing/2014/main" id="{00000000-0008-0000-0100-000073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4" name="Text Box 1756">
          <a:extLst>
            <a:ext uri="{FF2B5EF4-FFF2-40B4-BE49-F238E27FC236}">
              <a16:creationId xmlns:a16="http://schemas.microsoft.com/office/drawing/2014/main" id="{00000000-0008-0000-0100-000074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5" name="Text Box 1757">
          <a:extLst>
            <a:ext uri="{FF2B5EF4-FFF2-40B4-BE49-F238E27FC236}">
              <a16:creationId xmlns:a16="http://schemas.microsoft.com/office/drawing/2014/main" id="{00000000-0008-0000-0100-000075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6" name="Text Box 1758">
          <a:extLst>
            <a:ext uri="{FF2B5EF4-FFF2-40B4-BE49-F238E27FC236}">
              <a16:creationId xmlns:a16="http://schemas.microsoft.com/office/drawing/2014/main" id="{00000000-0008-0000-0100-000076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198</xdr:row>
      <xdr:rowOff>0</xdr:rowOff>
    </xdr:from>
    <xdr:ext cx="0" cy="198343"/>
    <xdr:sp macro="" textlink="">
      <xdr:nvSpPr>
        <xdr:cNvPr id="8567" name="Text Box 1759">
          <a:extLst>
            <a:ext uri="{FF2B5EF4-FFF2-40B4-BE49-F238E27FC236}">
              <a16:creationId xmlns:a16="http://schemas.microsoft.com/office/drawing/2014/main" id="{00000000-0008-0000-0100-000077210000}"/>
            </a:ext>
          </a:extLst>
        </xdr:cNvPr>
        <xdr:cNvSpPr txBox="1">
          <a:spLocks noChangeArrowheads="1"/>
        </xdr:cNvSpPr>
      </xdr:nvSpPr>
      <xdr:spPr bwMode="auto">
        <a:xfrm>
          <a:off x="5657850" y="4528185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68" name="Text Box 1755">
          <a:extLst>
            <a:ext uri="{FF2B5EF4-FFF2-40B4-BE49-F238E27FC236}">
              <a16:creationId xmlns:a16="http://schemas.microsoft.com/office/drawing/2014/main" id="{00000000-0008-0000-0100-000078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69" name="Text Box 1756">
          <a:extLst>
            <a:ext uri="{FF2B5EF4-FFF2-40B4-BE49-F238E27FC236}">
              <a16:creationId xmlns:a16="http://schemas.microsoft.com/office/drawing/2014/main" id="{00000000-0008-0000-0100-000079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0" name="Text Box 1757">
          <a:extLst>
            <a:ext uri="{FF2B5EF4-FFF2-40B4-BE49-F238E27FC236}">
              <a16:creationId xmlns:a16="http://schemas.microsoft.com/office/drawing/2014/main" id="{00000000-0008-0000-0100-00007A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1" name="Text Box 1758">
          <a:extLst>
            <a:ext uri="{FF2B5EF4-FFF2-40B4-BE49-F238E27FC236}">
              <a16:creationId xmlns:a16="http://schemas.microsoft.com/office/drawing/2014/main" id="{00000000-0008-0000-0100-00007B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2" name="Text Box 1759">
          <a:extLst>
            <a:ext uri="{FF2B5EF4-FFF2-40B4-BE49-F238E27FC236}">
              <a16:creationId xmlns:a16="http://schemas.microsoft.com/office/drawing/2014/main" id="{00000000-0008-0000-0100-00007C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3" name="Text Box 1755">
          <a:extLst>
            <a:ext uri="{FF2B5EF4-FFF2-40B4-BE49-F238E27FC236}">
              <a16:creationId xmlns:a16="http://schemas.microsoft.com/office/drawing/2014/main" id="{00000000-0008-0000-0100-00007D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4" name="Text Box 1756">
          <a:extLst>
            <a:ext uri="{FF2B5EF4-FFF2-40B4-BE49-F238E27FC236}">
              <a16:creationId xmlns:a16="http://schemas.microsoft.com/office/drawing/2014/main" id="{00000000-0008-0000-0100-00007E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5" name="Text Box 1757">
          <a:extLst>
            <a:ext uri="{FF2B5EF4-FFF2-40B4-BE49-F238E27FC236}">
              <a16:creationId xmlns:a16="http://schemas.microsoft.com/office/drawing/2014/main" id="{00000000-0008-0000-0100-00007F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6" name="Text Box 1758">
          <a:extLst>
            <a:ext uri="{FF2B5EF4-FFF2-40B4-BE49-F238E27FC236}">
              <a16:creationId xmlns:a16="http://schemas.microsoft.com/office/drawing/2014/main" id="{00000000-0008-0000-0100-000080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7" name="Text Box 1759">
          <a:extLst>
            <a:ext uri="{FF2B5EF4-FFF2-40B4-BE49-F238E27FC236}">
              <a16:creationId xmlns:a16="http://schemas.microsoft.com/office/drawing/2014/main" id="{00000000-0008-0000-0100-000081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8" name="Text Box 1755">
          <a:extLst>
            <a:ext uri="{FF2B5EF4-FFF2-40B4-BE49-F238E27FC236}">
              <a16:creationId xmlns:a16="http://schemas.microsoft.com/office/drawing/2014/main" id="{00000000-0008-0000-0100-000082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79" name="Text Box 1756">
          <a:extLst>
            <a:ext uri="{FF2B5EF4-FFF2-40B4-BE49-F238E27FC236}">
              <a16:creationId xmlns:a16="http://schemas.microsoft.com/office/drawing/2014/main" id="{00000000-0008-0000-0100-000083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0" name="Text Box 1757">
          <a:extLst>
            <a:ext uri="{FF2B5EF4-FFF2-40B4-BE49-F238E27FC236}">
              <a16:creationId xmlns:a16="http://schemas.microsoft.com/office/drawing/2014/main" id="{00000000-0008-0000-0100-000084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1" name="Text Box 1758">
          <a:extLst>
            <a:ext uri="{FF2B5EF4-FFF2-40B4-BE49-F238E27FC236}">
              <a16:creationId xmlns:a16="http://schemas.microsoft.com/office/drawing/2014/main" id="{00000000-0008-0000-0100-000085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2" name="Text Box 1759">
          <a:extLst>
            <a:ext uri="{FF2B5EF4-FFF2-40B4-BE49-F238E27FC236}">
              <a16:creationId xmlns:a16="http://schemas.microsoft.com/office/drawing/2014/main" id="{00000000-0008-0000-0100-000086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3" name="Text Box 1755">
          <a:extLst>
            <a:ext uri="{FF2B5EF4-FFF2-40B4-BE49-F238E27FC236}">
              <a16:creationId xmlns:a16="http://schemas.microsoft.com/office/drawing/2014/main" id="{00000000-0008-0000-0100-000087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4" name="Text Box 1756">
          <a:extLst>
            <a:ext uri="{FF2B5EF4-FFF2-40B4-BE49-F238E27FC236}">
              <a16:creationId xmlns:a16="http://schemas.microsoft.com/office/drawing/2014/main" id="{00000000-0008-0000-0100-000088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5" name="Text Box 1757">
          <a:extLst>
            <a:ext uri="{FF2B5EF4-FFF2-40B4-BE49-F238E27FC236}">
              <a16:creationId xmlns:a16="http://schemas.microsoft.com/office/drawing/2014/main" id="{00000000-0008-0000-0100-000089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6" name="Text Box 1758">
          <a:extLst>
            <a:ext uri="{FF2B5EF4-FFF2-40B4-BE49-F238E27FC236}">
              <a16:creationId xmlns:a16="http://schemas.microsoft.com/office/drawing/2014/main" id="{00000000-0008-0000-0100-00008A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587" name="Text Box 1759">
          <a:extLst>
            <a:ext uri="{FF2B5EF4-FFF2-40B4-BE49-F238E27FC236}">
              <a16:creationId xmlns:a16="http://schemas.microsoft.com/office/drawing/2014/main" id="{00000000-0008-0000-0100-00008B21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88" name="Text Box 1755">
          <a:extLst>
            <a:ext uri="{FF2B5EF4-FFF2-40B4-BE49-F238E27FC236}">
              <a16:creationId xmlns:a16="http://schemas.microsoft.com/office/drawing/2014/main" id="{00000000-0008-0000-0100-00008C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89" name="Text Box 1756">
          <a:extLst>
            <a:ext uri="{FF2B5EF4-FFF2-40B4-BE49-F238E27FC236}">
              <a16:creationId xmlns:a16="http://schemas.microsoft.com/office/drawing/2014/main" id="{00000000-0008-0000-0100-00008D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0" name="Text Box 1757">
          <a:extLst>
            <a:ext uri="{FF2B5EF4-FFF2-40B4-BE49-F238E27FC236}">
              <a16:creationId xmlns:a16="http://schemas.microsoft.com/office/drawing/2014/main" id="{00000000-0008-0000-0100-00008E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1" name="Text Box 1758">
          <a:extLst>
            <a:ext uri="{FF2B5EF4-FFF2-40B4-BE49-F238E27FC236}">
              <a16:creationId xmlns:a16="http://schemas.microsoft.com/office/drawing/2014/main" id="{00000000-0008-0000-0100-00008F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2" name="Text Box 1759">
          <a:extLst>
            <a:ext uri="{FF2B5EF4-FFF2-40B4-BE49-F238E27FC236}">
              <a16:creationId xmlns:a16="http://schemas.microsoft.com/office/drawing/2014/main" id="{00000000-0008-0000-0100-000090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3" name="Text Box 1755">
          <a:extLst>
            <a:ext uri="{FF2B5EF4-FFF2-40B4-BE49-F238E27FC236}">
              <a16:creationId xmlns:a16="http://schemas.microsoft.com/office/drawing/2014/main" id="{00000000-0008-0000-0100-000091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4" name="Text Box 1756">
          <a:extLst>
            <a:ext uri="{FF2B5EF4-FFF2-40B4-BE49-F238E27FC236}">
              <a16:creationId xmlns:a16="http://schemas.microsoft.com/office/drawing/2014/main" id="{00000000-0008-0000-0100-000092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5" name="Text Box 1757">
          <a:extLst>
            <a:ext uri="{FF2B5EF4-FFF2-40B4-BE49-F238E27FC236}">
              <a16:creationId xmlns:a16="http://schemas.microsoft.com/office/drawing/2014/main" id="{00000000-0008-0000-0100-000093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6" name="Text Box 1758">
          <a:extLst>
            <a:ext uri="{FF2B5EF4-FFF2-40B4-BE49-F238E27FC236}">
              <a16:creationId xmlns:a16="http://schemas.microsoft.com/office/drawing/2014/main" id="{00000000-0008-0000-0100-000094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7" name="Text Box 1759">
          <a:extLst>
            <a:ext uri="{FF2B5EF4-FFF2-40B4-BE49-F238E27FC236}">
              <a16:creationId xmlns:a16="http://schemas.microsoft.com/office/drawing/2014/main" id="{00000000-0008-0000-0100-000095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8" name="Text Box 1755">
          <a:extLst>
            <a:ext uri="{FF2B5EF4-FFF2-40B4-BE49-F238E27FC236}">
              <a16:creationId xmlns:a16="http://schemas.microsoft.com/office/drawing/2014/main" id="{00000000-0008-0000-0100-000096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599" name="Text Box 1756">
          <a:extLst>
            <a:ext uri="{FF2B5EF4-FFF2-40B4-BE49-F238E27FC236}">
              <a16:creationId xmlns:a16="http://schemas.microsoft.com/office/drawing/2014/main" id="{00000000-0008-0000-0100-000097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0" name="Text Box 1757">
          <a:extLst>
            <a:ext uri="{FF2B5EF4-FFF2-40B4-BE49-F238E27FC236}">
              <a16:creationId xmlns:a16="http://schemas.microsoft.com/office/drawing/2014/main" id="{00000000-0008-0000-0100-000098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1" name="Text Box 1758">
          <a:extLst>
            <a:ext uri="{FF2B5EF4-FFF2-40B4-BE49-F238E27FC236}">
              <a16:creationId xmlns:a16="http://schemas.microsoft.com/office/drawing/2014/main" id="{00000000-0008-0000-0100-000099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2" name="Text Box 1759">
          <a:extLst>
            <a:ext uri="{FF2B5EF4-FFF2-40B4-BE49-F238E27FC236}">
              <a16:creationId xmlns:a16="http://schemas.microsoft.com/office/drawing/2014/main" id="{00000000-0008-0000-0100-00009A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3" name="Text Box 1755">
          <a:extLst>
            <a:ext uri="{FF2B5EF4-FFF2-40B4-BE49-F238E27FC236}">
              <a16:creationId xmlns:a16="http://schemas.microsoft.com/office/drawing/2014/main" id="{00000000-0008-0000-0100-00009B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4" name="Text Box 1756">
          <a:extLst>
            <a:ext uri="{FF2B5EF4-FFF2-40B4-BE49-F238E27FC236}">
              <a16:creationId xmlns:a16="http://schemas.microsoft.com/office/drawing/2014/main" id="{00000000-0008-0000-0100-00009C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5" name="Text Box 1757">
          <a:extLst>
            <a:ext uri="{FF2B5EF4-FFF2-40B4-BE49-F238E27FC236}">
              <a16:creationId xmlns:a16="http://schemas.microsoft.com/office/drawing/2014/main" id="{00000000-0008-0000-0100-00009D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6" name="Text Box 1758">
          <a:extLst>
            <a:ext uri="{FF2B5EF4-FFF2-40B4-BE49-F238E27FC236}">
              <a16:creationId xmlns:a16="http://schemas.microsoft.com/office/drawing/2014/main" id="{00000000-0008-0000-0100-00009E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07" name="Text Box 1759">
          <a:extLst>
            <a:ext uri="{FF2B5EF4-FFF2-40B4-BE49-F238E27FC236}">
              <a16:creationId xmlns:a16="http://schemas.microsoft.com/office/drawing/2014/main" id="{00000000-0008-0000-0100-00009F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08" name="Text Box 1755">
          <a:extLst>
            <a:ext uri="{FF2B5EF4-FFF2-40B4-BE49-F238E27FC236}">
              <a16:creationId xmlns:a16="http://schemas.microsoft.com/office/drawing/2014/main" id="{00000000-0008-0000-0100-0000A0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09" name="Text Box 1756">
          <a:extLst>
            <a:ext uri="{FF2B5EF4-FFF2-40B4-BE49-F238E27FC236}">
              <a16:creationId xmlns:a16="http://schemas.microsoft.com/office/drawing/2014/main" id="{00000000-0008-0000-0100-0000A1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0" name="Text Box 1757">
          <a:extLst>
            <a:ext uri="{FF2B5EF4-FFF2-40B4-BE49-F238E27FC236}">
              <a16:creationId xmlns:a16="http://schemas.microsoft.com/office/drawing/2014/main" id="{00000000-0008-0000-0100-0000A2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1" name="Text Box 1758">
          <a:extLst>
            <a:ext uri="{FF2B5EF4-FFF2-40B4-BE49-F238E27FC236}">
              <a16:creationId xmlns:a16="http://schemas.microsoft.com/office/drawing/2014/main" id="{00000000-0008-0000-0100-0000A3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2" name="Text Box 1759">
          <a:extLst>
            <a:ext uri="{FF2B5EF4-FFF2-40B4-BE49-F238E27FC236}">
              <a16:creationId xmlns:a16="http://schemas.microsoft.com/office/drawing/2014/main" id="{00000000-0008-0000-0100-0000A4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3" name="Text Box 1755">
          <a:extLst>
            <a:ext uri="{FF2B5EF4-FFF2-40B4-BE49-F238E27FC236}">
              <a16:creationId xmlns:a16="http://schemas.microsoft.com/office/drawing/2014/main" id="{00000000-0008-0000-0100-0000A5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4" name="Text Box 1756">
          <a:extLst>
            <a:ext uri="{FF2B5EF4-FFF2-40B4-BE49-F238E27FC236}">
              <a16:creationId xmlns:a16="http://schemas.microsoft.com/office/drawing/2014/main" id="{00000000-0008-0000-0100-0000A6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5" name="Text Box 1757">
          <a:extLst>
            <a:ext uri="{FF2B5EF4-FFF2-40B4-BE49-F238E27FC236}">
              <a16:creationId xmlns:a16="http://schemas.microsoft.com/office/drawing/2014/main" id="{00000000-0008-0000-0100-0000A7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6" name="Text Box 1758">
          <a:extLst>
            <a:ext uri="{FF2B5EF4-FFF2-40B4-BE49-F238E27FC236}">
              <a16:creationId xmlns:a16="http://schemas.microsoft.com/office/drawing/2014/main" id="{00000000-0008-0000-0100-0000A8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7" name="Text Box 1759">
          <a:extLst>
            <a:ext uri="{FF2B5EF4-FFF2-40B4-BE49-F238E27FC236}">
              <a16:creationId xmlns:a16="http://schemas.microsoft.com/office/drawing/2014/main" id="{00000000-0008-0000-0100-0000A9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8" name="Text Box 1755">
          <a:extLst>
            <a:ext uri="{FF2B5EF4-FFF2-40B4-BE49-F238E27FC236}">
              <a16:creationId xmlns:a16="http://schemas.microsoft.com/office/drawing/2014/main" id="{00000000-0008-0000-0100-0000AA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19" name="Text Box 1756">
          <a:extLst>
            <a:ext uri="{FF2B5EF4-FFF2-40B4-BE49-F238E27FC236}">
              <a16:creationId xmlns:a16="http://schemas.microsoft.com/office/drawing/2014/main" id="{00000000-0008-0000-0100-0000AB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0" name="Text Box 1757">
          <a:extLst>
            <a:ext uri="{FF2B5EF4-FFF2-40B4-BE49-F238E27FC236}">
              <a16:creationId xmlns:a16="http://schemas.microsoft.com/office/drawing/2014/main" id="{00000000-0008-0000-0100-0000AC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1" name="Text Box 1758">
          <a:extLst>
            <a:ext uri="{FF2B5EF4-FFF2-40B4-BE49-F238E27FC236}">
              <a16:creationId xmlns:a16="http://schemas.microsoft.com/office/drawing/2014/main" id="{00000000-0008-0000-0100-0000AD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2" name="Text Box 1759">
          <a:extLst>
            <a:ext uri="{FF2B5EF4-FFF2-40B4-BE49-F238E27FC236}">
              <a16:creationId xmlns:a16="http://schemas.microsoft.com/office/drawing/2014/main" id="{00000000-0008-0000-0100-0000AE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3" name="Text Box 1755">
          <a:extLst>
            <a:ext uri="{FF2B5EF4-FFF2-40B4-BE49-F238E27FC236}">
              <a16:creationId xmlns:a16="http://schemas.microsoft.com/office/drawing/2014/main" id="{00000000-0008-0000-0100-0000AF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4" name="Text Box 1756">
          <a:extLst>
            <a:ext uri="{FF2B5EF4-FFF2-40B4-BE49-F238E27FC236}">
              <a16:creationId xmlns:a16="http://schemas.microsoft.com/office/drawing/2014/main" id="{00000000-0008-0000-0100-0000B0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5" name="Text Box 1757">
          <a:extLst>
            <a:ext uri="{FF2B5EF4-FFF2-40B4-BE49-F238E27FC236}">
              <a16:creationId xmlns:a16="http://schemas.microsoft.com/office/drawing/2014/main" id="{00000000-0008-0000-0100-0000B1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6" name="Text Box 1758">
          <a:extLst>
            <a:ext uri="{FF2B5EF4-FFF2-40B4-BE49-F238E27FC236}">
              <a16:creationId xmlns:a16="http://schemas.microsoft.com/office/drawing/2014/main" id="{00000000-0008-0000-0100-0000B2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7" name="Text Box 1759">
          <a:extLst>
            <a:ext uri="{FF2B5EF4-FFF2-40B4-BE49-F238E27FC236}">
              <a16:creationId xmlns:a16="http://schemas.microsoft.com/office/drawing/2014/main" id="{00000000-0008-0000-0100-0000B3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8" name="Text Box 1755">
          <a:extLst>
            <a:ext uri="{FF2B5EF4-FFF2-40B4-BE49-F238E27FC236}">
              <a16:creationId xmlns:a16="http://schemas.microsoft.com/office/drawing/2014/main" id="{00000000-0008-0000-0100-0000B4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29" name="Text Box 1756">
          <a:extLst>
            <a:ext uri="{FF2B5EF4-FFF2-40B4-BE49-F238E27FC236}">
              <a16:creationId xmlns:a16="http://schemas.microsoft.com/office/drawing/2014/main" id="{00000000-0008-0000-0100-0000B5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0" name="Text Box 1757">
          <a:extLst>
            <a:ext uri="{FF2B5EF4-FFF2-40B4-BE49-F238E27FC236}">
              <a16:creationId xmlns:a16="http://schemas.microsoft.com/office/drawing/2014/main" id="{00000000-0008-0000-0100-0000B6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1" name="Text Box 1758">
          <a:extLst>
            <a:ext uri="{FF2B5EF4-FFF2-40B4-BE49-F238E27FC236}">
              <a16:creationId xmlns:a16="http://schemas.microsoft.com/office/drawing/2014/main" id="{00000000-0008-0000-0100-0000B7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2" name="Text Box 1759">
          <a:extLst>
            <a:ext uri="{FF2B5EF4-FFF2-40B4-BE49-F238E27FC236}">
              <a16:creationId xmlns:a16="http://schemas.microsoft.com/office/drawing/2014/main" id="{00000000-0008-0000-0100-0000B8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3" name="Text Box 1755">
          <a:extLst>
            <a:ext uri="{FF2B5EF4-FFF2-40B4-BE49-F238E27FC236}">
              <a16:creationId xmlns:a16="http://schemas.microsoft.com/office/drawing/2014/main" id="{00000000-0008-0000-0100-0000B9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4" name="Text Box 1756">
          <a:extLst>
            <a:ext uri="{FF2B5EF4-FFF2-40B4-BE49-F238E27FC236}">
              <a16:creationId xmlns:a16="http://schemas.microsoft.com/office/drawing/2014/main" id="{00000000-0008-0000-0100-0000BA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5" name="Text Box 1757">
          <a:extLst>
            <a:ext uri="{FF2B5EF4-FFF2-40B4-BE49-F238E27FC236}">
              <a16:creationId xmlns:a16="http://schemas.microsoft.com/office/drawing/2014/main" id="{00000000-0008-0000-0100-0000BB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6" name="Text Box 1758">
          <a:extLst>
            <a:ext uri="{FF2B5EF4-FFF2-40B4-BE49-F238E27FC236}">
              <a16:creationId xmlns:a16="http://schemas.microsoft.com/office/drawing/2014/main" id="{00000000-0008-0000-0100-0000BC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7" name="Text Box 1759">
          <a:extLst>
            <a:ext uri="{FF2B5EF4-FFF2-40B4-BE49-F238E27FC236}">
              <a16:creationId xmlns:a16="http://schemas.microsoft.com/office/drawing/2014/main" id="{00000000-0008-0000-0100-0000BD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8" name="Text Box 1755">
          <a:extLst>
            <a:ext uri="{FF2B5EF4-FFF2-40B4-BE49-F238E27FC236}">
              <a16:creationId xmlns:a16="http://schemas.microsoft.com/office/drawing/2014/main" id="{00000000-0008-0000-0100-0000BE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39" name="Text Box 1756">
          <a:extLst>
            <a:ext uri="{FF2B5EF4-FFF2-40B4-BE49-F238E27FC236}">
              <a16:creationId xmlns:a16="http://schemas.microsoft.com/office/drawing/2014/main" id="{00000000-0008-0000-0100-0000BF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0" name="Text Box 1757">
          <a:extLst>
            <a:ext uri="{FF2B5EF4-FFF2-40B4-BE49-F238E27FC236}">
              <a16:creationId xmlns:a16="http://schemas.microsoft.com/office/drawing/2014/main" id="{00000000-0008-0000-0100-0000C0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1" name="Text Box 1758">
          <a:extLst>
            <a:ext uri="{FF2B5EF4-FFF2-40B4-BE49-F238E27FC236}">
              <a16:creationId xmlns:a16="http://schemas.microsoft.com/office/drawing/2014/main" id="{00000000-0008-0000-0100-0000C1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2" name="Text Box 1759">
          <a:extLst>
            <a:ext uri="{FF2B5EF4-FFF2-40B4-BE49-F238E27FC236}">
              <a16:creationId xmlns:a16="http://schemas.microsoft.com/office/drawing/2014/main" id="{00000000-0008-0000-0100-0000C2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3" name="Text Box 1755">
          <a:extLst>
            <a:ext uri="{FF2B5EF4-FFF2-40B4-BE49-F238E27FC236}">
              <a16:creationId xmlns:a16="http://schemas.microsoft.com/office/drawing/2014/main" id="{00000000-0008-0000-0100-0000C3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4" name="Text Box 1756">
          <a:extLst>
            <a:ext uri="{FF2B5EF4-FFF2-40B4-BE49-F238E27FC236}">
              <a16:creationId xmlns:a16="http://schemas.microsoft.com/office/drawing/2014/main" id="{00000000-0008-0000-0100-0000C4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5" name="Text Box 1757">
          <a:extLst>
            <a:ext uri="{FF2B5EF4-FFF2-40B4-BE49-F238E27FC236}">
              <a16:creationId xmlns:a16="http://schemas.microsoft.com/office/drawing/2014/main" id="{00000000-0008-0000-0100-0000C5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6" name="Text Box 1758">
          <a:extLst>
            <a:ext uri="{FF2B5EF4-FFF2-40B4-BE49-F238E27FC236}">
              <a16:creationId xmlns:a16="http://schemas.microsoft.com/office/drawing/2014/main" id="{00000000-0008-0000-0100-0000C6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7" name="Text Box 1759">
          <a:extLst>
            <a:ext uri="{FF2B5EF4-FFF2-40B4-BE49-F238E27FC236}">
              <a16:creationId xmlns:a16="http://schemas.microsoft.com/office/drawing/2014/main" id="{00000000-0008-0000-0100-0000C7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8" name="Text Box 1755">
          <a:extLst>
            <a:ext uri="{FF2B5EF4-FFF2-40B4-BE49-F238E27FC236}">
              <a16:creationId xmlns:a16="http://schemas.microsoft.com/office/drawing/2014/main" id="{00000000-0008-0000-0100-0000C8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49" name="Text Box 1756">
          <a:extLst>
            <a:ext uri="{FF2B5EF4-FFF2-40B4-BE49-F238E27FC236}">
              <a16:creationId xmlns:a16="http://schemas.microsoft.com/office/drawing/2014/main" id="{00000000-0008-0000-0100-0000C9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0" name="Text Box 1757">
          <a:extLst>
            <a:ext uri="{FF2B5EF4-FFF2-40B4-BE49-F238E27FC236}">
              <a16:creationId xmlns:a16="http://schemas.microsoft.com/office/drawing/2014/main" id="{00000000-0008-0000-0100-0000CA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1" name="Text Box 1758">
          <a:extLst>
            <a:ext uri="{FF2B5EF4-FFF2-40B4-BE49-F238E27FC236}">
              <a16:creationId xmlns:a16="http://schemas.microsoft.com/office/drawing/2014/main" id="{00000000-0008-0000-0100-0000CB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2" name="Text Box 1759">
          <a:extLst>
            <a:ext uri="{FF2B5EF4-FFF2-40B4-BE49-F238E27FC236}">
              <a16:creationId xmlns:a16="http://schemas.microsoft.com/office/drawing/2014/main" id="{00000000-0008-0000-0100-0000CC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3" name="Text Box 1755">
          <a:extLst>
            <a:ext uri="{FF2B5EF4-FFF2-40B4-BE49-F238E27FC236}">
              <a16:creationId xmlns:a16="http://schemas.microsoft.com/office/drawing/2014/main" id="{00000000-0008-0000-0100-0000CD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4" name="Text Box 1756">
          <a:extLst>
            <a:ext uri="{FF2B5EF4-FFF2-40B4-BE49-F238E27FC236}">
              <a16:creationId xmlns:a16="http://schemas.microsoft.com/office/drawing/2014/main" id="{00000000-0008-0000-0100-0000CE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5" name="Text Box 1757">
          <a:extLst>
            <a:ext uri="{FF2B5EF4-FFF2-40B4-BE49-F238E27FC236}">
              <a16:creationId xmlns:a16="http://schemas.microsoft.com/office/drawing/2014/main" id="{00000000-0008-0000-0100-0000CF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6" name="Text Box 1758">
          <a:extLst>
            <a:ext uri="{FF2B5EF4-FFF2-40B4-BE49-F238E27FC236}">
              <a16:creationId xmlns:a16="http://schemas.microsoft.com/office/drawing/2014/main" id="{00000000-0008-0000-0100-0000D0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7" name="Text Box 1759">
          <a:extLst>
            <a:ext uri="{FF2B5EF4-FFF2-40B4-BE49-F238E27FC236}">
              <a16:creationId xmlns:a16="http://schemas.microsoft.com/office/drawing/2014/main" id="{00000000-0008-0000-0100-0000D1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8" name="Text Box 1755">
          <a:extLst>
            <a:ext uri="{FF2B5EF4-FFF2-40B4-BE49-F238E27FC236}">
              <a16:creationId xmlns:a16="http://schemas.microsoft.com/office/drawing/2014/main" id="{00000000-0008-0000-0100-0000D2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59" name="Text Box 1756">
          <a:extLst>
            <a:ext uri="{FF2B5EF4-FFF2-40B4-BE49-F238E27FC236}">
              <a16:creationId xmlns:a16="http://schemas.microsoft.com/office/drawing/2014/main" id="{00000000-0008-0000-0100-0000D3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0" name="Text Box 1757">
          <a:extLst>
            <a:ext uri="{FF2B5EF4-FFF2-40B4-BE49-F238E27FC236}">
              <a16:creationId xmlns:a16="http://schemas.microsoft.com/office/drawing/2014/main" id="{00000000-0008-0000-0100-0000D4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1" name="Text Box 1758">
          <a:extLst>
            <a:ext uri="{FF2B5EF4-FFF2-40B4-BE49-F238E27FC236}">
              <a16:creationId xmlns:a16="http://schemas.microsoft.com/office/drawing/2014/main" id="{00000000-0008-0000-0100-0000D5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2" name="Text Box 1759">
          <a:extLst>
            <a:ext uri="{FF2B5EF4-FFF2-40B4-BE49-F238E27FC236}">
              <a16:creationId xmlns:a16="http://schemas.microsoft.com/office/drawing/2014/main" id="{00000000-0008-0000-0100-0000D6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3" name="Text Box 1755">
          <a:extLst>
            <a:ext uri="{FF2B5EF4-FFF2-40B4-BE49-F238E27FC236}">
              <a16:creationId xmlns:a16="http://schemas.microsoft.com/office/drawing/2014/main" id="{00000000-0008-0000-0100-0000D7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4" name="Text Box 1756">
          <a:extLst>
            <a:ext uri="{FF2B5EF4-FFF2-40B4-BE49-F238E27FC236}">
              <a16:creationId xmlns:a16="http://schemas.microsoft.com/office/drawing/2014/main" id="{00000000-0008-0000-0100-0000D8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5" name="Text Box 1757">
          <a:extLst>
            <a:ext uri="{FF2B5EF4-FFF2-40B4-BE49-F238E27FC236}">
              <a16:creationId xmlns:a16="http://schemas.microsoft.com/office/drawing/2014/main" id="{00000000-0008-0000-0100-0000D9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6" name="Text Box 1758">
          <a:extLst>
            <a:ext uri="{FF2B5EF4-FFF2-40B4-BE49-F238E27FC236}">
              <a16:creationId xmlns:a16="http://schemas.microsoft.com/office/drawing/2014/main" id="{00000000-0008-0000-0100-0000DA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7" name="Text Box 1759">
          <a:extLst>
            <a:ext uri="{FF2B5EF4-FFF2-40B4-BE49-F238E27FC236}">
              <a16:creationId xmlns:a16="http://schemas.microsoft.com/office/drawing/2014/main" id="{00000000-0008-0000-0100-0000DB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8" name="Text Box 1755">
          <a:extLst>
            <a:ext uri="{FF2B5EF4-FFF2-40B4-BE49-F238E27FC236}">
              <a16:creationId xmlns:a16="http://schemas.microsoft.com/office/drawing/2014/main" id="{00000000-0008-0000-0100-0000DC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69" name="Text Box 1756">
          <a:extLst>
            <a:ext uri="{FF2B5EF4-FFF2-40B4-BE49-F238E27FC236}">
              <a16:creationId xmlns:a16="http://schemas.microsoft.com/office/drawing/2014/main" id="{00000000-0008-0000-0100-0000DD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0" name="Text Box 1757">
          <a:extLst>
            <a:ext uri="{FF2B5EF4-FFF2-40B4-BE49-F238E27FC236}">
              <a16:creationId xmlns:a16="http://schemas.microsoft.com/office/drawing/2014/main" id="{00000000-0008-0000-0100-0000DE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1" name="Text Box 1758">
          <a:extLst>
            <a:ext uri="{FF2B5EF4-FFF2-40B4-BE49-F238E27FC236}">
              <a16:creationId xmlns:a16="http://schemas.microsoft.com/office/drawing/2014/main" id="{00000000-0008-0000-0100-0000DF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2" name="Text Box 1759">
          <a:extLst>
            <a:ext uri="{FF2B5EF4-FFF2-40B4-BE49-F238E27FC236}">
              <a16:creationId xmlns:a16="http://schemas.microsoft.com/office/drawing/2014/main" id="{00000000-0008-0000-0100-0000E0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3" name="Text Box 1755">
          <a:extLst>
            <a:ext uri="{FF2B5EF4-FFF2-40B4-BE49-F238E27FC236}">
              <a16:creationId xmlns:a16="http://schemas.microsoft.com/office/drawing/2014/main" id="{00000000-0008-0000-0100-0000E1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4" name="Text Box 1756">
          <a:extLst>
            <a:ext uri="{FF2B5EF4-FFF2-40B4-BE49-F238E27FC236}">
              <a16:creationId xmlns:a16="http://schemas.microsoft.com/office/drawing/2014/main" id="{00000000-0008-0000-0100-0000E2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5" name="Text Box 1757">
          <a:extLst>
            <a:ext uri="{FF2B5EF4-FFF2-40B4-BE49-F238E27FC236}">
              <a16:creationId xmlns:a16="http://schemas.microsoft.com/office/drawing/2014/main" id="{00000000-0008-0000-0100-0000E3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6" name="Text Box 1758">
          <a:extLst>
            <a:ext uri="{FF2B5EF4-FFF2-40B4-BE49-F238E27FC236}">
              <a16:creationId xmlns:a16="http://schemas.microsoft.com/office/drawing/2014/main" id="{00000000-0008-0000-0100-0000E4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7" name="Text Box 1759">
          <a:extLst>
            <a:ext uri="{FF2B5EF4-FFF2-40B4-BE49-F238E27FC236}">
              <a16:creationId xmlns:a16="http://schemas.microsoft.com/office/drawing/2014/main" id="{00000000-0008-0000-0100-0000E5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8" name="Text Box 1755">
          <a:extLst>
            <a:ext uri="{FF2B5EF4-FFF2-40B4-BE49-F238E27FC236}">
              <a16:creationId xmlns:a16="http://schemas.microsoft.com/office/drawing/2014/main" id="{00000000-0008-0000-0100-0000E6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79" name="Text Box 1756">
          <a:extLst>
            <a:ext uri="{FF2B5EF4-FFF2-40B4-BE49-F238E27FC236}">
              <a16:creationId xmlns:a16="http://schemas.microsoft.com/office/drawing/2014/main" id="{00000000-0008-0000-0100-0000E7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0" name="Text Box 1757">
          <a:extLst>
            <a:ext uri="{FF2B5EF4-FFF2-40B4-BE49-F238E27FC236}">
              <a16:creationId xmlns:a16="http://schemas.microsoft.com/office/drawing/2014/main" id="{00000000-0008-0000-0100-0000E8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1" name="Text Box 1758">
          <a:extLst>
            <a:ext uri="{FF2B5EF4-FFF2-40B4-BE49-F238E27FC236}">
              <a16:creationId xmlns:a16="http://schemas.microsoft.com/office/drawing/2014/main" id="{00000000-0008-0000-0100-0000E9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2" name="Text Box 1759">
          <a:extLst>
            <a:ext uri="{FF2B5EF4-FFF2-40B4-BE49-F238E27FC236}">
              <a16:creationId xmlns:a16="http://schemas.microsoft.com/office/drawing/2014/main" id="{00000000-0008-0000-0100-0000EA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3" name="Text Box 1755">
          <a:extLst>
            <a:ext uri="{FF2B5EF4-FFF2-40B4-BE49-F238E27FC236}">
              <a16:creationId xmlns:a16="http://schemas.microsoft.com/office/drawing/2014/main" id="{00000000-0008-0000-0100-0000EB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4" name="Text Box 1756">
          <a:extLst>
            <a:ext uri="{FF2B5EF4-FFF2-40B4-BE49-F238E27FC236}">
              <a16:creationId xmlns:a16="http://schemas.microsoft.com/office/drawing/2014/main" id="{00000000-0008-0000-0100-0000EC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5" name="Text Box 1757">
          <a:extLst>
            <a:ext uri="{FF2B5EF4-FFF2-40B4-BE49-F238E27FC236}">
              <a16:creationId xmlns:a16="http://schemas.microsoft.com/office/drawing/2014/main" id="{00000000-0008-0000-0100-0000ED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6" name="Text Box 1758">
          <a:extLst>
            <a:ext uri="{FF2B5EF4-FFF2-40B4-BE49-F238E27FC236}">
              <a16:creationId xmlns:a16="http://schemas.microsoft.com/office/drawing/2014/main" id="{00000000-0008-0000-0100-0000EE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687" name="Text Box 1759">
          <a:extLst>
            <a:ext uri="{FF2B5EF4-FFF2-40B4-BE49-F238E27FC236}">
              <a16:creationId xmlns:a16="http://schemas.microsoft.com/office/drawing/2014/main" id="{00000000-0008-0000-0100-0000EF21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88" name="Text Box 1755">
          <a:extLst>
            <a:ext uri="{FF2B5EF4-FFF2-40B4-BE49-F238E27FC236}">
              <a16:creationId xmlns:a16="http://schemas.microsoft.com/office/drawing/2014/main" id="{00000000-0008-0000-0100-0000F0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89" name="Text Box 1756">
          <a:extLst>
            <a:ext uri="{FF2B5EF4-FFF2-40B4-BE49-F238E27FC236}">
              <a16:creationId xmlns:a16="http://schemas.microsoft.com/office/drawing/2014/main" id="{00000000-0008-0000-0100-0000F1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0" name="Text Box 1757">
          <a:extLst>
            <a:ext uri="{FF2B5EF4-FFF2-40B4-BE49-F238E27FC236}">
              <a16:creationId xmlns:a16="http://schemas.microsoft.com/office/drawing/2014/main" id="{00000000-0008-0000-0100-0000F2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1" name="Text Box 1758">
          <a:extLst>
            <a:ext uri="{FF2B5EF4-FFF2-40B4-BE49-F238E27FC236}">
              <a16:creationId xmlns:a16="http://schemas.microsoft.com/office/drawing/2014/main" id="{00000000-0008-0000-0100-0000F3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2" name="Text Box 1759">
          <a:extLst>
            <a:ext uri="{FF2B5EF4-FFF2-40B4-BE49-F238E27FC236}">
              <a16:creationId xmlns:a16="http://schemas.microsoft.com/office/drawing/2014/main" id="{00000000-0008-0000-0100-0000F4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3" name="Text Box 1755">
          <a:extLst>
            <a:ext uri="{FF2B5EF4-FFF2-40B4-BE49-F238E27FC236}">
              <a16:creationId xmlns:a16="http://schemas.microsoft.com/office/drawing/2014/main" id="{00000000-0008-0000-0100-0000F5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4" name="Text Box 1756">
          <a:extLst>
            <a:ext uri="{FF2B5EF4-FFF2-40B4-BE49-F238E27FC236}">
              <a16:creationId xmlns:a16="http://schemas.microsoft.com/office/drawing/2014/main" id="{00000000-0008-0000-0100-0000F6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5" name="Text Box 1757">
          <a:extLst>
            <a:ext uri="{FF2B5EF4-FFF2-40B4-BE49-F238E27FC236}">
              <a16:creationId xmlns:a16="http://schemas.microsoft.com/office/drawing/2014/main" id="{00000000-0008-0000-0100-0000F7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6" name="Text Box 1758">
          <a:extLst>
            <a:ext uri="{FF2B5EF4-FFF2-40B4-BE49-F238E27FC236}">
              <a16:creationId xmlns:a16="http://schemas.microsoft.com/office/drawing/2014/main" id="{00000000-0008-0000-0100-0000F8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7" name="Text Box 1759">
          <a:extLst>
            <a:ext uri="{FF2B5EF4-FFF2-40B4-BE49-F238E27FC236}">
              <a16:creationId xmlns:a16="http://schemas.microsoft.com/office/drawing/2014/main" id="{00000000-0008-0000-0100-0000F9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8" name="Text Box 1755">
          <a:extLst>
            <a:ext uri="{FF2B5EF4-FFF2-40B4-BE49-F238E27FC236}">
              <a16:creationId xmlns:a16="http://schemas.microsoft.com/office/drawing/2014/main" id="{00000000-0008-0000-0100-0000FA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699" name="Text Box 1756">
          <a:extLst>
            <a:ext uri="{FF2B5EF4-FFF2-40B4-BE49-F238E27FC236}">
              <a16:creationId xmlns:a16="http://schemas.microsoft.com/office/drawing/2014/main" id="{00000000-0008-0000-0100-0000FB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0" name="Text Box 1757">
          <a:extLst>
            <a:ext uri="{FF2B5EF4-FFF2-40B4-BE49-F238E27FC236}">
              <a16:creationId xmlns:a16="http://schemas.microsoft.com/office/drawing/2014/main" id="{00000000-0008-0000-0100-0000FC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1" name="Text Box 1758">
          <a:extLst>
            <a:ext uri="{FF2B5EF4-FFF2-40B4-BE49-F238E27FC236}">
              <a16:creationId xmlns:a16="http://schemas.microsoft.com/office/drawing/2014/main" id="{00000000-0008-0000-0100-0000FD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2" name="Text Box 1759">
          <a:extLst>
            <a:ext uri="{FF2B5EF4-FFF2-40B4-BE49-F238E27FC236}">
              <a16:creationId xmlns:a16="http://schemas.microsoft.com/office/drawing/2014/main" id="{00000000-0008-0000-0100-0000FE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3" name="Text Box 1755">
          <a:extLst>
            <a:ext uri="{FF2B5EF4-FFF2-40B4-BE49-F238E27FC236}">
              <a16:creationId xmlns:a16="http://schemas.microsoft.com/office/drawing/2014/main" id="{00000000-0008-0000-0100-0000FF21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4" name="Text Box 1756">
          <a:extLst>
            <a:ext uri="{FF2B5EF4-FFF2-40B4-BE49-F238E27FC236}">
              <a16:creationId xmlns:a16="http://schemas.microsoft.com/office/drawing/2014/main" id="{00000000-0008-0000-0100-000000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5" name="Text Box 1757">
          <a:extLst>
            <a:ext uri="{FF2B5EF4-FFF2-40B4-BE49-F238E27FC236}">
              <a16:creationId xmlns:a16="http://schemas.microsoft.com/office/drawing/2014/main" id="{00000000-0008-0000-0100-000001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6" name="Text Box 1758">
          <a:extLst>
            <a:ext uri="{FF2B5EF4-FFF2-40B4-BE49-F238E27FC236}">
              <a16:creationId xmlns:a16="http://schemas.microsoft.com/office/drawing/2014/main" id="{00000000-0008-0000-0100-000002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707" name="Text Box 1759">
          <a:extLst>
            <a:ext uri="{FF2B5EF4-FFF2-40B4-BE49-F238E27FC236}">
              <a16:creationId xmlns:a16="http://schemas.microsoft.com/office/drawing/2014/main" id="{00000000-0008-0000-0100-000003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08" name="Text Box 1755">
          <a:extLst>
            <a:ext uri="{FF2B5EF4-FFF2-40B4-BE49-F238E27FC236}">
              <a16:creationId xmlns:a16="http://schemas.microsoft.com/office/drawing/2014/main" id="{00000000-0008-0000-0100-000004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09" name="Text Box 1756">
          <a:extLst>
            <a:ext uri="{FF2B5EF4-FFF2-40B4-BE49-F238E27FC236}">
              <a16:creationId xmlns:a16="http://schemas.microsoft.com/office/drawing/2014/main" id="{00000000-0008-0000-0100-000005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0" name="Text Box 1757">
          <a:extLst>
            <a:ext uri="{FF2B5EF4-FFF2-40B4-BE49-F238E27FC236}">
              <a16:creationId xmlns:a16="http://schemas.microsoft.com/office/drawing/2014/main" id="{00000000-0008-0000-0100-000006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1" name="Text Box 1758">
          <a:extLst>
            <a:ext uri="{FF2B5EF4-FFF2-40B4-BE49-F238E27FC236}">
              <a16:creationId xmlns:a16="http://schemas.microsoft.com/office/drawing/2014/main" id="{00000000-0008-0000-0100-000007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2" name="Text Box 1759">
          <a:extLst>
            <a:ext uri="{FF2B5EF4-FFF2-40B4-BE49-F238E27FC236}">
              <a16:creationId xmlns:a16="http://schemas.microsoft.com/office/drawing/2014/main" id="{00000000-0008-0000-0100-000008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3" name="Text Box 1755">
          <a:extLst>
            <a:ext uri="{FF2B5EF4-FFF2-40B4-BE49-F238E27FC236}">
              <a16:creationId xmlns:a16="http://schemas.microsoft.com/office/drawing/2014/main" id="{00000000-0008-0000-0100-000009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4" name="Text Box 1756">
          <a:extLst>
            <a:ext uri="{FF2B5EF4-FFF2-40B4-BE49-F238E27FC236}">
              <a16:creationId xmlns:a16="http://schemas.microsoft.com/office/drawing/2014/main" id="{00000000-0008-0000-0100-00000A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5" name="Text Box 1757">
          <a:extLst>
            <a:ext uri="{FF2B5EF4-FFF2-40B4-BE49-F238E27FC236}">
              <a16:creationId xmlns:a16="http://schemas.microsoft.com/office/drawing/2014/main" id="{00000000-0008-0000-0100-00000B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6" name="Text Box 1758">
          <a:extLst>
            <a:ext uri="{FF2B5EF4-FFF2-40B4-BE49-F238E27FC236}">
              <a16:creationId xmlns:a16="http://schemas.microsoft.com/office/drawing/2014/main" id="{00000000-0008-0000-0100-00000C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7" name="Text Box 1759">
          <a:extLst>
            <a:ext uri="{FF2B5EF4-FFF2-40B4-BE49-F238E27FC236}">
              <a16:creationId xmlns:a16="http://schemas.microsoft.com/office/drawing/2014/main" id="{00000000-0008-0000-0100-00000D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8" name="Text Box 1755">
          <a:extLst>
            <a:ext uri="{FF2B5EF4-FFF2-40B4-BE49-F238E27FC236}">
              <a16:creationId xmlns:a16="http://schemas.microsoft.com/office/drawing/2014/main" id="{00000000-0008-0000-0100-00000E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19" name="Text Box 1756">
          <a:extLst>
            <a:ext uri="{FF2B5EF4-FFF2-40B4-BE49-F238E27FC236}">
              <a16:creationId xmlns:a16="http://schemas.microsoft.com/office/drawing/2014/main" id="{00000000-0008-0000-0100-00000F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0" name="Text Box 1757">
          <a:extLst>
            <a:ext uri="{FF2B5EF4-FFF2-40B4-BE49-F238E27FC236}">
              <a16:creationId xmlns:a16="http://schemas.microsoft.com/office/drawing/2014/main" id="{00000000-0008-0000-0100-000010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1" name="Text Box 1758">
          <a:extLst>
            <a:ext uri="{FF2B5EF4-FFF2-40B4-BE49-F238E27FC236}">
              <a16:creationId xmlns:a16="http://schemas.microsoft.com/office/drawing/2014/main" id="{00000000-0008-0000-0100-000011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2" name="Text Box 1759">
          <a:extLst>
            <a:ext uri="{FF2B5EF4-FFF2-40B4-BE49-F238E27FC236}">
              <a16:creationId xmlns:a16="http://schemas.microsoft.com/office/drawing/2014/main" id="{00000000-0008-0000-0100-000012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3" name="Text Box 1755">
          <a:extLst>
            <a:ext uri="{FF2B5EF4-FFF2-40B4-BE49-F238E27FC236}">
              <a16:creationId xmlns:a16="http://schemas.microsoft.com/office/drawing/2014/main" id="{00000000-0008-0000-0100-000013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4" name="Text Box 1756">
          <a:extLst>
            <a:ext uri="{FF2B5EF4-FFF2-40B4-BE49-F238E27FC236}">
              <a16:creationId xmlns:a16="http://schemas.microsoft.com/office/drawing/2014/main" id="{00000000-0008-0000-0100-000014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5" name="Text Box 1757">
          <a:extLst>
            <a:ext uri="{FF2B5EF4-FFF2-40B4-BE49-F238E27FC236}">
              <a16:creationId xmlns:a16="http://schemas.microsoft.com/office/drawing/2014/main" id="{00000000-0008-0000-0100-000015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6" name="Text Box 1758">
          <a:extLst>
            <a:ext uri="{FF2B5EF4-FFF2-40B4-BE49-F238E27FC236}">
              <a16:creationId xmlns:a16="http://schemas.microsoft.com/office/drawing/2014/main" id="{00000000-0008-0000-0100-000016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27" name="Text Box 1759">
          <a:extLst>
            <a:ext uri="{FF2B5EF4-FFF2-40B4-BE49-F238E27FC236}">
              <a16:creationId xmlns:a16="http://schemas.microsoft.com/office/drawing/2014/main" id="{00000000-0008-0000-0100-000017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28" name="Text Box 1755">
          <a:extLst>
            <a:ext uri="{FF2B5EF4-FFF2-40B4-BE49-F238E27FC236}">
              <a16:creationId xmlns:a16="http://schemas.microsoft.com/office/drawing/2014/main" id="{00000000-0008-0000-0100-00001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29" name="Text Box 1756">
          <a:extLst>
            <a:ext uri="{FF2B5EF4-FFF2-40B4-BE49-F238E27FC236}">
              <a16:creationId xmlns:a16="http://schemas.microsoft.com/office/drawing/2014/main" id="{00000000-0008-0000-0100-00001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0" name="Text Box 1757">
          <a:extLst>
            <a:ext uri="{FF2B5EF4-FFF2-40B4-BE49-F238E27FC236}">
              <a16:creationId xmlns:a16="http://schemas.microsoft.com/office/drawing/2014/main" id="{00000000-0008-0000-0100-00001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1" name="Text Box 1758">
          <a:extLst>
            <a:ext uri="{FF2B5EF4-FFF2-40B4-BE49-F238E27FC236}">
              <a16:creationId xmlns:a16="http://schemas.microsoft.com/office/drawing/2014/main" id="{00000000-0008-0000-0100-00001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2" name="Text Box 1759">
          <a:extLst>
            <a:ext uri="{FF2B5EF4-FFF2-40B4-BE49-F238E27FC236}">
              <a16:creationId xmlns:a16="http://schemas.microsoft.com/office/drawing/2014/main" id="{00000000-0008-0000-0100-00001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3" name="Text Box 1755">
          <a:extLst>
            <a:ext uri="{FF2B5EF4-FFF2-40B4-BE49-F238E27FC236}">
              <a16:creationId xmlns:a16="http://schemas.microsoft.com/office/drawing/2014/main" id="{00000000-0008-0000-0100-00001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4" name="Text Box 1756">
          <a:extLst>
            <a:ext uri="{FF2B5EF4-FFF2-40B4-BE49-F238E27FC236}">
              <a16:creationId xmlns:a16="http://schemas.microsoft.com/office/drawing/2014/main" id="{00000000-0008-0000-0100-00001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5" name="Text Box 1757">
          <a:extLst>
            <a:ext uri="{FF2B5EF4-FFF2-40B4-BE49-F238E27FC236}">
              <a16:creationId xmlns:a16="http://schemas.microsoft.com/office/drawing/2014/main" id="{00000000-0008-0000-0100-00001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6" name="Text Box 1758">
          <a:extLst>
            <a:ext uri="{FF2B5EF4-FFF2-40B4-BE49-F238E27FC236}">
              <a16:creationId xmlns:a16="http://schemas.microsoft.com/office/drawing/2014/main" id="{00000000-0008-0000-0100-00002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7" name="Text Box 1759">
          <a:extLst>
            <a:ext uri="{FF2B5EF4-FFF2-40B4-BE49-F238E27FC236}">
              <a16:creationId xmlns:a16="http://schemas.microsoft.com/office/drawing/2014/main" id="{00000000-0008-0000-0100-00002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8" name="Text Box 1755">
          <a:extLst>
            <a:ext uri="{FF2B5EF4-FFF2-40B4-BE49-F238E27FC236}">
              <a16:creationId xmlns:a16="http://schemas.microsoft.com/office/drawing/2014/main" id="{00000000-0008-0000-0100-00002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39" name="Text Box 1756">
          <a:extLst>
            <a:ext uri="{FF2B5EF4-FFF2-40B4-BE49-F238E27FC236}">
              <a16:creationId xmlns:a16="http://schemas.microsoft.com/office/drawing/2014/main" id="{00000000-0008-0000-0100-00002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0" name="Text Box 1757">
          <a:extLst>
            <a:ext uri="{FF2B5EF4-FFF2-40B4-BE49-F238E27FC236}">
              <a16:creationId xmlns:a16="http://schemas.microsoft.com/office/drawing/2014/main" id="{00000000-0008-0000-0100-00002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1" name="Text Box 1758">
          <a:extLst>
            <a:ext uri="{FF2B5EF4-FFF2-40B4-BE49-F238E27FC236}">
              <a16:creationId xmlns:a16="http://schemas.microsoft.com/office/drawing/2014/main" id="{00000000-0008-0000-0100-00002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2" name="Text Box 1759">
          <a:extLst>
            <a:ext uri="{FF2B5EF4-FFF2-40B4-BE49-F238E27FC236}">
              <a16:creationId xmlns:a16="http://schemas.microsoft.com/office/drawing/2014/main" id="{00000000-0008-0000-0100-00002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3" name="Text Box 1755">
          <a:extLst>
            <a:ext uri="{FF2B5EF4-FFF2-40B4-BE49-F238E27FC236}">
              <a16:creationId xmlns:a16="http://schemas.microsoft.com/office/drawing/2014/main" id="{00000000-0008-0000-0100-00002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4" name="Text Box 1756">
          <a:extLst>
            <a:ext uri="{FF2B5EF4-FFF2-40B4-BE49-F238E27FC236}">
              <a16:creationId xmlns:a16="http://schemas.microsoft.com/office/drawing/2014/main" id="{00000000-0008-0000-0100-00002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5" name="Text Box 1757">
          <a:extLst>
            <a:ext uri="{FF2B5EF4-FFF2-40B4-BE49-F238E27FC236}">
              <a16:creationId xmlns:a16="http://schemas.microsoft.com/office/drawing/2014/main" id="{00000000-0008-0000-0100-00002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6" name="Text Box 1758">
          <a:extLst>
            <a:ext uri="{FF2B5EF4-FFF2-40B4-BE49-F238E27FC236}">
              <a16:creationId xmlns:a16="http://schemas.microsoft.com/office/drawing/2014/main" id="{00000000-0008-0000-0100-00002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7" name="Text Box 1759">
          <a:extLst>
            <a:ext uri="{FF2B5EF4-FFF2-40B4-BE49-F238E27FC236}">
              <a16:creationId xmlns:a16="http://schemas.microsoft.com/office/drawing/2014/main" id="{00000000-0008-0000-0100-00002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8" name="Text Box 1755">
          <a:extLst>
            <a:ext uri="{FF2B5EF4-FFF2-40B4-BE49-F238E27FC236}">
              <a16:creationId xmlns:a16="http://schemas.microsoft.com/office/drawing/2014/main" id="{00000000-0008-0000-0100-00002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49" name="Text Box 1756">
          <a:extLst>
            <a:ext uri="{FF2B5EF4-FFF2-40B4-BE49-F238E27FC236}">
              <a16:creationId xmlns:a16="http://schemas.microsoft.com/office/drawing/2014/main" id="{00000000-0008-0000-0100-00002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0" name="Text Box 1757">
          <a:extLst>
            <a:ext uri="{FF2B5EF4-FFF2-40B4-BE49-F238E27FC236}">
              <a16:creationId xmlns:a16="http://schemas.microsoft.com/office/drawing/2014/main" id="{00000000-0008-0000-0100-00002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1" name="Text Box 1758">
          <a:extLst>
            <a:ext uri="{FF2B5EF4-FFF2-40B4-BE49-F238E27FC236}">
              <a16:creationId xmlns:a16="http://schemas.microsoft.com/office/drawing/2014/main" id="{00000000-0008-0000-0100-00002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2" name="Text Box 1759">
          <a:extLst>
            <a:ext uri="{FF2B5EF4-FFF2-40B4-BE49-F238E27FC236}">
              <a16:creationId xmlns:a16="http://schemas.microsoft.com/office/drawing/2014/main" id="{00000000-0008-0000-0100-00003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3" name="Text Box 1755">
          <a:extLst>
            <a:ext uri="{FF2B5EF4-FFF2-40B4-BE49-F238E27FC236}">
              <a16:creationId xmlns:a16="http://schemas.microsoft.com/office/drawing/2014/main" id="{00000000-0008-0000-0100-00003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4" name="Text Box 1756">
          <a:extLst>
            <a:ext uri="{FF2B5EF4-FFF2-40B4-BE49-F238E27FC236}">
              <a16:creationId xmlns:a16="http://schemas.microsoft.com/office/drawing/2014/main" id="{00000000-0008-0000-0100-00003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5" name="Text Box 1757">
          <a:extLst>
            <a:ext uri="{FF2B5EF4-FFF2-40B4-BE49-F238E27FC236}">
              <a16:creationId xmlns:a16="http://schemas.microsoft.com/office/drawing/2014/main" id="{00000000-0008-0000-0100-00003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6" name="Text Box 1758">
          <a:extLst>
            <a:ext uri="{FF2B5EF4-FFF2-40B4-BE49-F238E27FC236}">
              <a16:creationId xmlns:a16="http://schemas.microsoft.com/office/drawing/2014/main" id="{00000000-0008-0000-0100-00003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7" name="Text Box 1759">
          <a:extLst>
            <a:ext uri="{FF2B5EF4-FFF2-40B4-BE49-F238E27FC236}">
              <a16:creationId xmlns:a16="http://schemas.microsoft.com/office/drawing/2014/main" id="{00000000-0008-0000-0100-00003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8" name="Text Box 1755">
          <a:extLst>
            <a:ext uri="{FF2B5EF4-FFF2-40B4-BE49-F238E27FC236}">
              <a16:creationId xmlns:a16="http://schemas.microsoft.com/office/drawing/2014/main" id="{00000000-0008-0000-0100-00003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59" name="Text Box 1756">
          <a:extLst>
            <a:ext uri="{FF2B5EF4-FFF2-40B4-BE49-F238E27FC236}">
              <a16:creationId xmlns:a16="http://schemas.microsoft.com/office/drawing/2014/main" id="{00000000-0008-0000-0100-00003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0" name="Text Box 1757">
          <a:extLst>
            <a:ext uri="{FF2B5EF4-FFF2-40B4-BE49-F238E27FC236}">
              <a16:creationId xmlns:a16="http://schemas.microsoft.com/office/drawing/2014/main" id="{00000000-0008-0000-0100-00003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1" name="Text Box 1758">
          <a:extLst>
            <a:ext uri="{FF2B5EF4-FFF2-40B4-BE49-F238E27FC236}">
              <a16:creationId xmlns:a16="http://schemas.microsoft.com/office/drawing/2014/main" id="{00000000-0008-0000-0100-00003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2" name="Text Box 1759">
          <a:extLst>
            <a:ext uri="{FF2B5EF4-FFF2-40B4-BE49-F238E27FC236}">
              <a16:creationId xmlns:a16="http://schemas.microsoft.com/office/drawing/2014/main" id="{00000000-0008-0000-0100-00003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3" name="Text Box 1755">
          <a:extLst>
            <a:ext uri="{FF2B5EF4-FFF2-40B4-BE49-F238E27FC236}">
              <a16:creationId xmlns:a16="http://schemas.microsoft.com/office/drawing/2014/main" id="{00000000-0008-0000-0100-00003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4" name="Text Box 1756">
          <a:extLst>
            <a:ext uri="{FF2B5EF4-FFF2-40B4-BE49-F238E27FC236}">
              <a16:creationId xmlns:a16="http://schemas.microsoft.com/office/drawing/2014/main" id="{00000000-0008-0000-0100-00003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5" name="Text Box 1757">
          <a:extLst>
            <a:ext uri="{FF2B5EF4-FFF2-40B4-BE49-F238E27FC236}">
              <a16:creationId xmlns:a16="http://schemas.microsoft.com/office/drawing/2014/main" id="{00000000-0008-0000-0100-00003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6" name="Text Box 1758">
          <a:extLst>
            <a:ext uri="{FF2B5EF4-FFF2-40B4-BE49-F238E27FC236}">
              <a16:creationId xmlns:a16="http://schemas.microsoft.com/office/drawing/2014/main" id="{00000000-0008-0000-0100-00003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7" name="Text Box 1759">
          <a:extLst>
            <a:ext uri="{FF2B5EF4-FFF2-40B4-BE49-F238E27FC236}">
              <a16:creationId xmlns:a16="http://schemas.microsoft.com/office/drawing/2014/main" id="{00000000-0008-0000-0100-00003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8" name="Text Box 1755">
          <a:extLst>
            <a:ext uri="{FF2B5EF4-FFF2-40B4-BE49-F238E27FC236}">
              <a16:creationId xmlns:a16="http://schemas.microsoft.com/office/drawing/2014/main" id="{00000000-0008-0000-0100-00004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69" name="Text Box 1756">
          <a:extLst>
            <a:ext uri="{FF2B5EF4-FFF2-40B4-BE49-F238E27FC236}">
              <a16:creationId xmlns:a16="http://schemas.microsoft.com/office/drawing/2014/main" id="{00000000-0008-0000-0100-00004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0" name="Text Box 1757">
          <a:extLst>
            <a:ext uri="{FF2B5EF4-FFF2-40B4-BE49-F238E27FC236}">
              <a16:creationId xmlns:a16="http://schemas.microsoft.com/office/drawing/2014/main" id="{00000000-0008-0000-0100-00004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1" name="Text Box 1758">
          <a:extLst>
            <a:ext uri="{FF2B5EF4-FFF2-40B4-BE49-F238E27FC236}">
              <a16:creationId xmlns:a16="http://schemas.microsoft.com/office/drawing/2014/main" id="{00000000-0008-0000-0100-00004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2" name="Text Box 1759">
          <a:extLst>
            <a:ext uri="{FF2B5EF4-FFF2-40B4-BE49-F238E27FC236}">
              <a16:creationId xmlns:a16="http://schemas.microsoft.com/office/drawing/2014/main" id="{00000000-0008-0000-0100-00004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3" name="Text Box 1755">
          <a:extLst>
            <a:ext uri="{FF2B5EF4-FFF2-40B4-BE49-F238E27FC236}">
              <a16:creationId xmlns:a16="http://schemas.microsoft.com/office/drawing/2014/main" id="{00000000-0008-0000-0100-00004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4" name="Text Box 1756">
          <a:extLst>
            <a:ext uri="{FF2B5EF4-FFF2-40B4-BE49-F238E27FC236}">
              <a16:creationId xmlns:a16="http://schemas.microsoft.com/office/drawing/2014/main" id="{00000000-0008-0000-0100-00004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5" name="Text Box 1757">
          <a:extLst>
            <a:ext uri="{FF2B5EF4-FFF2-40B4-BE49-F238E27FC236}">
              <a16:creationId xmlns:a16="http://schemas.microsoft.com/office/drawing/2014/main" id="{00000000-0008-0000-0100-00004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6" name="Text Box 1758">
          <a:extLst>
            <a:ext uri="{FF2B5EF4-FFF2-40B4-BE49-F238E27FC236}">
              <a16:creationId xmlns:a16="http://schemas.microsoft.com/office/drawing/2014/main" id="{00000000-0008-0000-0100-00004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7" name="Text Box 1759">
          <a:extLst>
            <a:ext uri="{FF2B5EF4-FFF2-40B4-BE49-F238E27FC236}">
              <a16:creationId xmlns:a16="http://schemas.microsoft.com/office/drawing/2014/main" id="{00000000-0008-0000-0100-00004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8" name="Text Box 1755">
          <a:extLst>
            <a:ext uri="{FF2B5EF4-FFF2-40B4-BE49-F238E27FC236}">
              <a16:creationId xmlns:a16="http://schemas.microsoft.com/office/drawing/2014/main" id="{00000000-0008-0000-0100-00004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79" name="Text Box 1756">
          <a:extLst>
            <a:ext uri="{FF2B5EF4-FFF2-40B4-BE49-F238E27FC236}">
              <a16:creationId xmlns:a16="http://schemas.microsoft.com/office/drawing/2014/main" id="{00000000-0008-0000-0100-00004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0" name="Text Box 1757">
          <a:extLst>
            <a:ext uri="{FF2B5EF4-FFF2-40B4-BE49-F238E27FC236}">
              <a16:creationId xmlns:a16="http://schemas.microsoft.com/office/drawing/2014/main" id="{00000000-0008-0000-0100-00004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1" name="Text Box 1758">
          <a:extLst>
            <a:ext uri="{FF2B5EF4-FFF2-40B4-BE49-F238E27FC236}">
              <a16:creationId xmlns:a16="http://schemas.microsoft.com/office/drawing/2014/main" id="{00000000-0008-0000-0100-00004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2" name="Text Box 1759">
          <a:extLst>
            <a:ext uri="{FF2B5EF4-FFF2-40B4-BE49-F238E27FC236}">
              <a16:creationId xmlns:a16="http://schemas.microsoft.com/office/drawing/2014/main" id="{00000000-0008-0000-0100-00004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3" name="Text Box 1755">
          <a:extLst>
            <a:ext uri="{FF2B5EF4-FFF2-40B4-BE49-F238E27FC236}">
              <a16:creationId xmlns:a16="http://schemas.microsoft.com/office/drawing/2014/main" id="{00000000-0008-0000-0100-00004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4" name="Text Box 1756">
          <a:extLst>
            <a:ext uri="{FF2B5EF4-FFF2-40B4-BE49-F238E27FC236}">
              <a16:creationId xmlns:a16="http://schemas.microsoft.com/office/drawing/2014/main" id="{00000000-0008-0000-0100-00005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5" name="Text Box 1757">
          <a:extLst>
            <a:ext uri="{FF2B5EF4-FFF2-40B4-BE49-F238E27FC236}">
              <a16:creationId xmlns:a16="http://schemas.microsoft.com/office/drawing/2014/main" id="{00000000-0008-0000-0100-00005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6" name="Text Box 1758">
          <a:extLst>
            <a:ext uri="{FF2B5EF4-FFF2-40B4-BE49-F238E27FC236}">
              <a16:creationId xmlns:a16="http://schemas.microsoft.com/office/drawing/2014/main" id="{00000000-0008-0000-0100-00005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787" name="Text Box 1759">
          <a:extLst>
            <a:ext uri="{FF2B5EF4-FFF2-40B4-BE49-F238E27FC236}">
              <a16:creationId xmlns:a16="http://schemas.microsoft.com/office/drawing/2014/main" id="{00000000-0008-0000-0100-00005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88" name="Text Box 1755">
          <a:extLst>
            <a:ext uri="{FF2B5EF4-FFF2-40B4-BE49-F238E27FC236}">
              <a16:creationId xmlns:a16="http://schemas.microsoft.com/office/drawing/2014/main" id="{00000000-0008-0000-0100-000054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89" name="Text Box 1756">
          <a:extLst>
            <a:ext uri="{FF2B5EF4-FFF2-40B4-BE49-F238E27FC236}">
              <a16:creationId xmlns:a16="http://schemas.microsoft.com/office/drawing/2014/main" id="{00000000-0008-0000-0100-000055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0" name="Text Box 1757">
          <a:extLst>
            <a:ext uri="{FF2B5EF4-FFF2-40B4-BE49-F238E27FC236}">
              <a16:creationId xmlns:a16="http://schemas.microsoft.com/office/drawing/2014/main" id="{00000000-0008-0000-0100-000056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1" name="Text Box 1758">
          <a:extLst>
            <a:ext uri="{FF2B5EF4-FFF2-40B4-BE49-F238E27FC236}">
              <a16:creationId xmlns:a16="http://schemas.microsoft.com/office/drawing/2014/main" id="{00000000-0008-0000-0100-000057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2" name="Text Box 1759">
          <a:extLst>
            <a:ext uri="{FF2B5EF4-FFF2-40B4-BE49-F238E27FC236}">
              <a16:creationId xmlns:a16="http://schemas.microsoft.com/office/drawing/2014/main" id="{00000000-0008-0000-0100-000058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3" name="Text Box 1755">
          <a:extLst>
            <a:ext uri="{FF2B5EF4-FFF2-40B4-BE49-F238E27FC236}">
              <a16:creationId xmlns:a16="http://schemas.microsoft.com/office/drawing/2014/main" id="{00000000-0008-0000-0100-000059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4" name="Text Box 1756">
          <a:extLst>
            <a:ext uri="{FF2B5EF4-FFF2-40B4-BE49-F238E27FC236}">
              <a16:creationId xmlns:a16="http://schemas.microsoft.com/office/drawing/2014/main" id="{00000000-0008-0000-0100-00005A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5" name="Text Box 1757">
          <a:extLst>
            <a:ext uri="{FF2B5EF4-FFF2-40B4-BE49-F238E27FC236}">
              <a16:creationId xmlns:a16="http://schemas.microsoft.com/office/drawing/2014/main" id="{00000000-0008-0000-0100-00005B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6" name="Text Box 1758">
          <a:extLst>
            <a:ext uri="{FF2B5EF4-FFF2-40B4-BE49-F238E27FC236}">
              <a16:creationId xmlns:a16="http://schemas.microsoft.com/office/drawing/2014/main" id="{00000000-0008-0000-0100-00005C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7" name="Text Box 1759">
          <a:extLst>
            <a:ext uri="{FF2B5EF4-FFF2-40B4-BE49-F238E27FC236}">
              <a16:creationId xmlns:a16="http://schemas.microsoft.com/office/drawing/2014/main" id="{00000000-0008-0000-0100-00005D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8" name="Text Box 1755">
          <a:extLst>
            <a:ext uri="{FF2B5EF4-FFF2-40B4-BE49-F238E27FC236}">
              <a16:creationId xmlns:a16="http://schemas.microsoft.com/office/drawing/2014/main" id="{00000000-0008-0000-0100-00005E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799" name="Text Box 1756">
          <a:extLst>
            <a:ext uri="{FF2B5EF4-FFF2-40B4-BE49-F238E27FC236}">
              <a16:creationId xmlns:a16="http://schemas.microsoft.com/office/drawing/2014/main" id="{00000000-0008-0000-0100-00005F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0" name="Text Box 1757">
          <a:extLst>
            <a:ext uri="{FF2B5EF4-FFF2-40B4-BE49-F238E27FC236}">
              <a16:creationId xmlns:a16="http://schemas.microsoft.com/office/drawing/2014/main" id="{00000000-0008-0000-0100-000060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1" name="Text Box 1758">
          <a:extLst>
            <a:ext uri="{FF2B5EF4-FFF2-40B4-BE49-F238E27FC236}">
              <a16:creationId xmlns:a16="http://schemas.microsoft.com/office/drawing/2014/main" id="{00000000-0008-0000-0100-000061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2" name="Text Box 1759">
          <a:extLst>
            <a:ext uri="{FF2B5EF4-FFF2-40B4-BE49-F238E27FC236}">
              <a16:creationId xmlns:a16="http://schemas.microsoft.com/office/drawing/2014/main" id="{00000000-0008-0000-0100-000062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3" name="Text Box 1755">
          <a:extLst>
            <a:ext uri="{FF2B5EF4-FFF2-40B4-BE49-F238E27FC236}">
              <a16:creationId xmlns:a16="http://schemas.microsoft.com/office/drawing/2014/main" id="{00000000-0008-0000-0100-000063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4" name="Text Box 1756">
          <a:extLst>
            <a:ext uri="{FF2B5EF4-FFF2-40B4-BE49-F238E27FC236}">
              <a16:creationId xmlns:a16="http://schemas.microsoft.com/office/drawing/2014/main" id="{00000000-0008-0000-0100-000064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5" name="Text Box 1757">
          <a:extLst>
            <a:ext uri="{FF2B5EF4-FFF2-40B4-BE49-F238E27FC236}">
              <a16:creationId xmlns:a16="http://schemas.microsoft.com/office/drawing/2014/main" id="{00000000-0008-0000-0100-000065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6" name="Text Box 1758">
          <a:extLst>
            <a:ext uri="{FF2B5EF4-FFF2-40B4-BE49-F238E27FC236}">
              <a16:creationId xmlns:a16="http://schemas.microsoft.com/office/drawing/2014/main" id="{00000000-0008-0000-0100-000066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57150" cy="198343"/>
    <xdr:sp macro="" textlink="">
      <xdr:nvSpPr>
        <xdr:cNvPr id="8807" name="Text Box 1759">
          <a:extLst>
            <a:ext uri="{FF2B5EF4-FFF2-40B4-BE49-F238E27FC236}">
              <a16:creationId xmlns:a16="http://schemas.microsoft.com/office/drawing/2014/main" id="{00000000-0008-0000-0100-000067220000}"/>
            </a:ext>
          </a:extLst>
        </xdr:cNvPr>
        <xdr:cNvSpPr txBox="1">
          <a:spLocks noChangeArrowheads="1"/>
        </xdr:cNvSpPr>
      </xdr:nvSpPr>
      <xdr:spPr bwMode="auto">
        <a:xfrm>
          <a:off x="5657850" y="49530000"/>
          <a:ext cx="5715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08" name="Text Box 1755">
          <a:extLst>
            <a:ext uri="{FF2B5EF4-FFF2-40B4-BE49-F238E27FC236}">
              <a16:creationId xmlns:a16="http://schemas.microsoft.com/office/drawing/2014/main" id="{00000000-0008-0000-0100-000068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09" name="Text Box 1756">
          <a:extLst>
            <a:ext uri="{FF2B5EF4-FFF2-40B4-BE49-F238E27FC236}">
              <a16:creationId xmlns:a16="http://schemas.microsoft.com/office/drawing/2014/main" id="{00000000-0008-0000-0100-000069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10" name="Text Box 1757">
          <a:extLst>
            <a:ext uri="{FF2B5EF4-FFF2-40B4-BE49-F238E27FC236}">
              <a16:creationId xmlns:a16="http://schemas.microsoft.com/office/drawing/2014/main" id="{00000000-0008-0000-0100-00006A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11" name="Text Box 1758">
          <a:extLst>
            <a:ext uri="{FF2B5EF4-FFF2-40B4-BE49-F238E27FC236}">
              <a16:creationId xmlns:a16="http://schemas.microsoft.com/office/drawing/2014/main" id="{00000000-0008-0000-0100-00006B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12" name="Text Box 1759">
          <a:extLst>
            <a:ext uri="{FF2B5EF4-FFF2-40B4-BE49-F238E27FC236}">
              <a16:creationId xmlns:a16="http://schemas.microsoft.com/office/drawing/2014/main" id="{00000000-0008-0000-0100-00006C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3" name="Text Box 1755">
          <a:extLst>
            <a:ext uri="{FF2B5EF4-FFF2-40B4-BE49-F238E27FC236}">
              <a16:creationId xmlns:a16="http://schemas.microsoft.com/office/drawing/2014/main" id="{00000000-0008-0000-0100-00006D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4" name="Text Box 1756">
          <a:extLst>
            <a:ext uri="{FF2B5EF4-FFF2-40B4-BE49-F238E27FC236}">
              <a16:creationId xmlns:a16="http://schemas.microsoft.com/office/drawing/2014/main" id="{00000000-0008-0000-0100-00006E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5" name="Text Box 1757">
          <a:extLst>
            <a:ext uri="{FF2B5EF4-FFF2-40B4-BE49-F238E27FC236}">
              <a16:creationId xmlns:a16="http://schemas.microsoft.com/office/drawing/2014/main" id="{00000000-0008-0000-0100-00006F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6" name="Text Box 1758">
          <a:extLst>
            <a:ext uri="{FF2B5EF4-FFF2-40B4-BE49-F238E27FC236}">
              <a16:creationId xmlns:a16="http://schemas.microsoft.com/office/drawing/2014/main" id="{00000000-0008-0000-0100-000070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7" name="Text Box 1759">
          <a:extLst>
            <a:ext uri="{FF2B5EF4-FFF2-40B4-BE49-F238E27FC236}">
              <a16:creationId xmlns:a16="http://schemas.microsoft.com/office/drawing/2014/main" id="{00000000-0008-0000-0100-000071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8" name="Text Box 1755">
          <a:extLst>
            <a:ext uri="{FF2B5EF4-FFF2-40B4-BE49-F238E27FC236}">
              <a16:creationId xmlns:a16="http://schemas.microsoft.com/office/drawing/2014/main" id="{00000000-0008-0000-0100-000072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19" name="Text Box 1756">
          <a:extLst>
            <a:ext uri="{FF2B5EF4-FFF2-40B4-BE49-F238E27FC236}">
              <a16:creationId xmlns:a16="http://schemas.microsoft.com/office/drawing/2014/main" id="{00000000-0008-0000-0100-000073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20" name="Text Box 1757">
          <a:extLst>
            <a:ext uri="{FF2B5EF4-FFF2-40B4-BE49-F238E27FC236}">
              <a16:creationId xmlns:a16="http://schemas.microsoft.com/office/drawing/2014/main" id="{00000000-0008-0000-0100-000074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21" name="Text Box 1758">
          <a:extLst>
            <a:ext uri="{FF2B5EF4-FFF2-40B4-BE49-F238E27FC236}">
              <a16:creationId xmlns:a16="http://schemas.microsoft.com/office/drawing/2014/main" id="{00000000-0008-0000-0100-000075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822" name="Text Box 1759">
          <a:extLst>
            <a:ext uri="{FF2B5EF4-FFF2-40B4-BE49-F238E27FC236}">
              <a16:creationId xmlns:a16="http://schemas.microsoft.com/office/drawing/2014/main" id="{00000000-0008-0000-0100-000076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23" name="Text Box 1755">
          <a:extLst>
            <a:ext uri="{FF2B5EF4-FFF2-40B4-BE49-F238E27FC236}">
              <a16:creationId xmlns:a16="http://schemas.microsoft.com/office/drawing/2014/main" id="{00000000-0008-0000-0100-000077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24" name="Text Box 1756">
          <a:extLst>
            <a:ext uri="{FF2B5EF4-FFF2-40B4-BE49-F238E27FC236}">
              <a16:creationId xmlns:a16="http://schemas.microsoft.com/office/drawing/2014/main" id="{00000000-0008-0000-0100-000078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25" name="Text Box 1757">
          <a:extLst>
            <a:ext uri="{FF2B5EF4-FFF2-40B4-BE49-F238E27FC236}">
              <a16:creationId xmlns:a16="http://schemas.microsoft.com/office/drawing/2014/main" id="{00000000-0008-0000-0100-000079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26" name="Text Box 1758">
          <a:extLst>
            <a:ext uri="{FF2B5EF4-FFF2-40B4-BE49-F238E27FC236}">
              <a16:creationId xmlns:a16="http://schemas.microsoft.com/office/drawing/2014/main" id="{00000000-0008-0000-0100-00007A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0" cy="217393"/>
    <xdr:sp macro="" textlink="">
      <xdr:nvSpPr>
        <xdr:cNvPr id="8827" name="Text Box 1759">
          <a:extLst>
            <a:ext uri="{FF2B5EF4-FFF2-40B4-BE49-F238E27FC236}">
              <a16:creationId xmlns:a16="http://schemas.microsoft.com/office/drawing/2014/main" id="{00000000-0008-0000-0100-00007B220000}"/>
            </a:ext>
          </a:extLst>
        </xdr:cNvPr>
        <xdr:cNvSpPr txBox="1">
          <a:spLocks noChangeArrowheads="1"/>
        </xdr:cNvSpPr>
      </xdr:nvSpPr>
      <xdr:spPr bwMode="auto">
        <a:xfrm>
          <a:off x="5657850" y="49530000"/>
          <a:ext cx="0" cy="21739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28" name="Text Box 1755">
          <a:extLst>
            <a:ext uri="{FF2B5EF4-FFF2-40B4-BE49-F238E27FC236}">
              <a16:creationId xmlns:a16="http://schemas.microsoft.com/office/drawing/2014/main" id="{00000000-0008-0000-0100-00007C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29" name="Text Box 1756">
          <a:extLst>
            <a:ext uri="{FF2B5EF4-FFF2-40B4-BE49-F238E27FC236}">
              <a16:creationId xmlns:a16="http://schemas.microsoft.com/office/drawing/2014/main" id="{00000000-0008-0000-0100-00007D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0" name="Text Box 1757">
          <a:extLst>
            <a:ext uri="{FF2B5EF4-FFF2-40B4-BE49-F238E27FC236}">
              <a16:creationId xmlns:a16="http://schemas.microsoft.com/office/drawing/2014/main" id="{00000000-0008-0000-0100-00007E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1" name="Text Box 1758">
          <a:extLst>
            <a:ext uri="{FF2B5EF4-FFF2-40B4-BE49-F238E27FC236}">
              <a16:creationId xmlns:a16="http://schemas.microsoft.com/office/drawing/2014/main" id="{00000000-0008-0000-0100-00007F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2" name="Text Box 1759">
          <a:extLst>
            <a:ext uri="{FF2B5EF4-FFF2-40B4-BE49-F238E27FC236}">
              <a16:creationId xmlns:a16="http://schemas.microsoft.com/office/drawing/2014/main" id="{00000000-0008-0000-0100-000080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3" name="Text Box 1755">
          <a:extLst>
            <a:ext uri="{FF2B5EF4-FFF2-40B4-BE49-F238E27FC236}">
              <a16:creationId xmlns:a16="http://schemas.microsoft.com/office/drawing/2014/main" id="{00000000-0008-0000-0100-000081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4" name="Text Box 1756">
          <a:extLst>
            <a:ext uri="{FF2B5EF4-FFF2-40B4-BE49-F238E27FC236}">
              <a16:creationId xmlns:a16="http://schemas.microsoft.com/office/drawing/2014/main" id="{00000000-0008-0000-0100-000082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5" name="Text Box 1757">
          <a:extLst>
            <a:ext uri="{FF2B5EF4-FFF2-40B4-BE49-F238E27FC236}">
              <a16:creationId xmlns:a16="http://schemas.microsoft.com/office/drawing/2014/main" id="{00000000-0008-0000-0100-000083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6" name="Text Box 1758">
          <a:extLst>
            <a:ext uri="{FF2B5EF4-FFF2-40B4-BE49-F238E27FC236}">
              <a16:creationId xmlns:a16="http://schemas.microsoft.com/office/drawing/2014/main" id="{00000000-0008-0000-0100-000084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7" name="Text Box 1759">
          <a:extLst>
            <a:ext uri="{FF2B5EF4-FFF2-40B4-BE49-F238E27FC236}">
              <a16:creationId xmlns:a16="http://schemas.microsoft.com/office/drawing/2014/main" id="{00000000-0008-0000-0100-000085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8" name="Text Box 1755">
          <a:extLst>
            <a:ext uri="{FF2B5EF4-FFF2-40B4-BE49-F238E27FC236}">
              <a16:creationId xmlns:a16="http://schemas.microsoft.com/office/drawing/2014/main" id="{00000000-0008-0000-0100-000086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39" name="Text Box 1756">
          <a:extLst>
            <a:ext uri="{FF2B5EF4-FFF2-40B4-BE49-F238E27FC236}">
              <a16:creationId xmlns:a16="http://schemas.microsoft.com/office/drawing/2014/main" id="{00000000-0008-0000-0100-000087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0" name="Text Box 1757">
          <a:extLst>
            <a:ext uri="{FF2B5EF4-FFF2-40B4-BE49-F238E27FC236}">
              <a16:creationId xmlns:a16="http://schemas.microsoft.com/office/drawing/2014/main" id="{00000000-0008-0000-0100-000088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1" name="Text Box 1758">
          <a:extLst>
            <a:ext uri="{FF2B5EF4-FFF2-40B4-BE49-F238E27FC236}">
              <a16:creationId xmlns:a16="http://schemas.microsoft.com/office/drawing/2014/main" id="{00000000-0008-0000-0100-000089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2" name="Text Box 1759">
          <a:extLst>
            <a:ext uri="{FF2B5EF4-FFF2-40B4-BE49-F238E27FC236}">
              <a16:creationId xmlns:a16="http://schemas.microsoft.com/office/drawing/2014/main" id="{00000000-0008-0000-0100-00008A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3" name="Text Box 1755">
          <a:extLst>
            <a:ext uri="{FF2B5EF4-FFF2-40B4-BE49-F238E27FC236}">
              <a16:creationId xmlns:a16="http://schemas.microsoft.com/office/drawing/2014/main" id="{00000000-0008-0000-0100-00008B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4" name="Text Box 1756">
          <a:extLst>
            <a:ext uri="{FF2B5EF4-FFF2-40B4-BE49-F238E27FC236}">
              <a16:creationId xmlns:a16="http://schemas.microsoft.com/office/drawing/2014/main" id="{00000000-0008-0000-0100-00008C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5" name="Text Box 1757">
          <a:extLst>
            <a:ext uri="{FF2B5EF4-FFF2-40B4-BE49-F238E27FC236}">
              <a16:creationId xmlns:a16="http://schemas.microsoft.com/office/drawing/2014/main" id="{00000000-0008-0000-0100-00008D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6" name="Text Box 1758">
          <a:extLst>
            <a:ext uri="{FF2B5EF4-FFF2-40B4-BE49-F238E27FC236}">
              <a16:creationId xmlns:a16="http://schemas.microsoft.com/office/drawing/2014/main" id="{00000000-0008-0000-0100-00008E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847" name="Text Box 1759">
          <a:extLst>
            <a:ext uri="{FF2B5EF4-FFF2-40B4-BE49-F238E27FC236}">
              <a16:creationId xmlns:a16="http://schemas.microsoft.com/office/drawing/2014/main" id="{00000000-0008-0000-0100-00008F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48" name="Text Box 1755">
          <a:extLst>
            <a:ext uri="{FF2B5EF4-FFF2-40B4-BE49-F238E27FC236}">
              <a16:creationId xmlns:a16="http://schemas.microsoft.com/office/drawing/2014/main" id="{00000000-0008-0000-0100-00009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49" name="Text Box 1756">
          <a:extLst>
            <a:ext uri="{FF2B5EF4-FFF2-40B4-BE49-F238E27FC236}">
              <a16:creationId xmlns:a16="http://schemas.microsoft.com/office/drawing/2014/main" id="{00000000-0008-0000-0100-00009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0" name="Text Box 1757">
          <a:extLst>
            <a:ext uri="{FF2B5EF4-FFF2-40B4-BE49-F238E27FC236}">
              <a16:creationId xmlns:a16="http://schemas.microsoft.com/office/drawing/2014/main" id="{00000000-0008-0000-0100-00009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1" name="Text Box 1758">
          <a:extLst>
            <a:ext uri="{FF2B5EF4-FFF2-40B4-BE49-F238E27FC236}">
              <a16:creationId xmlns:a16="http://schemas.microsoft.com/office/drawing/2014/main" id="{00000000-0008-0000-0100-00009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2" name="Text Box 1759">
          <a:extLst>
            <a:ext uri="{FF2B5EF4-FFF2-40B4-BE49-F238E27FC236}">
              <a16:creationId xmlns:a16="http://schemas.microsoft.com/office/drawing/2014/main" id="{00000000-0008-0000-0100-00009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3" name="Text Box 1755">
          <a:extLst>
            <a:ext uri="{FF2B5EF4-FFF2-40B4-BE49-F238E27FC236}">
              <a16:creationId xmlns:a16="http://schemas.microsoft.com/office/drawing/2014/main" id="{00000000-0008-0000-0100-00009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4" name="Text Box 1756">
          <a:extLst>
            <a:ext uri="{FF2B5EF4-FFF2-40B4-BE49-F238E27FC236}">
              <a16:creationId xmlns:a16="http://schemas.microsoft.com/office/drawing/2014/main" id="{00000000-0008-0000-0100-00009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5" name="Text Box 1757">
          <a:extLst>
            <a:ext uri="{FF2B5EF4-FFF2-40B4-BE49-F238E27FC236}">
              <a16:creationId xmlns:a16="http://schemas.microsoft.com/office/drawing/2014/main" id="{00000000-0008-0000-0100-00009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6" name="Text Box 1758">
          <a:extLst>
            <a:ext uri="{FF2B5EF4-FFF2-40B4-BE49-F238E27FC236}">
              <a16:creationId xmlns:a16="http://schemas.microsoft.com/office/drawing/2014/main" id="{00000000-0008-0000-0100-00009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7" name="Text Box 1759">
          <a:extLst>
            <a:ext uri="{FF2B5EF4-FFF2-40B4-BE49-F238E27FC236}">
              <a16:creationId xmlns:a16="http://schemas.microsoft.com/office/drawing/2014/main" id="{00000000-0008-0000-0100-00009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8" name="Text Box 1755">
          <a:extLst>
            <a:ext uri="{FF2B5EF4-FFF2-40B4-BE49-F238E27FC236}">
              <a16:creationId xmlns:a16="http://schemas.microsoft.com/office/drawing/2014/main" id="{00000000-0008-0000-0100-00009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59" name="Text Box 1756">
          <a:extLst>
            <a:ext uri="{FF2B5EF4-FFF2-40B4-BE49-F238E27FC236}">
              <a16:creationId xmlns:a16="http://schemas.microsoft.com/office/drawing/2014/main" id="{00000000-0008-0000-0100-00009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0" name="Text Box 1757">
          <a:extLst>
            <a:ext uri="{FF2B5EF4-FFF2-40B4-BE49-F238E27FC236}">
              <a16:creationId xmlns:a16="http://schemas.microsoft.com/office/drawing/2014/main" id="{00000000-0008-0000-0100-00009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1" name="Text Box 1758">
          <a:extLst>
            <a:ext uri="{FF2B5EF4-FFF2-40B4-BE49-F238E27FC236}">
              <a16:creationId xmlns:a16="http://schemas.microsoft.com/office/drawing/2014/main" id="{00000000-0008-0000-0100-00009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2" name="Text Box 1759">
          <a:extLst>
            <a:ext uri="{FF2B5EF4-FFF2-40B4-BE49-F238E27FC236}">
              <a16:creationId xmlns:a16="http://schemas.microsoft.com/office/drawing/2014/main" id="{00000000-0008-0000-0100-00009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3" name="Text Box 1755">
          <a:extLst>
            <a:ext uri="{FF2B5EF4-FFF2-40B4-BE49-F238E27FC236}">
              <a16:creationId xmlns:a16="http://schemas.microsoft.com/office/drawing/2014/main" id="{00000000-0008-0000-0100-00009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4" name="Text Box 1756">
          <a:extLst>
            <a:ext uri="{FF2B5EF4-FFF2-40B4-BE49-F238E27FC236}">
              <a16:creationId xmlns:a16="http://schemas.microsoft.com/office/drawing/2014/main" id="{00000000-0008-0000-0100-0000A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5" name="Text Box 1757">
          <a:extLst>
            <a:ext uri="{FF2B5EF4-FFF2-40B4-BE49-F238E27FC236}">
              <a16:creationId xmlns:a16="http://schemas.microsoft.com/office/drawing/2014/main" id="{00000000-0008-0000-0100-0000A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6" name="Text Box 1758">
          <a:extLst>
            <a:ext uri="{FF2B5EF4-FFF2-40B4-BE49-F238E27FC236}">
              <a16:creationId xmlns:a16="http://schemas.microsoft.com/office/drawing/2014/main" id="{00000000-0008-0000-0100-0000A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7" name="Text Box 1759">
          <a:extLst>
            <a:ext uri="{FF2B5EF4-FFF2-40B4-BE49-F238E27FC236}">
              <a16:creationId xmlns:a16="http://schemas.microsoft.com/office/drawing/2014/main" id="{00000000-0008-0000-0100-0000A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8" name="Text Box 1755">
          <a:extLst>
            <a:ext uri="{FF2B5EF4-FFF2-40B4-BE49-F238E27FC236}">
              <a16:creationId xmlns:a16="http://schemas.microsoft.com/office/drawing/2014/main" id="{00000000-0008-0000-0100-0000A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69" name="Text Box 1756">
          <a:extLst>
            <a:ext uri="{FF2B5EF4-FFF2-40B4-BE49-F238E27FC236}">
              <a16:creationId xmlns:a16="http://schemas.microsoft.com/office/drawing/2014/main" id="{00000000-0008-0000-0100-0000A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0" name="Text Box 1757">
          <a:extLst>
            <a:ext uri="{FF2B5EF4-FFF2-40B4-BE49-F238E27FC236}">
              <a16:creationId xmlns:a16="http://schemas.microsoft.com/office/drawing/2014/main" id="{00000000-0008-0000-0100-0000A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1" name="Text Box 1758">
          <a:extLst>
            <a:ext uri="{FF2B5EF4-FFF2-40B4-BE49-F238E27FC236}">
              <a16:creationId xmlns:a16="http://schemas.microsoft.com/office/drawing/2014/main" id="{00000000-0008-0000-0100-0000A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2" name="Text Box 1759">
          <a:extLst>
            <a:ext uri="{FF2B5EF4-FFF2-40B4-BE49-F238E27FC236}">
              <a16:creationId xmlns:a16="http://schemas.microsoft.com/office/drawing/2014/main" id="{00000000-0008-0000-0100-0000A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3" name="Text Box 1755">
          <a:extLst>
            <a:ext uri="{FF2B5EF4-FFF2-40B4-BE49-F238E27FC236}">
              <a16:creationId xmlns:a16="http://schemas.microsoft.com/office/drawing/2014/main" id="{00000000-0008-0000-0100-0000A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4" name="Text Box 1756">
          <a:extLst>
            <a:ext uri="{FF2B5EF4-FFF2-40B4-BE49-F238E27FC236}">
              <a16:creationId xmlns:a16="http://schemas.microsoft.com/office/drawing/2014/main" id="{00000000-0008-0000-0100-0000A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5" name="Text Box 1757">
          <a:extLst>
            <a:ext uri="{FF2B5EF4-FFF2-40B4-BE49-F238E27FC236}">
              <a16:creationId xmlns:a16="http://schemas.microsoft.com/office/drawing/2014/main" id="{00000000-0008-0000-0100-0000A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6" name="Text Box 1758">
          <a:extLst>
            <a:ext uri="{FF2B5EF4-FFF2-40B4-BE49-F238E27FC236}">
              <a16:creationId xmlns:a16="http://schemas.microsoft.com/office/drawing/2014/main" id="{00000000-0008-0000-0100-0000A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7" name="Text Box 1759">
          <a:extLst>
            <a:ext uri="{FF2B5EF4-FFF2-40B4-BE49-F238E27FC236}">
              <a16:creationId xmlns:a16="http://schemas.microsoft.com/office/drawing/2014/main" id="{00000000-0008-0000-0100-0000A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8" name="Text Box 1755">
          <a:extLst>
            <a:ext uri="{FF2B5EF4-FFF2-40B4-BE49-F238E27FC236}">
              <a16:creationId xmlns:a16="http://schemas.microsoft.com/office/drawing/2014/main" id="{00000000-0008-0000-0100-0000A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79" name="Text Box 1756">
          <a:extLst>
            <a:ext uri="{FF2B5EF4-FFF2-40B4-BE49-F238E27FC236}">
              <a16:creationId xmlns:a16="http://schemas.microsoft.com/office/drawing/2014/main" id="{00000000-0008-0000-0100-0000A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0" name="Text Box 1757">
          <a:extLst>
            <a:ext uri="{FF2B5EF4-FFF2-40B4-BE49-F238E27FC236}">
              <a16:creationId xmlns:a16="http://schemas.microsoft.com/office/drawing/2014/main" id="{00000000-0008-0000-0100-0000B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1" name="Text Box 1758">
          <a:extLst>
            <a:ext uri="{FF2B5EF4-FFF2-40B4-BE49-F238E27FC236}">
              <a16:creationId xmlns:a16="http://schemas.microsoft.com/office/drawing/2014/main" id="{00000000-0008-0000-0100-0000B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2" name="Text Box 1759">
          <a:extLst>
            <a:ext uri="{FF2B5EF4-FFF2-40B4-BE49-F238E27FC236}">
              <a16:creationId xmlns:a16="http://schemas.microsoft.com/office/drawing/2014/main" id="{00000000-0008-0000-0100-0000B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3" name="Text Box 1755">
          <a:extLst>
            <a:ext uri="{FF2B5EF4-FFF2-40B4-BE49-F238E27FC236}">
              <a16:creationId xmlns:a16="http://schemas.microsoft.com/office/drawing/2014/main" id="{00000000-0008-0000-0100-0000B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4" name="Text Box 1756">
          <a:extLst>
            <a:ext uri="{FF2B5EF4-FFF2-40B4-BE49-F238E27FC236}">
              <a16:creationId xmlns:a16="http://schemas.microsoft.com/office/drawing/2014/main" id="{00000000-0008-0000-0100-0000B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5" name="Text Box 1757">
          <a:extLst>
            <a:ext uri="{FF2B5EF4-FFF2-40B4-BE49-F238E27FC236}">
              <a16:creationId xmlns:a16="http://schemas.microsoft.com/office/drawing/2014/main" id="{00000000-0008-0000-0100-0000B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6" name="Text Box 1758">
          <a:extLst>
            <a:ext uri="{FF2B5EF4-FFF2-40B4-BE49-F238E27FC236}">
              <a16:creationId xmlns:a16="http://schemas.microsoft.com/office/drawing/2014/main" id="{00000000-0008-0000-0100-0000B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7" name="Text Box 1759">
          <a:extLst>
            <a:ext uri="{FF2B5EF4-FFF2-40B4-BE49-F238E27FC236}">
              <a16:creationId xmlns:a16="http://schemas.microsoft.com/office/drawing/2014/main" id="{00000000-0008-0000-0100-0000B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8" name="Text Box 1755">
          <a:extLst>
            <a:ext uri="{FF2B5EF4-FFF2-40B4-BE49-F238E27FC236}">
              <a16:creationId xmlns:a16="http://schemas.microsoft.com/office/drawing/2014/main" id="{00000000-0008-0000-0100-0000B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89" name="Text Box 1756">
          <a:extLst>
            <a:ext uri="{FF2B5EF4-FFF2-40B4-BE49-F238E27FC236}">
              <a16:creationId xmlns:a16="http://schemas.microsoft.com/office/drawing/2014/main" id="{00000000-0008-0000-0100-0000B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0" name="Text Box 1757">
          <a:extLst>
            <a:ext uri="{FF2B5EF4-FFF2-40B4-BE49-F238E27FC236}">
              <a16:creationId xmlns:a16="http://schemas.microsoft.com/office/drawing/2014/main" id="{00000000-0008-0000-0100-0000B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1" name="Text Box 1758">
          <a:extLst>
            <a:ext uri="{FF2B5EF4-FFF2-40B4-BE49-F238E27FC236}">
              <a16:creationId xmlns:a16="http://schemas.microsoft.com/office/drawing/2014/main" id="{00000000-0008-0000-0100-0000B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2" name="Text Box 1759">
          <a:extLst>
            <a:ext uri="{FF2B5EF4-FFF2-40B4-BE49-F238E27FC236}">
              <a16:creationId xmlns:a16="http://schemas.microsoft.com/office/drawing/2014/main" id="{00000000-0008-0000-0100-0000BC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3" name="Text Box 1755">
          <a:extLst>
            <a:ext uri="{FF2B5EF4-FFF2-40B4-BE49-F238E27FC236}">
              <a16:creationId xmlns:a16="http://schemas.microsoft.com/office/drawing/2014/main" id="{00000000-0008-0000-0100-0000BD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4" name="Text Box 1756">
          <a:extLst>
            <a:ext uri="{FF2B5EF4-FFF2-40B4-BE49-F238E27FC236}">
              <a16:creationId xmlns:a16="http://schemas.microsoft.com/office/drawing/2014/main" id="{00000000-0008-0000-0100-0000BE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5" name="Text Box 1757">
          <a:extLst>
            <a:ext uri="{FF2B5EF4-FFF2-40B4-BE49-F238E27FC236}">
              <a16:creationId xmlns:a16="http://schemas.microsoft.com/office/drawing/2014/main" id="{00000000-0008-0000-0100-0000BF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6" name="Text Box 1758">
          <a:extLst>
            <a:ext uri="{FF2B5EF4-FFF2-40B4-BE49-F238E27FC236}">
              <a16:creationId xmlns:a16="http://schemas.microsoft.com/office/drawing/2014/main" id="{00000000-0008-0000-0100-0000C0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7" name="Text Box 1759">
          <a:extLst>
            <a:ext uri="{FF2B5EF4-FFF2-40B4-BE49-F238E27FC236}">
              <a16:creationId xmlns:a16="http://schemas.microsoft.com/office/drawing/2014/main" id="{00000000-0008-0000-0100-0000C1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8" name="Text Box 1755">
          <a:extLst>
            <a:ext uri="{FF2B5EF4-FFF2-40B4-BE49-F238E27FC236}">
              <a16:creationId xmlns:a16="http://schemas.microsoft.com/office/drawing/2014/main" id="{00000000-0008-0000-0100-0000C2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899" name="Text Box 1756">
          <a:extLst>
            <a:ext uri="{FF2B5EF4-FFF2-40B4-BE49-F238E27FC236}">
              <a16:creationId xmlns:a16="http://schemas.microsoft.com/office/drawing/2014/main" id="{00000000-0008-0000-0100-0000C3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0" name="Text Box 1757">
          <a:extLst>
            <a:ext uri="{FF2B5EF4-FFF2-40B4-BE49-F238E27FC236}">
              <a16:creationId xmlns:a16="http://schemas.microsoft.com/office/drawing/2014/main" id="{00000000-0008-0000-0100-0000C4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1" name="Text Box 1758">
          <a:extLst>
            <a:ext uri="{FF2B5EF4-FFF2-40B4-BE49-F238E27FC236}">
              <a16:creationId xmlns:a16="http://schemas.microsoft.com/office/drawing/2014/main" id="{00000000-0008-0000-0100-0000C5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2" name="Text Box 1759">
          <a:extLst>
            <a:ext uri="{FF2B5EF4-FFF2-40B4-BE49-F238E27FC236}">
              <a16:creationId xmlns:a16="http://schemas.microsoft.com/office/drawing/2014/main" id="{00000000-0008-0000-0100-0000C6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3" name="Text Box 1755">
          <a:extLst>
            <a:ext uri="{FF2B5EF4-FFF2-40B4-BE49-F238E27FC236}">
              <a16:creationId xmlns:a16="http://schemas.microsoft.com/office/drawing/2014/main" id="{00000000-0008-0000-0100-0000C7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4" name="Text Box 1756">
          <a:extLst>
            <a:ext uri="{FF2B5EF4-FFF2-40B4-BE49-F238E27FC236}">
              <a16:creationId xmlns:a16="http://schemas.microsoft.com/office/drawing/2014/main" id="{00000000-0008-0000-0100-0000C8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5" name="Text Box 1757">
          <a:extLst>
            <a:ext uri="{FF2B5EF4-FFF2-40B4-BE49-F238E27FC236}">
              <a16:creationId xmlns:a16="http://schemas.microsoft.com/office/drawing/2014/main" id="{00000000-0008-0000-0100-0000C9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6" name="Text Box 1758">
          <a:extLst>
            <a:ext uri="{FF2B5EF4-FFF2-40B4-BE49-F238E27FC236}">
              <a16:creationId xmlns:a16="http://schemas.microsoft.com/office/drawing/2014/main" id="{00000000-0008-0000-0100-0000CA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07" name="Text Box 1759">
          <a:extLst>
            <a:ext uri="{FF2B5EF4-FFF2-40B4-BE49-F238E27FC236}">
              <a16:creationId xmlns:a16="http://schemas.microsoft.com/office/drawing/2014/main" id="{00000000-0008-0000-0100-0000CB22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08" name="Text Box 1755">
          <a:extLst>
            <a:ext uri="{FF2B5EF4-FFF2-40B4-BE49-F238E27FC236}">
              <a16:creationId xmlns:a16="http://schemas.microsoft.com/office/drawing/2014/main" id="{00000000-0008-0000-0100-0000CC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09" name="Text Box 1756">
          <a:extLst>
            <a:ext uri="{FF2B5EF4-FFF2-40B4-BE49-F238E27FC236}">
              <a16:creationId xmlns:a16="http://schemas.microsoft.com/office/drawing/2014/main" id="{00000000-0008-0000-0100-0000CD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0" name="Text Box 1757">
          <a:extLst>
            <a:ext uri="{FF2B5EF4-FFF2-40B4-BE49-F238E27FC236}">
              <a16:creationId xmlns:a16="http://schemas.microsoft.com/office/drawing/2014/main" id="{00000000-0008-0000-0100-0000CE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1" name="Text Box 1758">
          <a:extLst>
            <a:ext uri="{FF2B5EF4-FFF2-40B4-BE49-F238E27FC236}">
              <a16:creationId xmlns:a16="http://schemas.microsoft.com/office/drawing/2014/main" id="{00000000-0008-0000-0100-0000CF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2" name="Text Box 1759">
          <a:extLst>
            <a:ext uri="{FF2B5EF4-FFF2-40B4-BE49-F238E27FC236}">
              <a16:creationId xmlns:a16="http://schemas.microsoft.com/office/drawing/2014/main" id="{00000000-0008-0000-0100-0000D0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3" name="Text Box 1755">
          <a:extLst>
            <a:ext uri="{FF2B5EF4-FFF2-40B4-BE49-F238E27FC236}">
              <a16:creationId xmlns:a16="http://schemas.microsoft.com/office/drawing/2014/main" id="{00000000-0008-0000-0100-0000D1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4" name="Text Box 1756">
          <a:extLst>
            <a:ext uri="{FF2B5EF4-FFF2-40B4-BE49-F238E27FC236}">
              <a16:creationId xmlns:a16="http://schemas.microsoft.com/office/drawing/2014/main" id="{00000000-0008-0000-0100-0000D2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5" name="Text Box 1757">
          <a:extLst>
            <a:ext uri="{FF2B5EF4-FFF2-40B4-BE49-F238E27FC236}">
              <a16:creationId xmlns:a16="http://schemas.microsoft.com/office/drawing/2014/main" id="{00000000-0008-0000-0100-0000D3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6" name="Text Box 1758">
          <a:extLst>
            <a:ext uri="{FF2B5EF4-FFF2-40B4-BE49-F238E27FC236}">
              <a16:creationId xmlns:a16="http://schemas.microsoft.com/office/drawing/2014/main" id="{00000000-0008-0000-0100-0000D4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7" name="Text Box 1759">
          <a:extLst>
            <a:ext uri="{FF2B5EF4-FFF2-40B4-BE49-F238E27FC236}">
              <a16:creationId xmlns:a16="http://schemas.microsoft.com/office/drawing/2014/main" id="{00000000-0008-0000-0100-0000D5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8" name="Text Box 1755">
          <a:extLst>
            <a:ext uri="{FF2B5EF4-FFF2-40B4-BE49-F238E27FC236}">
              <a16:creationId xmlns:a16="http://schemas.microsoft.com/office/drawing/2014/main" id="{00000000-0008-0000-0100-0000D6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19" name="Text Box 1756">
          <a:extLst>
            <a:ext uri="{FF2B5EF4-FFF2-40B4-BE49-F238E27FC236}">
              <a16:creationId xmlns:a16="http://schemas.microsoft.com/office/drawing/2014/main" id="{00000000-0008-0000-0100-0000D7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0" name="Text Box 1757">
          <a:extLst>
            <a:ext uri="{FF2B5EF4-FFF2-40B4-BE49-F238E27FC236}">
              <a16:creationId xmlns:a16="http://schemas.microsoft.com/office/drawing/2014/main" id="{00000000-0008-0000-0100-0000D8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1" name="Text Box 1758">
          <a:extLst>
            <a:ext uri="{FF2B5EF4-FFF2-40B4-BE49-F238E27FC236}">
              <a16:creationId xmlns:a16="http://schemas.microsoft.com/office/drawing/2014/main" id="{00000000-0008-0000-0100-0000D9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2" name="Text Box 1759">
          <a:extLst>
            <a:ext uri="{FF2B5EF4-FFF2-40B4-BE49-F238E27FC236}">
              <a16:creationId xmlns:a16="http://schemas.microsoft.com/office/drawing/2014/main" id="{00000000-0008-0000-0100-0000DA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3" name="Text Box 1755">
          <a:extLst>
            <a:ext uri="{FF2B5EF4-FFF2-40B4-BE49-F238E27FC236}">
              <a16:creationId xmlns:a16="http://schemas.microsoft.com/office/drawing/2014/main" id="{00000000-0008-0000-0100-0000DB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4" name="Text Box 1756">
          <a:extLst>
            <a:ext uri="{FF2B5EF4-FFF2-40B4-BE49-F238E27FC236}">
              <a16:creationId xmlns:a16="http://schemas.microsoft.com/office/drawing/2014/main" id="{00000000-0008-0000-0100-0000DC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5" name="Text Box 1757">
          <a:extLst>
            <a:ext uri="{FF2B5EF4-FFF2-40B4-BE49-F238E27FC236}">
              <a16:creationId xmlns:a16="http://schemas.microsoft.com/office/drawing/2014/main" id="{00000000-0008-0000-0100-0000DD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6" name="Text Box 1758">
          <a:extLst>
            <a:ext uri="{FF2B5EF4-FFF2-40B4-BE49-F238E27FC236}">
              <a16:creationId xmlns:a16="http://schemas.microsoft.com/office/drawing/2014/main" id="{00000000-0008-0000-0100-0000DE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27" name="Text Box 1759">
          <a:extLst>
            <a:ext uri="{FF2B5EF4-FFF2-40B4-BE49-F238E27FC236}">
              <a16:creationId xmlns:a16="http://schemas.microsoft.com/office/drawing/2014/main" id="{00000000-0008-0000-0100-0000DF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28" name="Text Box 1755">
          <a:extLst>
            <a:ext uri="{FF2B5EF4-FFF2-40B4-BE49-F238E27FC236}">
              <a16:creationId xmlns:a16="http://schemas.microsoft.com/office/drawing/2014/main" id="{00000000-0008-0000-0100-0000E0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29" name="Text Box 1756">
          <a:extLst>
            <a:ext uri="{FF2B5EF4-FFF2-40B4-BE49-F238E27FC236}">
              <a16:creationId xmlns:a16="http://schemas.microsoft.com/office/drawing/2014/main" id="{00000000-0008-0000-0100-0000E1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0" name="Text Box 1757">
          <a:extLst>
            <a:ext uri="{FF2B5EF4-FFF2-40B4-BE49-F238E27FC236}">
              <a16:creationId xmlns:a16="http://schemas.microsoft.com/office/drawing/2014/main" id="{00000000-0008-0000-0100-0000E2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1" name="Text Box 1758">
          <a:extLst>
            <a:ext uri="{FF2B5EF4-FFF2-40B4-BE49-F238E27FC236}">
              <a16:creationId xmlns:a16="http://schemas.microsoft.com/office/drawing/2014/main" id="{00000000-0008-0000-0100-0000E3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2" name="Text Box 1759">
          <a:extLst>
            <a:ext uri="{FF2B5EF4-FFF2-40B4-BE49-F238E27FC236}">
              <a16:creationId xmlns:a16="http://schemas.microsoft.com/office/drawing/2014/main" id="{00000000-0008-0000-0100-0000E4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3" name="Text Box 1755">
          <a:extLst>
            <a:ext uri="{FF2B5EF4-FFF2-40B4-BE49-F238E27FC236}">
              <a16:creationId xmlns:a16="http://schemas.microsoft.com/office/drawing/2014/main" id="{00000000-0008-0000-0100-0000E5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4" name="Text Box 1756">
          <a:extLst>
            <a:ext uri="{FF2B5EF4-FFF2-40B4-BE49-F238E27FC236}">
              <a16:creationId xmlns:a16="http://schemas.microsoft.com/office/drawing/2014/main" id="{00000000-0008-0000-0100-0000E6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5" name="Text Box 1757">
          <a:extLst>
            <a:ext uri="{FF2B5EF4-FFF2-40B4-BE49-F238E27FC236}">
              <a16:creationId xmlns:a16="http://schemas.microsoft.com/office/drawing/2014/main" id="{00000000-0008-0000-0100-0000E7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6" name="Text Box 1758">
          <a:extLst>
            <a:ext uri="{FF2B5EF4-FFF2-40B4-BE49-F238E27FC236}">
              <a16:creationId xmlns:a16="http://schemas.microsoft.com/office/drawing/2014/main" id="{00000000-0008-0000-0100-0000E8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7" name="Text Box 1759">
          <a:extLst>
            <a:ext uri="{FF2B5EF4-FFF2-40B4-BE49-F238E27FC236}">
              <a16:creationId xmlns:a16="http://schemas.microsoft.com/office/drawing/2014/main" id="{00000000-0008-0000-0100-0000E9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8" name="Text Box 1755">
          <a:extLst>
            <a:ext uri="{FF2B5EF4-FFF2-40B4-BE49-F238E27FC236}">
              <a16:creationId xmlns:a16="http://schemas.microsoft.com/office/drawing/2014/main" id="{00000000-0008-0000-0100-0000EA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39" name="Text Box 1756">
          <a:extLst>
            <a:ext uri="{FF2B5EF4-FFF2-40B4-BE49-F238E27FC236}">
              <a16:creationId xmlns:a16="http://schemas.microsoft.com/office/drawing/2014/main" id="{00000000-0008-0000-0100-0000EB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0" name="Text Box 1757">
          <a:extLst>
            <a:ext uri="{FF2B5EF4-FFF2-40B4-BE49-F238E27FC236}">
              <a16:creationId xmlns:a16="http://schemas.microsoft.com/office/drawing/2014/main" id="{00000000-0008-0000-0100-0000EC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1" name="Text Box 1758">
          <a:extLst>
            <a:ext uri="{FF2B5EF4-FFF2-40B4-BE49-F238E27FC236}">
              <a16:creationId xmlns:a16="http://schemas.microsoft.com/office/drawing/2014/main" id="{00000000-0008-0000-0100-0000ED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2" name="Text Box 1759">
          <a:extLst>
            <a:ext uri="{FF2B5EF4-FFF2-40B4-BE49-F238E27FC236}">
              <a16:creationId xmlns:a16="http://schemas.microsoft.com/office/drawing/2014/main" id="{00000000-0008-0000-0100-0000EE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3" name="Text Box 1755">
          <a:extLst>
            <a:ext uri="{FF2B5EF4-FFF2-40B4-BE49-F238E27FC236}">
              <a16:creationId xmlns:a16="http://schemas.microsoft.com/office/drawing/2014/main" id="{00000000-0008-0000-0100-0000EF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4" name="Text Box 1756">
          <a:extLst>
            <a:ext uri="{FF2B5EF4-FFF2-40B4-BE49-F238E27FC236}">
              <a16:creationId xmlns:a16="http://schemas.microsoft.com/office/drawing/2014/main" id="{00000000-0008-0000-0100-0000F0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5" name="Text Box 1757">
          <a:extLst>
            <a:ext uri="{FF2B5EF4-FFF2-40B4-BE49-F238E27FC236}">
              <a16:creationId xmlns:a16="http://schemas.microsoft.com/office/drawing/2014/main" id="{00000000-0008-0000-0100-0000F1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6" name="Text Box 1758">
          <a:extLst>
            <a:ext uri="{FF2B5EF4-FFF2-40B4-BE49-F238E27FC236}">
              <a16:creationId xmlns:a16="http://schemas.microsoft.com/office/drawing/2014/main" id="{00000000-0008-0000-0100-0000F2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0" cy="207868"/>
    <xdr:sp macro="" textlink="">
      <xdr:nvSpPr>
        <xdr:cNvPr id="8947" name="Text Box 1759">
          <a:extLst>
            <a:ext uri="{FF2B5EF4-FFF2-40B4-BE49-F238E27FC236}">
              <a16:creationId xmlns:a16="http://schemas.microsoft.com/office/drawing/2014/main" id="{00000000-0008-0000-0100-0000F3220000}"/>
            </a:ext>
          </a:extLst>
        </xdr:cNvPr>
        <xdr:cNvSpPr txBox="1">
          <a:spLocks noChangeArrowheads="1"/>
        </xdr:cNvSpPr>
      </xdr:nvSpPr>
      <xdr:spPr bwMode="auto">
        <a:xfrm>
          <a:off x="5657850" y="49530000"/>
          <a:ext cx="0" cy="207868"/>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48" name="Text Box 1755">
          <a:extLst>
            <a:ext uri="{FF2B5EF4-FFF2-40B4-BE49-F238E27FC236}">
              <a16:creationId xmlns:a16="http://schemas.microsoft.com/office/drawing/2014/main" id="{00000000-0008-0000-0100-0000F4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49" name="Text Box 1756">
          <a:extLst>
            <a:ext uri="{FF2B5EF4-FFF2-40B4-BE49-F238E27FC236}">
              <a16:creationId xmlns:a16="http://schemas.microsoft.com/office/drawing/2014/main" id="{00000000-0008-0000-0100-0000F5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0" name="Text Box 1757">
          <a:extLst>
            <a:ext uri="{FF2B5EF4-FFF2-40B4-BE49-F238E27FC236}">
              <a16:creationId xmlns:a16="http://schemas.microsoft.com/office/drawing/2014/main" id="{00000000-0008-0000-0100-0000F6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1" name="Text Box 1758">
          <a:extLst>
            <a:ext uri="{FF2B5EF4-FFF2-40B4-BE49-F238E27FC236}">
              <a16:creationId xmlns:a16="http://schemas.microsoft.com/office/drawing/2014/main" id="{00000000-0008-0000-0100-0000F7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2" name="Text Box 1759">
          <a:extLst>
            <a:ext uri="{FF2B5EF4-FFF2-40B4-BE49-F238E27FC236}">
              <a16:creationId xmlns:a16="http://schemas.microsoft.com/office/drawing/2014/main" id="{00000000-0008-0000-0100-0000F8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3" name="Text Box 1755">
          <a:extLst>
            <a:ext uri="{FF2B5EF4-FFF2-40B4-BE49-F238E27FC236}">
              <a16:creationId xmlns:a16="http://schemas.microsoft.com/office/drawing/2014/main" id="{00000000-0008-0000-0100-0000F9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4" name="Text Box 1756">
          <a:extLst>
            <a:ext uri="{FF2B5EF4-FFF2-40B4-BE49-F238E27FC236}">
              <a16:creationId xmlns:a16="http://schemas.microsoft.com/office/drawing/2014/main" id="{00000000-0008-0000-0100-0000FA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5" name="Text Box 1757">
          <a:extLst>
            <a:ext uri="{FF2B5EF4-FFF2-40B4-BE49-F238E27FC236}">
              <a16:creationId xmlns:a16="http://schemas.microsoft.com/office/drawing/2014/main" id="{00000000-0008-0000-0100-0000FB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6" name="Text Box 1758">
          <a:extLst>
            <a:ext uri="{FF2B5EF4-FFF2-40B4-BE49-F238E27FC236}">
              <a16:creationId xmlns:a16="http://schemas.microsoft.com/office/drawing/2014/main" id="{00000000-0008-0000-0100-0000FC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7" name="Text Box 1759">
          <a:extLst>
            <a:ext uri="{FF2B5EF4-FFF2-40B4-BE49-F238E27FC236}">
              <a16:creationId xmlns:a16="http://schemas.microsoft.com/office/drawing/2014/main" id="{00000000-0008-0000-0100-0000FD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8" name="Text Box 1755">
          <a:extLst>
            <a:ext uri="{FF2B5EF4-FFF2-40B4-BE49-F238E27FC236}">
              <a16:creationId xmlns:a16="http://schemas.microsoft.com/office/drawing/2014/main" id="{00000000-0008-0000-0100-0000FE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59" name="Text Box 1756">
          <a:extLst>
            <a:ext uri="{FF2B5EF4-FFF2-40B4-BE49-F238E27FC236}">
              <a16:creationId xmlns:a16="http://schemas.microsoft.com/office/drawing/2014/main" id="{00000000-0008-0000-0100-0000FF22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0" name="Text Box 1757">
          <a:extLst>
            <a:ext uri="{FF2B5EF4-FFF2-40B4-BE49-F238E27FC236}">
              <a16:creationId xmlns:a16="http://schemas.microsoft.com/office/drawing/2014/main" id="{00000000-0008-0000-0100-000000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1" name="Text Box 1758">
          <a:extLst>
            <a:ext uri="{FF2B5EF4-FFF2-40B4-BE49-F238E27FC236}">
              <a16:creationId xmlns:a16="http://schemas.microsoft.com/office/drawing/2014/main" id="{00000000-0008-0000-0100-000001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2" name="Text Box 1759">
          <a:extLst>
            <a:ext uri="{FF2B5EF4-FFF2-40B4-BE49-F238E27FC236}">
              <a16:creationId xmlns:a16="http://schemas.microsoft.com/office/drawing/2014/main" id="{00000000-0008-0000-0100-000002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3" name="Text Box 1755">
          <a:extLst>
            <a:ext uri="{FF2B5EF4-FFF2-40B4-BE49-F238E27FC236}">
              <a16:creationId xmlns:a16="http://schemas.microsoft.com/office/drawing/2014/main" id="{00000000-0008-0000-0100-000003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4" name="Text Box 1756">
          <a:extLst>
            <a:ext uri="{FF2B5EF4-FFF2-40B4-BE49-F238E27FC236}">
              <a16:creationId xmlns:a16="http://schemas.microsoft.com/office/drawing/2014/main" id="{00000000-0008-0000-0100-000004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5" name="Text Box 1757">
          <a:extLst>
            <a:ext uri="{FF2B5EF4-FFF2-40B4-BE49-F238E27FC236}">
              <a16:creationId xmlns:a16="http://schemas.microsoft.com/office/drawing/2014/main" id="{00000000-0008-0000-0100-000005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6" name="Text Box 1758">
          <a:extLst>
            <a:ext uri="{FF2B5EF4-FFF2-40B4-BE49-F238E27FC236}">
              <a16:creationId xmlns:a16="http://schemas.microsoft.com/office/drawing/2014/main" id="{00000000-0008-0000-0100-000006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66675" cy="198343"/>
    <xdr:sp macro="" textlink="">
      <xdr:nvSpPr>
        <xdr:cNvPr id="8967" name="Text Box 1759">
          <a:extLst>
            <a:ext uri="{FF2B5EF4-FFF2-40B4-BE49-F238E27FC236}">
              <a16:creationId xmlns:a16="http://schemas.microsoft.com/office/drawing/2014/main" id="{00000000-0008-0000-0100-000007230000}"/>
            </a:ext>
          </a:extLst>
        </xdr:cNvPr>
        <xdr:cNvSpPr txBox="1">
          <a:spLocks noChangeArrowheads="1"/>
        </xdr:cNvSpPr>
      </xdr:nvSpPr>
      <xdr:spPr bwMode="auto">
        <a:xfrm>
          <a:off x="5657850" y="49530000"/>
          <a:ext cx="66675"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68" name="Text Box 1755">
          <a:extLst>
            <a:ext uri="{FF2B5EF4-FFF2-40B4-BE49-F238E27FC236}">
              <a16:creationId xmlns:a16="http://schemas.microsoft.com/office/drawing/2014/main" id="{00000000-0008-0000-0100-000008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69" name="Text Box 1756">
          <a:extLst>
            <a:ext uri="{FF2B5EF4-FFF2-40B4-BE49-F238E27FC236}">
              <a16:creationId xmlns:a16="http://schemas.microsoft.com/office/drawing/2014/main" id="{00000000-0008-0000-0100-000009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0" name="Text Box 1757">
          <a:extLst>
            <a:ext uri="{FF2B5EF4-FFF2-40B4-BE49-F238E27FC236}">
              <a16:creationId xmlns:a16="http://schemas.microsoft.com/office/drawing/2014/main" id="{00000000-0008-0000-0100-00000A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1" name="Text Box 1758">
          <a:extLst>
            <a:ext uri="{FF2B5EF4-FFF2-40B4-BE49-F238E27FC236}">
              <a16:creationId xmlns:a16="http://schemas.microsoft.com/office/drawing/2014/main" id="{00000000-0008-0000-0100-00000B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2" name="Text Box 1759">
          <a:extLst>
            <a:ext uri="{FF2B5EF4-FFF2-40B4-BE49-F238E27FC236}">
              <a16:creationId xmlns:a16="http://schemas.microsoft.com/office/drawing/2014/main" id="{00000000-0008-0000-0100-00000C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3" name="Text Box 1755">
          <a:extLst>
            <a:ext uri="{FF2B5EF4-FFF2-40B4-BE49-F238E27FC236}">
              <a16:creationId xmlns:a16="http://schemas.microsoft.com/office/drawing/2014/main" id="{00000000-0008-0000-0100-00000D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4" name="Text Box 1756">
          <a:extLst>
            <a:ext uri="{FF2B5EF4-FFF2-40B4-BE49-F238E27FC236}">
              <a16:creationId xmlns:a16="http://schemas.microsoft.com/office/drawing/2014/main" id="{00000000-0008-0000-0100-00000E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5" name="Text Box 1757">
          <a:extLst>
            <a:ext uri="{FF2B5EF4-FFF2-40B4-BE49-F238E27FC236}">
              <a16:creationId xmlns:a16="http://schemas.microsoft.com/office/drawing/2014/main" id="{00000000-0008-0000-0100-00000F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6" name="Text Box 1758">
          <a:extLst>
            <a:ext uri="{FF2B5EF4-FFF2-40B4-BE49-F238E27FC236}">
              <a16:creationId xmlns:a16="http://schemas.microsoft.com/office/drawing/2014/main" id="{00000000-0008-0000-0100-000010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7" name="Text Box 1759">
          <a:extLst>
            <a:ext uri="{FF2B5EF4-FFF2-40B4-BE49-F238E27FC236}">
              <a16:creationId xmlns:a16="http://schemas.microsoft.com/office/drawing/2014/main" id="{00000000-0008-0000-0100-000011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8" name="Text Box 1755">
          <a:extLst>
            <a:ext uri="{FF2B5EF4-FFF2-40B4-BE49-F238E27FC236}">
              <a16:creationId xmlns:a16="http://schemas.microsoft.com/office/drawing/2014/main" id="{00000000-0008-0000-0100-000012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79" name="Text Box 1756">
          <a:extLst>
            <a:ext uri="{FF2B5EF4-FFF2-40B4-BE49-F238E27FC236}">
              <a16:creationId xmlns:a16="http://schemas.microsoft.com/office/drawing/2014/main" id="{00000000-0008-0000-0100-000013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0" name="Text Box 1757">
          <a:extLst>
            <a:ext uri="{FF2B5EF4-FFF2-40B4-BE49-F238E27FC236}">
              <a16:creationId xmlns:a16="http://schemas.microsoft.com/office/drawing/2014/main" id="{00000000-0008-0000-0100-000014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1" name="Text Box 1758">
          <a:extLst>
            <a:ext uri="{FF2B5EF4-FFF2-40B4-BE49-F238E27FC236}">
              <a16:creationId xmlns:a16="http://schemas.microsoft.com/office/drawing/2014/main" id="{00000000-0008-0000-0100-000015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2" name="Text Box 1759">
          <a:extLst>
            <a:ext uri="{FF2B5EF4-FFF2-40B4-BE49-F238E27FC236}">
              <a16:creationId xmlns:a16="http://schemas.microsoft.com/office/drawing/2014/main" id="{00000000-0008-0000-0100-000016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3" name="Text Box 1755">
          <a:extLst>
            <a:ext uri="{FF2B5EF4-FFF2-40B4-BE49-F238E27FC236}">
              <a16:creationId xmlns:a16="http://schemas.microsoft.com/office/drawing/2014/main" id="{00000000-0008-0000-0100-000017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4" name="Text Box 1756">
          <a:extLst>
            <a:ext uri="{FF2B5EF4-FFF2-40B4-BE49-F238E27FC236}">
              <a16:creationId xmlns:a16="http://schemas.microsoft.com/office/drawing/2014/main" id="{00000000-0008-0000-0100-000018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5" name="Text Box 1757">
          <a:extLst>
            <a:ext uri="{FF2B5EF4-FFF2-40B4-BE49-F238E27FC236}">
              <a16:creationId xmlns:a16="http://schemas.microsoft.com/office/drawing/2014/main" id="{00000000-0008-0000-0100-000019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6" name="Text Box 1758">
          <a:extLst>
            <a:ext uri="{FF2B5EF4-FFF2-40B4-BE49-F238E27FC236}">
              <a16:creationId xmlns:a16="http://schemas.microsoft.com/office/drawing/2014/main" id="{00000000-0008-0000-0100-00001A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202</xdr:row>
      <xdr:rowOff>0</xdr:rowOff>
    </xdr:from>
    <xdr:ext cx="0" cy="198343"/>
    <xdr:sp macro="" textlink="">
      <xdr:nvSpPr>
        <xdr:cNvPr id="8987" name="Text Box 1759">
          <a:extLst>
            <a:ext uri="{FF2B5EF4-FFF2-40B4-BE49-F238E27FC236}">
              <a16:creationId xmlns:a16="http://schemas.microsoft.com/office/drawing/2014/main" id="{00000000-0008-0000-0100-00001B230000}"/>
            </a:ext>
          </a:extLst>
        </xdr:cNvPr>
        <xdr:cNvSpPr txBox="1">
          <a:spLocks noChangeArrowheads="1"/>
        </xdr:cNvSpPr>
      </xdr:nvSpPr>
      <xdr:spPr bwMode="auto">
        <a:xfrm>
          <a:off x="5657850" y="4953000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08" name="Text Box 1755">
          <a:extLst>
            <a:ext uri="{FF2B5EF4-FFF2-40B4-BE49-F238E27FC236}">
              <a16:creationId xmlns:a16="http://schemas.microsoft.com/office/drawing/2014/main" id="{00000000-0008-0000-0100-0000C0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09" name="Text Box 1756">
          <a:extLst>
            <a:ext uri="{FF2B5EF4-FFF2-40B4-BE49-F238E27FC236}">
              <a16:creationId xmlns:a16="http://schemas.microsoft.com/office/drawing/2014/main" id="{00000000-0008-0000-0100-0000C1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0" name="Text Box 1757">
          <a:extLst>
            <a:ext uri="{FF2B5EF4-FFF2-40B4-BE49-F238E27FC236}">
              <a16:creationId xmlns:a16="http://schemas.microsoft.com/office/drawing/2014/main" id="{00000000-0008-0000-0100-0000C2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1" name="Text Box 1758">
          <a:extLst>
            <a:ext uri="{FF2B5EF4-FFF2-40B4-BE49-F238E27FC236}">
              <a16:creationId xmlns:a16="http://schemas.microsoft.com/office/drawing/2014/main" id="{00000000-0008-0000-0100-0000C3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2" name="Text Box 1759">
          <a:extLst>
            <a:ext uri="{FF2B5EF4-FFF2-40B4-BE49-F238E27FC236}">
              <a16:creationId xmlns:a16="http://schemas.microsoft.com/office/drawing/2014/main" id="{00000000-0008-0000-0100-0000C4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3" name="Text Box 1755">
          <a:extLst>
            <a:ext uri="{FF2B5EF4-FFF2-40B4-BE49-F238E27FC236}">
              <a16:creationId xmlns:a16="http://schemas.microsoft.com/office/drawing/2014/main" id="{00000000-0008-0000-0100-0000C5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4" name="Text Box 1756">
          <a:extLst>
            <a:ext uri="{FF2B5EF4-FFF2-40B4-BE49-F238E27FC236}">
              <a16:creationId xmlns:a16="http://schemas.microsoft.com/office/drawing/2014/main" id="{00000000-0008-0000-0100-0000C6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5" name="Text Box 1757">
          <a:extLst>
            <a:ext uri="{FF2B5EF4-FFF2-40B4-BE49-F238E27FC236}">
              <a16:creationId xmlns:a16="http://schemas.microsoft.com/office/drawing/2014/main" id="{00000000-0008-0000-0100-0000C7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6" name="Text Box 1758">
          <a:extLst>
            <a:ext uri="{FF2B5EF4-FFF2-40B4-BE49-F238E27FC236}">
              <a16:creationId xmlns:a16="http://schemas.microsoft.com/office/drawing/2014/main" id="{00000000-0008-0000-0100-0000C8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7" name="Text Box 1759">
          <a:extLst>
            <a:ext uri="{FF2B5EF4-FFF2-40B4-BE49-F238E27FC236}">
              <a16:creationId xmlns:a16="http://schemas.microsoft.com/office/drawing/2014/main" id="{00000000-0008-0000-0100-0000C9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8" name="Text Box 1755">
          <a:extLst>
            <a:ext uri="{FF2B5EF4-FFF2-40B4-BE49-F238E27FC236}">
              <a16:creationId xmlns:a16="http://schemas.microsoft.com/office/drawing/2014/main" id="{00000000-0008-0000-0100-0000CA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19" name="Text Box 1756">
          <a:extLst>
            <a:ext uri="{FF2B5EF4-FFF2-40B4-BE49-F238E27FC236}">
              <a16:creationId xmlns:a16="http://schemas.microsoft.com/office/drawing/2014/main" id="{00000000-0008-0000-0100-0000CB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0" name="Text Box 1757">
          <a:extLst>
            <a:ext uri="{FF2B5EF4-FFF2-40B4-BE49-F238E27FC236}">
              <a16:creationId xmlns:a16="http://schemas.microsoft.com/office/drawing/2014/main" id="{00000000-0008-0000-0100-0000CC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1" name="Text Box 1758">
          <a:extLst>
            <a:ext uri="{FF2B5EF4-FFF2-40B4-BE49-F238E27FC236}">
              <a16:creationId xmlns:a16="http://schemas.microsoft.com/office/drawing/2014/main" id="{00000000-0008-0000-0100-0000CD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2" name="Text Box 1759">
          <a:extLst>
            <a:ext uri="{FF2B5EF4-FFF2-40B4-BE49-F238E27FC236}">
              <a16:creationId xmlns:a16="http://schemas.microsoft.com/office/drawing/2014/main" id="{00000000-0008-0000-0100-0000CE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3" name="Text Box 1755">
          <a:extLst>
            <a:ext uri="{FF2B5EF4-FFF2-40B4-BE49-F238E27FC236}">
              <a16:creationId xmlns:a16="http://schemas.microsoft.com/office/drawing/2014/main" id="{00000000-0008-0000-0100-0000CF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4" name="Text Box 1756">
          <a:extLst>
            <a:ext uri="{FF2B5EF4-FFF2-40B4-BE49-F238E27FC236}">
              <a16:creationId xmlns:a16="http://schemas.microsoft.com/office/drawing/2014/main" id="{00000000-0008-0000-0100-0000D0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5" name="Text Box 1757">
          <a:extLst>
            <a:ext uri="{FF2B5EF4-FFF2-40B4-BE49-F238E27FC236}">
              <a16:creationId xmlns:a16="http://schemas.microsoft.com/office/drawing/2014/main" id="{00000000-0008-0000-0100-0000D1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6" name="Text Box 1758">
          <a:extLst>
            <a:ext uri="{FF2B5EF4-FFF2-40B4-BE49-F238E27FC236}">
              <a16:creationId xmlns:a16="http://schemas.microsoft.com/office/drawing/2014/main" id="{00000000-0008-0000-0100-0000D2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427" name="Text Box 1759">
          <a:extLst>
            <a:ext uri="{FF2B5EF4-FFF2-40B4-BE49-F238E27FC236}">
              <a16:creationId xmlns:a16="http://schemas.microsoft.com/office/drawing/2014/main" id="{00000000-0008-0000-0100-0000D324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28" name="Text Box 1755">
          <a:extLst>
            <a:ext uri="{FF2B5EF4-FFF2-40B4-BE49-F238E27FC236}">
              <a16:creationId xmlns:a16="http://schemas.microsoft.com/office/drawing/2014/main" id="{00000000-0008-0000-0100-0000D4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29" name="Text Box 1756">
          <a:extLst>
            <a:ext uri="{FF2B5EF4-FFF2-40B4-BE49-F238E27FC236}">
              <a16:creationId xmlns:a16="http://schemas.microsoft.com/office/drawing/2014/main" id="{00000000-0008-0000-0100-0000D5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0" name="Text Box 1757">
          <a:extLst>
            <a:ext uri="{FF2B5EF4-FFF2-40B4-BE49-F238E27FC236}">
              <a16:creationId xmlns:a16="http://schemas.microsoft.com/office/drawing/2014/main" id="{00000000-0008-0000-0100-0000D6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1" name="Text Box 1758">
          <a:extLst>
            <a:ext uri="{FF2B5EF4-FFF2-40B4-BE49-F238E27FC236}">
              <a16:creationId xmlns:a16="http://schemas.microsoft.com/office/drawing/2014/main" id="{00000000-0008-0000-0100-0000D7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2" name="Text Box 1759">
          <a:extLst>
            <a:ext uri="{FF2B5EF4-FFF2-40B4-BE49-F238E27FC236}">
              <a16:creationId xmlns:a16="http://schemas.microsoft.com/office/drawing/2014/main" id="{00000000-0008-0000-0100-0000D8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3" name="Text Box 1755">
          <a:extLst>
            <a:ext uri="{FF2B5EF4-FFF2-40B4-BE49-F238E27FC236}">
              <a16:creationId xmlns:a16="http://schemas.microsoft.com/office/drawing/2014/main" id="{00000000-0008-0000-0100-0000D9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4" name="Text Box 1756">
          <a:extLst>
            <a:ext uri="{FF2B5EF4-FFF2-40B4-BE49-F238E27FC236}">
              <a16:creationId xmlns:a16="http://schemas.microsoft.com/office/drawing/2014/main" id="{00000000-0008-0000-0100-0000DA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5" name="Text Box 1757">
          <a:extLst>
            <a:ext uri="{FF2B5EF4-FFF2-40B4-BE49-F238E27FC236}">
              <a16:creationId xmlns:a16="http://schemas.microsoft.com/office/drawing/2014/main" id="{00000000-0008-0000-0100-0000DB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6" name="Text Box 1758">
          <a:extLst>
            <a:ext uri="{FF2B5EF4-FFF2-40B4-BE49-F238E27FC236}">
              <a16:creationId xmlns:a16="http://schemas.microsoft.com/office/drawing/2014/main" id="{00000000-0008-0000-0100-0000DC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7" name="Text Box 1759">
          <a:extLst>
            <a:ext uri="{FF2B5EF4-FFF2-40B4-BE49-F238E27FC236}">
              <a16:creationId xmlns:a16="http://schemas.microsoft.com/office/drawing/2014/main" id="{00000000-0008-0000-0100-0000DD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8" name="Text Box 1755">
          <a:extLst>
            <a:ext uri="{FF2B5EF4-FFF2-40B4-BE49-F238E27FC236}">
              <a16:creationId xmlns:a16="http://schemas.microsoft.com/office/drawing/2014/main" id="{00000000-0008-0000-0100-0000DE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39" name="Text Box 1756">
          <a:extLst>
            <a:ext uri="{FF2B5EF4-FFF2-40B4-BE49-F238E27FC236}">
              <a16:creationId xmlns:a16="http://schemas.microsoft.com/office/drawing/2014/main" id="{00000000-0008-0000-0100-0000DF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0" name="Text Box 1757">
          <a:extLst>
            <a:ext uri="{FF2B5EF4-FFF2-40B4-BE49-F238E27FC236}">
              <a16:creationId xmlns:a16="http://schemas.microsoft.com/office/drawing/2014/main" id="{00000000-0008-0000-0100-0000E0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1" name="Text Box 1758">
          <a:extLst>
            <a:ext uri="{FF2B5EF4-FFF2-40B4-BE49-F238E27FC236}">
              <a16:creationId xmlns:a16="http://schemas.microsoft.com/office/drawing/2014/main" id="{00000000-0008-0000-0100-0000E1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2" name="Text Box 1759">
          <a:extLst>
            <a:ext uri="{FF2B5EF4-FFF2-40B4-BE49-F238E27FC236}">
              <a16:creationId xmlns:a16="http://schemas.microsoft.com/office/drawing/2014/main" id="{00000000-0008-0000-0100-0000E2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3" name="Text Box 1755">
          <a:extLst>
            <a:ext uri="{FF2B5EF4-FFF2-40B4-BE49-F238E27FC236}">
              <a16:creationId xmlns:a16="http://schemas.microsoft.com/office/drawing/2014/main" id="{00000000-0008-0000-0100-0000E3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4" name="Text Box 1756">
          <a:extLst>
            <a:ext uri="{FF2B5EF4-FFF2-40B4-BE49-F238E27FC236}">
              <a16:creationId xmlns:a16="http://schemas.microsoft.com/office/drawing/2014/main" id="{00000000-0008-0000-0100-0000E4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5" name="Text Box 1757">
          <a:extLst>
            <a:ext uri="{FF2B5EF4-FFF2-40B4-BE49-F238E27FC236}">
              <a16:creationId xmlns:a16="http://schemas.microsoft.com/office/drawing/2014/main" id="{00000000-0008-0000-0100-0000E5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6" name="Text Box 1758">
          <a:extLst>
            <a:ext uri="{FF2B5EF4-FFF2-40B4-BE49-F238E27FC236}">
              <a16:creationId xmlns:a16="http://schemas.microsoft.com/office/drawing/2014/main" id="{00000000-0008-0000-0100-0000E6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447" name="Text Box 1759">
          <a:extLst>
            <a:ext uri="{FF2B5EF4-FFF2-40B4-BE49-F238E27FC236}">
              <a16:creationId xmlns:a16="http://schemas.microsoft.com/office/drawing/2014/main" id="{00000000-0008-0000-0100-0000E724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48" name="Text Box 1755">
          <a:extLst>
            <a:ext uri="{FF2B5EF4-FFF2-40B4-BE49-F238E27FC236}">
              <a16:creationId xmlns:a16="http://schemas.microsoft.com/office/drawing/2014/main" id="{00000000-0008-0000-0100-0000E8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49" name="Text Box 1756">
          <a:extLst>
            <a:ext uri="{FF2B5EF4-FFF2-40B4-BE49-F238E27FC236}">
              <a16:creationId xmlns:a16="http://schemas.microsoft.com/office/drawing/2014/main" id="{00000000-0008-0000-0100-0000E9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0" name="Text Box 1757">
          <a:extLst>
            <a:ext uri="{FF2B5EF4-FFF2-40B4-BE49-F238E27FC236}">
              <a16:creationId xmlns:a16="http://schemas.microsoft.com/office/drawing/2014/main" id="{00000000-0008-0000-0100-0000EA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1" name="Text Box 1758">
          <a:extLst>
            <a:ext uri="{FF2B5EF4-FFF2-40B4-BE49-F238E27FC236}">
              <a16:creationId xmlns:a16="http://schemas.microsoft.com/office/drawing/2014/main" id="{00000000-0008-0000-0100-0000EB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2" name="Text Box 1759">
          <a:extLst>
            <a:ext uri="{FF2B5EF4-FFF2-40B4-BE49-F238E27FC236}">
              <a16:creationId xmlns:a16="http://schemas.microsoft.com/office/drawing/2014/main" id="{00000000-0008-0000-0100-0000EC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3" name="Text Box 1755">
          <a:extLst>
            <a:ext uri="{FF2B5EF4-FFF2-40B4-BE49-F238E27FC236}">
              <a16:creationId xmlns:a16="http://schemas.microsoft.com/office/drawing/2014/main" id="{00000000-0008-0000-0100-0000ED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4" name="Text Box 1756">
          <a:extLst>
            <a:ext uri="{FF2B5EF4-FFF2-40B4-BE49-F238E27FC236}">
              <a16:creationId xmlns:a16="http://schemas.microsoft.com/office/drawing/2014/main" id="{00000000-0008-0000-0100-0000EE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5" name="Text Box 1757">
          <a:extLst>
            <a:ext uri="{FF2B5EF4-FFF2-40B4-BE49-F238E27FC236}">
              <a16:creationId xmlns:a16="http://schemas.microsoft.com/office/drawing/2014/main" id="{00000000-0008-0000-0100-0000EF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6" name="Text Box 1758">
          <a:extLst>
            <a:ext uri="{FF2B5EF4-FFF2-40B4-BE49-F238E27FC236}">
              <a16:creationId xmlns:a16="http://schemas.microsoft.com/office/drawing/2014/main" id="{00000000-0008-0000-0100-0000F0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7" name="Text Box 1759">
          <a:extLst>
            <a:ext uri="{FF2B5EF4-FFF2-40B4-BE49-F238E27FC236}">
              <a16:creationId xmlns:a16="http://schemas.microsoft.com/office/drawing/2014/main" id="{00000000-0008-0000-0100-0000F1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8" name="Text Box 1755">
          <a:extLst>
            <a:ext uri="{FF2B5EF4-FFF2-40B4-BE49-F238E27FC236}">
              <a16:creationId xmlns:a16="http://schemas.microsoft.com/office/drawing/2014/main" id="{00000000-0008-0000-0100-0000F2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59" name="Text Box 1756">
          <a:extLst>
            <a:ext uri="{FF2B5EF4-FFF2-40B4-BE49-F238E27FC236}">
              <a16:creationId xmlns:a16="http://schemas.microsoft.com/office/drawing/2014/main" id="{00000000-0008-0000-0100-0000F3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0" name="Text Box 1757">
          <a:extLst>
            <a:ext uri="{FF2B5EF4-FFF2-40B4-BE49-F238E27FC236}">
              <a16:creationId xmlns:a16="http://schemas.microsoft.com/office/drawing/2014/main" id="{00000000-0008-0000-0100-0000F4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1" name="Text Box 1758">
          <a:extLst>
            <a:ext uri="{FF2B5EF4-FFF2-40B4-BE49-F238E27FC236}">
              <a16:creationId xmlns:a16="http://schemas.microsoft.com/office/drawing/2014/main" id="{00000000-0008-0000-0100-0000F5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2" name="Text Box 1759">
          <a:extLst>
            <a:ext uri="{FF2B5EF4-FFF2-40B4-BE49-F238E27FC236}">
              <a16:creationId xmlns:a16="http://schemas.microsoft.com/office/drawing/2014/main" id="{00000000-0008-0000-0100-0000F6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3" name="Text Box 1755">
          <a:extLst>
            <a:ext uri="{FF2B5EF4-FFF2-40B4-BE49-F238E27FC236}">
              <a16:creationId xmlns:a16="http://schemas.microsoft.com/office/drawing/2014/main" id="{00000000-0008-0000-0100-0000F7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4" name="Text Box 1756">
          <a:extLst>
            <a:ext uri="{FF2B5EF4-FFF2-40B4-BE49-F238E27FC236}">
              <a16:creationId xmlns:a16="http://schemas.microsoft.com/office/drawing/2014/main" id="{00000000-0008-0000-0100-0000F8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5" name="Text Box 1757">
          <a:extLst>
            <a:ext uri="{FF2B5EF4-FFF2-40B4-BE49-F238E27FC236}">
              <a16:creationId xmlns:a16="http://schemas.microsoft.com/office/drawing/2014/main" id="{00000000-0008-0000-0100-0000F9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6" name="Text Box 1758">
          <a:extLst>
            <a:ext uri="{FF2B5EF4-FFF2-40B4-BE49-F238E27FC236}">
              <a16:creationId xmlns:a16="http://schemas.microsoft.com/office/drawing/2014/main" id="{00000000-0008-0000-0100-0000FA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7" name="Text Box 1759">
          <a:extLst>
            <a:ext uri="{FF2B5EF4-FFF2-40B4-BE49-F238E27FC236}">
              <a16:creationId xmlns:a16="http://schemas.microsoft.com/office/drawing/2014/main" id="{00000000-0008-0000-0100-0000FB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8" name="Text Box 1755">
          <a:extLst>
            <a:ext uri="{FF2B5EF4-FFF2-40B4-BE49-F238E27FC236}">
              <a16:creationId xmlns:a16="http://schemas.microsoft.com/office/drawing/2014/main" id="{00000000-0008-0000-0100-0000FC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69" name="Text Box 1756">
          <a:extLst>
            <a:ext uri="{FF2B5EF4-FFF2-40B4-BE49-F238E27FC236}">
              <a16:creationId xmlns:a16="http://schemas.microsoft.com/office/drawing/2014/main" id="{00000000-0008-0000-0100-0000FD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0" name="Text Box 1757">
          <a:extLst>
            <a:ext uri="{FF2B5EF4-FFF2-40B4-BE49-F238E27FC236}">
              <a16:creationId xmlns:a16="http://schemas.microsoft.com/office/drawing/2014/main" id="{00000000-0008-0000-0100-0000FE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1" name="Text Box 1758">
          <a:extLst>
            <a:ext uri="{FF2B5EF4-FFF2-40B4-BE49-F238E27FC236}">
              <a16:creationId xmlns:a16="http://schemas.microsoft.com/office/drawing/2014/main" id="{00000000-0008-0000-0100-0000FF24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2" name="Text Box 1759">
          <a:extLst>
            <a:ext uri="{FF2B5EF4-FFF2-40B4-BE49-F238E27FC236}">
              <a16:creationId xmlns:a16="http://schemas.microsoft.com/office/drawing/2014/main" id="{00000000-0008-0000-0100-00000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3" name="Text Box 1755">
          <a:extLst>
            <a:ext uri="{FF2B5EF4-FFF2-40B4-BE49-F238E27FC236}">
              <a16:creationId xmlns:a16="http://schemas.microsoft.com/office/drawing/2014/main" id="{00000000-0008-0000-0100-00000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4" name="Text Box 1756">
          <a:extLst>
            <a:ext uri="{FF2B5EF4-FFF2-40B4-BE49-F238E27FC236}">
              <a16:creationId xmlns:a16="http://schemas.microsoft.com/office/drawing/2014/main" id="{00000000-0008-0000-0100-00000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5" name="Text Box 1757">
          <a:extLst>
            <a:ext uri="{FF2B5EF4-FFF2-40B4-BE49-F238E27FC236}">
              <a16:creationId xmlns:a16="http://schemas.microsoft.com/office/drawing/2014/main" id="{00000000-0008-0000-0100-00000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6" name="Text Box 1758">
          <a:extLst>
            <a:ext uri="{FF2B5EF4-FFF2-40B4-BE49-F238E27FC236}">
              <a16:creationId xmlns:a16="http://schemas.microsoft.com/office/drawing/2014/main" id="{00000000-0008-0000-0100-00000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7" name="Text Box 1759">
          <a:extLst>
            <a:ext uri="{FF2B5EF4-FFF2-40B4-BE49-F238E27FC236}">
              <a16:creationId xmlns:a16="http://schemas.microsoft.com/office/drawing/2014/main" id="{00000000-0008-0000-0100-00000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8" name="Text Box 1755">
          <a:extLst>
            <a:ext uri="{FF2B5EF4-FFF2-40B4-BE49-F238E27FC236}">
              <a16:creationId xmlns:a16="http://schemas.microsoft.com/office/drawing/2014/main" id="{00000000-0008-0000-0100-00000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79" name="Text Box 1756">
          <a:extLst>
            <a:ext uri="{FF2B5EF4-FFF2-40B4-BE49-F238E27FC236}">
              <a16:creationId xmlns:a16="http://schemas.microsoft.com/office/drawing/2014/main" id="{00000000-0008-0000-0100-00000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0" name="Text Box 1757">
          <a:extLst>
            <a:ext uri="{FF2B5EF4-FFF2-40B4-BE49-F238E27FC236}">
              <a16:creationId xmlns:a16="http://schemas.microsoft.com/office/drawing/2014/main" id="{00000000-0008-0000-0100-00000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1" name="Text Box 1758">
          <a:extLst>
            <a:ext uri="{FF2B5EF4-FFF2-40B4-BE49-F238E27FC236}">
              <a16:creationId xmlns:a16="http://schemas.microsoft.com/office/drawing/2014/main" id="{00000000-0008-0000-0100-00000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2" name="Text Box 1759">
          <a:extLst>
            <a:ext uri="{FF2B5EF4-FFF2-40B4-BE49-F238E27FC236}">
              <a16:creationId xmlns:a16="http://schemas.microsoft.com/office/drawing/2014/main" id="{00000000-0008-0000-0100-00000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3" name="Text Box 1755">
          <a:extLst>
            <a:ext uri="{FF2B5EF4-FFF2-40B4-BE49-F238E27FC236}">
              <a16:creationId xmlns:a16="http://schemas.microsoft.com/office/drawing/2014/main" id="{00000000-0008-0000-0100-00000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4" name="Text Box 1756">
          <a:extLst>
            <a:ext uri="{FF2B5EF4-FFF2-40B4-BE49-F238E27FC236}">
              <a16:creationId xmlns:a16="http://schemas.microsoft.com/office/drawing/2014/main" id="{00000000-0008-0000-0100-00000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5" name="Text Box 1757">
          <a:extLst>
            <a:ext uri="{FF2B5EF4-FFF2-40B4-BE49-F238E27FC236}">
              <a16:creationId xmlns:a16="http://schemas.microsoft.com/office/drawing/2014/main" id="{00000000-0008-0000-0100-00000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6" name="Text Box 1758">
          <a:extLst>
            <a:ext uri="{FF2B5EF4-FFF2-40B4-BE49-F238E27FC236}">
              <a16:creationId xmlns:a16="http://schemas.microsoft.com/office/drawing/2014/main" id="{00000000-0008-0000-0100-00000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7" name="Text Box 1759">
          <a:extLst>
            <a:ext uri="{FF2B5EF4-FFF2-40B4-BE49-F238E27FC236}">
              <a16:creationId xmlns:a16="http://schemas.microsoft.com/office/drawing/2014/main" id="{00000000-0008-0000-0100-00000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8" name="Text Box 1755">
          <a:extLst>
            <a:ext uri="{FF2B5EF4-FFF2-40B4-BE49-F238E27FC236}">
              <a16:creationId xmlns:a16="http://schemas.microsoft.com/office/drawing/2014/main" id="{00000000-0008-0000-0100-00001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89" name="Text Box 1756">
          <a:extLst>
            <a:ext uri="{FF2B5EF4-FFF2-40B4-BE49-F238E27FC236}">
              <a16:creationId xmlns:a16="http://schemas.microsoft.com/office/drawing/2014/main" id="{00000000-0008-0000-0100-00001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0" name="Text Box 1757">
          <a:extLst>
            <a:ext uri="{FF2B5EF4-FFF2-40B4-BE49-F238E27FC236}">
              <a16:creationId xmlns:a16="http://schemas.microsoft.com/office/drawing/2014/main" id="{00000000-0008-0000-0100-00001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1" name="Text Box 1758">
          <a:extLst>
            <a:ext uri="{FF2B5EF4-FFF2-40B4-BE49-F238E27FC236}">
              <a16:creationId xmlns:a16="http://schemas.microsoft.com/office/drawing/2014/main" id="{00000000-0008-0000-0100-00001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2" name="Text Box 1759">
          <a:extLst>
            <a:ext uri="{FF2B5EF4-FFF2-40B4-BE49-F238E27FC236}">
              <a16:creationId xmlns:a16="http://schemas.microsoft.com/office/drawing/2014/main" id="{00000000-0008-0000-0100-00001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3" name="Text Box 1755">
          <a:extLst>
            <a:ext uri="{FF2B5EF4-FFF2-40B4-BE49-F238E27FC236}">
              <a16:creationId xmlns:a16="http://schemas.microsoft.com/office/drawing/2014/main" id="{00000000-0008-0000-0100-00001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4" name="Text Box 1756">
          <a:extLst>
            <a:ext uri="{FF2B5EF4-FFF2-40B4-BE49-F238E27FC236}">
              <a16:creationId xmlns:a16="http://schemas.microsoft.com/office/drawing/2014/main" id="{00000000-0008-0000-0100-00001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5" name="Text Box 1757">
          <a:extLst>
            <a:ext uri="{FF2B5EF4-FFF2-40B4-BE49-F238E27FC236}">
              <a16:creationId xmlns:a16="http://schemas.microsoft.com/office/drawing/2014/main" id="{00000000-0008-0000-0100-00001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6" name="Text Box 1758">
          <a:extLst>
            <a:ext uri="{FF2B5EF4-FFF2-40B4-BE49-F238E27FC236}">
              <a16:creationId xmlns:a16="http://schemas.microsoft.com/office/drawing/2014/main" id="{00000000-0008-0000-0100-00001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7" name="Text Box 1759">
          <a:extLst>
            <a:ext uri="{FF2B5EF4-FFF2-40B4-BE49-F238E27FC236}">
              <a16:creationId xmlns:a16="http://schemas.microsoft.com/office/drawing/2014/main" id="{00000000-0008-0000-0100-00001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8" name="Text Box 1755">
          <a:extLst>
            <a:ext uri="{FF2B5EF4-FFF2-40B4-BE49-F238E27FC236}">
              <a16:creationId xmlns:a16="http://schemas.microsoft.com/office/drawing/2014/main" id="{00000000-0008-0000-0100-00001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499" name="Text Box 1756">
          <a:extLst>
            <a:ext uri="{FF2B5EF4-FFF2-40B4-BE49-F238E27FC236}">
              <a16:creationId xmlns:a16="http://schemas.microsoft.com/office/drawing/2014/main" id="{00000000-0008-0000-0100-00001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0" name="Text Box 1757">
          <a:extLst>
            <a:ext uri="{FF2B5EF4-FFF2-40B4-BE49-F238E27FC236}">
              <a16:creationId xmlns:a16="http://schemas.microsoft.com/office/drawing/2014/main" id="{00000000-0008-0000-0100-00001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1" name="Text Box 1758">
          <a:extLst>
            <a:ext uri="{FF2B5EF4-FFF2-40B4-BE49-F238E27FC236}">
              <a16:creationId xmlns:a16="http://schemas.microsoft.com/office/drawing/2014/main" id="{00000000-0008-0000-0100-00001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2" name="Text Box 1759">
          <a:extLst>
            <a:ext uri="{FF2B5EF4-FFF2-40B4-BE49-F238E27FC236}">
              <a16:creationId xmlns:a16="http://schemas.microsoft.com/office/drawing/2014/main" id="{00000000-0008-0000-0100-00001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3" name="Text Box 1755">
          <a:extLst>
            <a:ext uri="{FF2B5EF4-FFF2-40B4-BE49-F238E27FC236}">
              <a16:creationId xmlns:a16="http://schemas.microsoft.com/office/drawing/2014/main" id="{00000000-0008-0000-0100-00001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4" name="Text Box 1756">
          <a:extLst>
            <a:ext uri="{FF2B5EF4-FFF2-40B4-BE49-F238E27FC236}">
              <a16:creationId xmlns:a16="http://schemas.microsoft.com/office/drawing/2014/main" id="{00000000-0008-0000-0100-00002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5" name="Text Box 1757">
          <a:extLst>
            <a:ext uri="{FF2B5EF4-FFF2-40B4-BE49-F238E27FC236}">
              <a16:creationId xmlns:a16="http://schemas.microsoft.com/office/drawing/2014/main" id="{00000000-0008-0000-0100-00002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6" name="Text Box 1758">
          <a:extLst>
            <a:ext uri="{FF2B5EF4-FFF2-40B4-BE49-F238E27FC236}">
              <a16:creationId xmlns:a16="http://schemas.microsoft.com/office/drawing/2014/main" id="{00000000-0008-0000-0100-00002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7" name="Text Box 1759">
          <a:extLst>
            <a:ext uri="{FF2B5EF4-FFF2-40B4-BE49-F238E27FC236}">
              <a16:creationId xmlns:a16="http://schemas.microsoft.com/office/drawing/2014/main" id="{00000000-0008-0000-0100-00002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8" name="Text Box 1755">
          <a:extLst>
            <a:ext uri="{FF2B5EF4-FFF2-40B4-BE49-F238E27FC236}">
              <a16:creationId xmlns:a16="http://schemas.microsoft.com/office/drawing/2014/main" id="{00000000-0008-0000-0100-00002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09" name="Text Box 1756">
          <a:extLst>
            <a:ext uri="{FF2B5EF4-FFF2-40B4-BE49-F238E27FC236}">
              <a16:creationId xmlns:a16="http://schemas.microsoft.com/office/drawing/2014/main" id="{00000000-0008-0000-0100-00002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0" name="Text Box 1757">
          <a:extLst>
            <a:ext uri="{FF2B5EF4-FFF2-40B4-BE49-F238E27FC236}">
              <a16:creationId xmlns:a16="http://schemas.microsoft.com/office/drawing/2014/main" id="{00000000-0008-0000-0100-00002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1" name="Text Box 1758">
          <a:extLst>
            <a:ext uri="{FF2B5EF4-FFF2-40B4-BE49-F238E27FC236}">
              <a16:creationId xmlns:a16="http://schemas.microsoft.com/office/drawing/2014/main" id="{00000000-0008-0000-0100-00002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2" name="Text Box 1759">
          <a:extLst>
            <a:ext uri="{FF2B5EF4-FFF2-40B4-BE49-F238E27FC236}">
              <a16:creationId xmlns:a16="http://schemas.microsoft.com/office/drawing/2014/main" id="{00000000-0008-0000-0100-00002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3" name="Text Box 1755">
          <a:extLst>
            <a:ext uri="{FF2B5EF4-FFF2-40B4-BE49-F238E27FC236}">
              <a16:creationId xmlns:a16="http://schemas.microsoft.com/office/drawing/2014/main" id="{00000000-0008-0000-0100-00002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4" name="Text Box 1756">
          <a:extLst>
            <a:ext uri="{FF2B5EF4-FFF2-40B4-BE49-F238E27FC236}">
              <a16:creationId xmlns:a16="http://schemas.microsoft.com/office/drawing/2014/main" id="{00000000-0008-0000-0100-00002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5" name="Text Box 1757">
          <a:extLst>
            <a:ext uri="{FF2B5EF4-FFF2-40B4-BE49-F238E27FC236}">
              <a16:creationId xmlns:a16="http://schemas.microsoft.com/office/drawing/2014/main" id="{00000000-0008-0000-0100-00002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6" name="Text Box 1758">
          <a:extLst>
            <a:ext uri="{FF2B5EF4-FFF2-40B4-BE49-F238E27FC236}">
              <a16:creationId xmlns:a16="http://schemas.microsoft.com/office/drawing/2014/main" id="{00000000-0008-0000-0100-00002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7" name="Text Box 1759">
          <a:extLst>
            <a:ext uri="{FF2B5EF4-FFF2-40B4-BE49-F238E27FC236}">
              <a16:creationId xmlns:a16="http://schemas.microsoft.com/office/drawing/2014/main" id="{00000000-0008-0000-0100-00002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8" name="Text Box 1755">
          <a:extLst>
            <a:ext uri="{FF2B5EF4-FFF2-40B4-BE49-F238E27FC236}">
              <a16:creationId xmlns:a16="http://schemas.microsoft.com/office/drawing/2014/main" id="{00000000-0008-0000-0100-00002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19" name="Text Box 1756">
          <a:extLst>
            <a:ext uri="{FF2B5EF4-FFF2-40B4-BE49-F238E27FC236}">
              <a16:creationId xmlns:a16="http://schemas.microsoft.com/office/drawing/2014/main" id="{00000000-0008-0000-0100-00002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0" name="Text Box 1757">
          <a:extLst>
            <a:ext uri="{FF2B5EF4-FFF2-40B4-BE49-F238E27FC236}">
              <a16:creationId xmlns:a16="http://schemas.microsoft.com/office/drawing/2014/main" id="{00000000-0008-0000-0100-00003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1" name="Text Box 1758">
          <a:extLst>
            <a:ext uri="{FF2B5EF4-FFF2-40B4-BE49-F238E27FC236}">
              <a16:creationId xmlns:a16="http://schemas.microsoft.com/office/drawing/2014/main" id="{00000000-0008-0000-0100-00003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2" name="Text Box 1759">
          <a:extLst>
            <a:ext uri="{FF2B5EF4-FFF2-40B4-BE49-F238E27FC236}">
              <a16:creationId xmlns:a16="http://schemas.microsoft.com/office/drawing/2014/main" id="{00000000-0008-0000-0100-00003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3" name="Text Box 1755">
          <a:extLst>
            <a:ext uri="{FF2B5EF4-FFF2-40B4-BE49-F238E27FC236}">
              <a16:creationId xmlns:a16="http://schemas.microsoft.com/office/drawing/2014/main" id="{00000000-0008-0000-0100-00003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4" name="Text Box 1756">
          <a:extLst>
            <a:ext uri="{FF2B5EF4-FFF2-40B4-BE49-F238E27FC236}">
              <a16:creationId xmlns:a16="http://schemas.microsoft.com/office/drawing/2014/main" id="{00000000-0008-0000-0100-00003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5" name="Text Box 1757">
          <a:extLst>
            <a:ext uri="{FF2B5EF4-FFF2-40B4-BE49-F238E27FC236}">
              <a16:creationId xmlns:a16="http://schemas.microsoft.com/office/drawing/2014/main" id="{00000000-0008-0000-0100-00003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6" name="Text Box 1758">
          <a:extLst>
            <a:ext uri="{FF2B5EF4-FFF2-40B4-BE49-F238E27FC236}">
              <a16:creationId xmlns:a16="http://schemas.microsoft.com/office/drawing/2014/main" id="{00000000-0008-0000-0100-00003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27" name="Text Box 1759">
          <a:extLst>
            <a:ext uri="{FF2B5EF4-FFF2-40B4-BE49-F238E27FC236}">
              <a16:creationId xmlns:a16="http://schemas.microsoft.com/office/drawing/2014/main" id="{00000000-0008-0000-0100-00003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28" name="Text Box 1755">
          <a:extLst>
            <a:ext uri="{FF2B5EF4-FFF2-40B4-BE49-F238E27FC236}">
              <a16:creationId xmlns:a16="http://schemas.microsoft.com/office/drawing/2014/main" id="{00000000-0008-0000-0100-000038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29" name="Text Box 1756">
          <a:extLst>
            <a:ext uri="{FF2B5EF4-FFF2-40B4-BE49-F238E27FC236}">
              <a16:creationId xmlns:a16="http://schemas.microsoft.com/office/drawing/2014/main" id="{00000000-0008-0000-0100-000039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0" name="Text Box 1757">
          <a:extLst>
            <a:ext uri="{FF2B5EF4-FFF2-40B4-BE49-F238E27FC236}">
              <a16:creationId xmlns:a16="http://schemas.microsoft.com/office/drawing/2014/main" id="{00000000-0008-0000-0100-00003A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1" name="Text Box 1758">
          <a:extLst>
            <a:ext uri="{FF2B5EF4-FFF2-40B4-BE49-F238E27FC236}">
              <a16:creationId xmlns:a16="http://schemas.microsoft.com/office/drawing/2014/main" id="{00000000-0008-0000-0100-00003B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2" name="Text Box 1759">
          <a:extLst>
            <a:ext uri="{FF2B5EF4-FFF2-40B4-BE49-F238E27FC236}">
              <a16:creationId xmlns:a16="http://schemas.microsoft.com/office/drawing/2014/main" id="{00000000-0008-0000-0100-00003C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3" name="Text Box 1755">
          <a:extLst>
            <a:ext uri="{FF2B5EF4-FFF2-40B4-BE49-F238E27FC236}">
              <a16:creationId xmlns:a16="http://schemas.microsoft.com/office/drawing/2014/main" id="{00000000-0008-0000-0100-00003D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4" name="Text Box 1756">
          <a:extLst>
            <a:ext uri="{FF2B5EF4-FFF2-40B4-BE49-F238E27FC236}">
              <a16:creationId xmlns:a16="http://schemas.microsoft.com/office/drawing/2014/main" id="{00000000-0008-0000-0100-00003E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5" name="Text Box 1757">
          <a:extLst>
            <a:ext uri="{FF2B5EF4-FFF2-40B4-BE49-F238E27FC236}">
              <a16:creationId xmlns:a16="http://schemas.microsoft.com/office/drawing/2014/main" id="{00000000-0008-0000-0100-00003F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6" name="Text Box 1758">
          <a:extLst>
            <a:ext uri="{FF2B5EF4-FFF2-40B4-BE49-F238E27FC236}">
              <a16:creationId xmlns:a16="http://schemas.microsoft.com/office/drawing/2014/main" id="{00000000-0008-0000-0100-000040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7" name="Text Box 1759">
          <a:extLst>
            <a:ext uri="{FF2B5EF4-FFF2-40B4-BE49-F238E27FC236}">
              <a16:creationId xmlns:a16="http://schemas.microsoft.com/office/drawing/2014/main" id="{00000000-0008-0000-0100-000041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8" name="Text Box 1755">
          <a:extLst>
            <a:ext uri="{FF2B5EF4-FFF2-40B4-BE49-F238E27FC236}">
              <a16:creationId xmlns:a16="http://schemas.microsoft.com/office/drawing/2014/main" id="{00000000-0008-0000-0100-000042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39" name="Text Box 1756">
          <a:extLst>
            <a:ext uri="{FF2B5EF4-FFF2-40B4-BE49-F238E27FC236}">
              <a16:creationId xmlns:a16="http://schemas.microsoft.com/office/drawing/2014/main" id="{00000000-0008-0000-0100-000043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0" name="Text Box 1757">
          <a:extLst>
            <a:ext uri="{FF2B5EF4-FFF2-40B4-BE49-F238E27FC236}">
              <a16:creationId xmlns:a16="http://schemas.microsoft.com/office/drawing/2014/main" id="{00000000-0008-0000-0100-000044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1" name="Text Box 1758">
          <a:extLst>
            <a:ext uri="{FF2B5EF4-FFF2-40B4-BE49-F238E27FC236}">
              <a16:creationId xmlns:a16="http://schemas.microsoft.com/office/drawing/2014/main" id="{00000000-0008-0000-0100-000045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2" name="Text Box 1759">
          <a:extLst>
            <a:ext uri="{FF2B5EF4-FFF2-40B4-BE49-F238E27FC236}">
              <a16:creationId xmlns:a16="http://schemas.microsoft.com/office/drawing/2014/main" id="{00000000-0008-0000-0100-000046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3" name="Text Box 1755">
          <a:extLst>
            <a:ext uri="{FF2B5EF4-FFF2-40B4-BE49-F238E27FC236}">
              <a16:creationId xmlns:a16="http://schemas.microsoft.com/office/drawing/2014/main" id="{00000000-0008-0000-0100-000047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4" name="Text Box 1756">
          <a:extLst>
            <a:ext uri="{FF2B5EF4-FFF2-40B4-BE49-F238E27FC236}">
              <a16:creationId xmlns:a16="http://schemas.microsoft.com/office/drawing/2014/main" id="{00000000-0008-0000-0100-000048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5" name="Text Box 1757">
          <a:extLst>
            <a:ext uri="{FF2B5EF4-FFF2-40B4-BE49-F238E27FC236}">
              <a16:creationId xmlns:a16="http://schemas.microsoft.com/office/drawing/2014/main" id="{00000000-0008-0000-0100-000049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6" name="Text Box 1758">
          <a:extLst>
            <a:ext uri="{FF2B5EF4-FFF2-40B4-BE49-F238E27FC236}">
              <a16:creationId xmlns:a16="http://schemas.microsoft.com/office/drawing/2014/main" id="{00000000-0008-0000-0100-00004A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547" name="Text Box 1759">
          <a:extLst>
            <a:ext uri="{FF2B5EF4-FFF2-40B4-BE49-F238E27FC236}">
              <a16:creationId xmlns:a16="http://schemas.microsoft.com/office/drawing/2014/main" id="{00000000-0008-0000-0100-00004B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48" name="Text Box 1755">
          <a:extLst>
            <a:ext uri="{FF2B5EF4-FFF2-40B4-BE49-F238E27FC236}">
              <a16:creationId xmlns:a16="http://schemas.microsoft.com/office/drawing/2014/main" id="{00000000-0008-0000-0100-00004C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49" name="Text Box 1756">
          <a:extLst>
            <a:ext uri="{FF2B5EF4-FFF2-40B4-BE49-F238E27FC236}">
              <a16:creationId xmlns:a16="http://schemas.microsoft.com/office/drawing/2014/main" id="{00000000-0008-0000-0100-00004D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0" name="Text Box 1757">
          <a:extLst>
            <a:ext uri="{FF2B5EF4-FFF2-40B4-BE49-F238E27FC236}">
              <a16:creationId xmlns:a16="http://schemas.microsoft.com/office/drawing/2014/main" id="{00000000-0008-0000-0100-00004E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1" name="Text Box 1758">
          <a:extLst>
            <a:ext uri="{FF2B5EF4-FFF2-40B4-BE49-F238E27FC236}">
              <a16:creationId xmlns:a16="http://schemas.microsoft.com/office/drawing/2014/main" id="{00000000-0008-0000-0100-00004F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2" name="Text Box 1759">
          <a:extLst>
            <a:ext uri="{FF2B5EF4-FFF2-40B4-BE49-F238E27FC236}">
              <a16:creationId xmlns:a16="http://schemas.microsoft.com/office/drawing/2014/main" id="{00000000-0008-0000-0100-000050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3" name="Text Box 1755">
          <a:extLst>
            <a:ext uri="{FF2B5EF4-FFF2-40B4-BE49-F238E27FC236}">
              <a16:creationId xmlns:a16="http://schemas.microsoft.com/office/drawing/2014/main" id="{00000000-0008-0000-0100-000051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4" name="Text Box 1756">
          <a:extLst>
            <a:ext uri="{FF2B5EF4-FFF2-40B4-BE49-F238E27FC236}">
              <a16:creationId xmlns:a16="http://schemas.microsoft.com/office/drawing/2014/main" id="{00000000-0008-0000-0100-000052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5" name="Text Box 1757">
          <a:extLst>
            <a:ext uri="{FF2B5EF4-FFF2-40B4-BE49-F238E27FC236}">
              <a16:creationId xmlns:a16="http://schemas.microsoft.com/office/drawing/2014/main" id="{00000000-0008-0000-0100-000053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6" name="Text Box 1758">
          <a:extLst>
            <a:ext uri="{FF2B5EF4-FFF2-40B4-BE49-F238E27FC236}">
              <a16:creationId xmlns:a16="http://schemas.microsoft.com/office/drawing/2014/main" id="{00000000-0008-0000-0100-000054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7" name="Text Box 1759">
          <a:extLst>
            <a:ext uri="{FF2B5EF4-FFF2-40B4-BE49-F238E27FC236}">
              <a16:creationId xmlns:a16="http://schemas.microsoft.com/office/drawing/2014/main" id="{00000000-0008-0000-0100-000055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8" name="Text Box 1755">
          <a:extLst>
            <a:ext uri="{FF2B5EF4-FFF2-40B4-BE49-F238E27FC236}">
              <a16:creationId xmlns:a16="http://schemas.microsoft.com/office/drawing/2014/main" id="{00000000-0008-0000-0100-000056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59" name="Text Box 1756">
          <a:extLst>
            <a:ext uri="{FF2B5EF4-FFF2-40B4-BE49-F238E27FC236}">
              <a16:creationId xmlns:a16="http://schemas.microsoft.com/office/drawing/2014/main" id="{00000000-0008-0000-0100-000057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0" name="Text Box 1757">
          <a:extLst>
            <a:ext uri="{FF2B5EF4-FFF2-40B4-BE49-F238E27FC236}">
              <a16:creationId xmlns:a16="http://schemas.microsoft.com/office/drawing/2014/main" id="{00000000-0008-0000-0100-000058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1" name="Text Box 1758">
          <a:extLst>
            <a:ext uri="{FF2B5EF4-FFF2-40B4-BE49-F238E27FC236}">
              <a16:creationId xmlns:a16="http://schemas.microsoft.com/office/drawing/2014/main" id="{00000000-0008-0000-0100-000059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2" name="Text Box 1759">
          <a:extLst>
            <a:ext uri="{FF2B5EF4-FFF2-40B4-BE49-F238E27FC236}">
              <a16:creationId xmlns:a16="http://schemas.microsoft.com/office/drawing/2014/main" id="{00000000-0008-0000-0100-00005A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3" name="Text Box 1755">
          <a:extLst>
            <a:ext uri="{FF2B5EF4-FFF2-40B4-BE49-F238E27FC236}">
              <a16:creationId xmlns:a16="http://schemas.microsoft.com/office/drawing/2014/main" id="{00000000-0008-0000-0100-00005B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4" name="Text Box 1756">
          <a:extLst>
            <a:ext uri="{FF2B5EF4-FFF2-40B4-BE49-F238E27FC236}">
              <a16:creationId xmlns:a16="http://schemas.microsoft.com/office/drawing/2014/main" id="{00000000-0008-0000-0100-00005C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5" name="Text Box 1757">
          <a:extLst>
            <a:ext uri="{FF2B5EF4-FFF2-40B4-BE49-F238E27FC236}">
              <a16:creationId xmlns:a16="http://schemas.microsoft.com/office/drawing/2014/main" id="{00000000-0008-0000-0100-00005D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6" name="Text Box 1758">
          <a:extLst>
            <a:ext uri="{FF2B5EF4-FFF2-40B4-BE49-F238E27FC236}">
              <a16:creationId xmlns:a16="http://schemas.microsoft.com/office/drawing/2014/main" id="{00000000-0008-0000-0100-00005E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567" name="Text Box 1759">
          <a:extLst>
            <a:ext uri="{FF2B5EF4-FFF2-40B4-BE49-F238E27FC236}">
              <a16:creationId xmlns:a16="http://schemas.microsoft.com/office/drawing/2014/main" id="{00000000-0008-0000-0100-00005F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68" name="Text Box 1755">
          <a:extLst>
            <a:ext uri="{FF2B5EF4-FFF2-40B4-BE49-F238E27FC236}">
              <a16:creationId xmlns:a16="http://schemas.microsoft.com/office/drawing/2014/main" id="{00000000-0008-0000-0100-00006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69" name="Text Box 1756">
          <a:extLst>
            <a:ext uri="{FF2B5EF4-FFF2-40B4-BE49-F238E27FC236}">
              <a16:creationId xmlns:a16="http://schemas.microsoft.com/office/drawing/2014/main" id="{00000000-0008-0000-0100-00006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0" name="Text Box 1757">
          <a:extLst>
            <a:ext uri="{FF2B5EF4-FFF2-40B4-BE49-F238E27FC236}">
              <a16:creationId xmlns:a16="http://schemas.microsoft.com/office/drawing/2014/main" id="{00000000-0008-0000-0100-00006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1" name="Text Box 1758">
          <a:extLst>
            <a:ext uri="{FF2B5EF4-FFF2-40B4-BE49-F238E27FC236}">
              <a16:creationId xmlns:a16="http://schemas.microsoft.com/office/drawing/2014/main" id="{00000000-0008-0000-0100-00006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2" name="Text Box 1759">
          <a:extLst>
            <a:ext uri="{FF2B5EF4-FFF2-40B4-BE49-F238E27FC236}">
              <a16:creationId xmlns:a16="http://schemas.microsoft.com/office/drawing/2014/main" id="{00000000-0008-0000-0100-00006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3" name="Text Box 1755">
          <a:extLst>
            <a:ext uri="{FF2B5EF4-FFF2-40B4-BE49-F238E27FC236}">
              <a16:creationId xmlns:a16="http://schemas.microsoft.com/office/drawing/2014/main" id="{00000000-0008-0000-0100-00006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4" name="Text Box 1756">
          <a:extLst>
            <a:ext uri="{FF2B5EF4-FFF2-40B4-BE49-F238E27FC236}">
              <a16:creationId xmlns:a16="http://schemas.microsoft.com/office/drawing/2014/main" id="{00000000-0008-0000-0100-00006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5" name="Text Box 1757">
          <a:extLst>
            <a:ext uri="{FF2B5EF4-FFF2-40B4-BE49-F238E27FC236}">
              <a16:creationId xmlns:a16="http://schemas.microsoft.com/office/drawing/2014/main" id="{00000000-0008-0000-0100-00006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6" name="Text Box 1758">
          <a:extLst>
            <a:ext uri="{FF2B5EF4-FFF2-40B4-BE49-F238E27FC236}">
              <a16:creationId xmlns:a16="http://schemas.microsoft.com/office/drawing/2014/main" id="{00000000-0008-0000-0100-00006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7" name="Text Box 1759">
          <a:extLst>
            <a:ext uri="{FF2B5EF4-FFF2-40B4-BE49-F238E27FC236}">
              <a16:creationId xmlns:a16="http://schemas.microsoft.com/office/drawing/2014/main" id="{00000000-0008-0000-0100-00006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8" name="Text Box 1755">
          <a:extLst>
            <a:ext uri="{FF2B5EF4-FFF2-40B4-BE49-F238E27FC236}">
              <a16:creationId xmlns:a16="http://schemas.microsoft.com/office/drawing/2014/main" id="{00000000-0008-0000-0100-00006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79" name="Text Box 1756">
          <a:extLst>
            <a:ext uri="{FF2B5EF4-FFF2-40B4-BE49-F238E27FC236}">
              <a16:creationId xmlns:a16="http://schemas.microsoft.com/office/drawing/2014/main" id="{00000000-0008-0000-0100-00006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0" name="Text Box 1757">
          <a:extLst>
            <a:ext uri="{FF2B5EF4-FFF2-40B4-BE49-F238E27FC236}">
              <a16:creationId xmlns:a16="http://schemas.microsoft.com/office/drawing/2014/main" id="{00000000-0008-0000-0100-00006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1" name="Text Box 1758">
          <a:extLst>
            <a:ext uri="{FF2B5EF4-FFF2-40B4-BE49-F238E27FC236}">
              <a16:creationId xmlns:a16="http://schemas.microsoft.com/office/drawing/2014/main" id="{00000000-0008-0000-0100-00006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2" name="Text Box 1759">
          <a:extLst>
            <a:ext uri="{FF2B5EF4-FFF2-40B4-BE49-F238E27FC236}">
              <a16:creationId xmlns:a16="http://schemas.microsoft.com/office/drawing/2014/main" id="{00000000-0008-0000-0100-00006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3" name="Text Box 1755">
          <a:extLst>
            <a:ext uri="{FF2B5EF4-FFF2-40B4-BE49-F238E27FC236}">
              <a16:creationId xmlns:a16="http://schemas.microsoft.com/office/drawing/2014/main" id="{00000000-0008-0000-0100-00006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4" name="Text Box 1756">
          <a:extLst>
            <a:ext uri="{FF2B5EF4-FFF2-40B4-BE49-F238E27FC236}">
              <a16:creationId xmlns:a16="http://schemas.microsoft.com/office/drawing/2014/main" id="{00000000-0008-0000-0100-00007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5" name="Text Box 1757">
          <a:extLst>
            <a:ext uri="{FF2B5EF4-FFF2-40B4-BE49-F238E27FC236}">
              <a16:creationId xmlns:a16="http://schemas.microsoft.com/office/drawing/2014/main" id="{00000000-0008-0000-0100-00007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6" name="Text Box 1758">
          <a:extLst>
            <a:ext uri="{FF2B5EF4-FFF2-40B4-BE49-F238E27FC236}">
              <a16:creationId xmlns:a16="http://schemas.microsoft.com/office/drawing/2014/main" id="{00000000-0008-0000-0100-00007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7" name="Text Box 1759">
          <a:extLst>
            <a:ext uri="{FF2B5EF4-FFF2-40B4-BE49-F238E27FC236}">
              <a16:creationId xmlns:a16="http://schemas.microsoft.com/office/drawing/2014/main" id="{00000000-0008-0000-0100-00007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8" name="Text Box 1755">
          <a:extLst>
            <a:ext uri="{FF2B5EF4-FFF2-40B4-BE49-F238E27FC236}">
              <a16:creationId xmlns:a16="http://schemas.microsoft.com/office/drawing/2014/main" id="{00000000-0008-0000-0100-00007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89" name="Text Box 1756">
          <a:extLst>
            <a:ext uri="{FF2B5EF4-FFF2-40B4-BE49-F238E27FC236}">
              <a16:creationId xmlns:a16="http://schemas.microsoft.com/office/drawing/2014/main" id="{00000000-0008-0000-0100-00007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0" name="Text Box 1757">
          <a:extLst>
            <a:ext uri="{FF2B5EF4-FFF2-40B4-BE49-F238E27FC236}">
              <a16:creationId xmlns:a16="http://schemas.microsoft.com/office/drawing/2014/main" id="{00000000-0008-0000-0100-00007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1" name="Text Box 1758">
          <a:extLst>
            <a:ext uri="{FF2B5EF4-FFF2-40B4-BE49-F238E27FC236}">
              <a16:creationId xmlns:a16="http://schemas.microsoft.com/office/drawing/2014/main" id="{00000000-0008-0000-0100-00007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2" name="Text Box 1759">
          <a:extLst>
            <a:ext uri="{FF2B5EF4-FFF2-40B4-BE49-F238E27FC236}">
              <a16:creationId xmlns:a16="http://schemas.microsoft.com/office/drawing/2014/main" id="{00000000-0008-0000-0100-00007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3" name="Text Box 1755">
          <a:extLst>
            <a:ext uri="{FF2B5EF4-FFF2-40B4-BE49-F238E27FC236}">
              <a16:creationId xmlns:a16="http://schemas.microsoft.com/office/drawing/2014/main" id="{00000000-0008-0000-0100-00007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4" name="Text Box 1756">
          <a:extLst>
            <a:ext uri="{FF2B5EF4-FFF2-40B4-BE49-F238E27FC236}">
              <a16:creationId xmlns:a16="http://schemas.microsoft.com/office/drawing/2014/main" id="{00000000-0008-0000-0100-00007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5" name="Text Box 1757">
          <a:extLst>
            <a:ext uri="{FF2B5EF4-FFF2-40B4-BE49-F238E27FC236}">
              <a16:creationId xmlns:a16="http://schemas.microsoft.com/office/drawing/2014/main" id="{00000000-0008-0000-0100-00007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6" name="Text Box 1758">
          <a:extLst>
            <a:ext uri="{FF2B5EF4-FFF2-40B4-BE49-F238E27FC236}">
              <a16:creationId xmlns:a16="http://schemas.microsoft.com/office/drawing/2014/main" id="{00000000-0008-0000-0100-00007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7" name="Text Box 1759">
          <a:extLst>
            <a:ext uri="{FF2B5EF4-FFF2-40B4-BE49-F238E27FC236}">
              <a16:creationId xmlns:a16="http://schemas.microsoft.com/office/drawing/2014/main" id="{00000000-0008-0000-0100-00007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8" name="Text Box 1755">
          <a:extLst>
            <a:ext uri="{FF2B5EF4-FFF2-40B4-BE49-F238E27FC236}">
              <a16:creationId xmlns:a16="http://schemas.microsoft.com/office/drawing/2014/main" id="{00000000-0008-0000-0100-00007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599" name="Text Box 1756">
          <a:extLst>
            <a:ext uri="{FF2B5EF4-FFF2-40B4-BE49-F238E27FC236}">
              <a16:creationId xmlns:a16="http://schemas.microsoft.com/office/drawing/2014/main" id="{00000000-0008-0000-0100-00007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0" name="Text Box 1757">
          <a:extLst>
            <a:ext uri="{FF2B5EF4-FFF2-40B4-BE49-F238E27FC236}">
              <a16:creationId xmlns:a16="http://schemas.microsoft.com/office/drawing/2014/main" id="{00000000-0008-0000-0100-00008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1" name="Text Box 1758">
          <a:extLst>
            <a:ext uri="{FF2B5EF4-FFF2-40B4-BE49-F238E27FC236}">
              <a16:creationId xmlns:a16="http://schemas.microsoft.com/office/drawing/2014/main" id="{00000000-0008-0000-0100-00008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2" name="Text Box 1759">
          <a:extLst>
            <a:ext uri="{FF2B5EF4-FFF2-40B4-BE49-F238E27FC236}">
              <a16:creationId xmlns:a16="http://schemas.microsoft.com/office/drawing/2014/main" id="{00000000-0008-0000-0100-00008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3" name="Text Box 1755">
          <a:extLst>
            <a:ext uri="{FF2B5EF4-FFF2-40B4-BE49-F238E27FC236}">
              <a16:creationId xmlns:a16="http://schemas.microsoft.com/office/drawing/2014/main" id="{00000000-0008-0000-0100-00008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4" name="Text Box 1756">
          <a:extLst>
            <a:ext uri="{FF2B5EF4-FFF2-40B4-BE49-F238E27FC236}">
              <a16:creationId xmlns:a16="http://schemas.microsoft.com/office/drawing/2014/main" id="{00000000-0008-0000-0100-00008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5" name="Text Box 1757">
          <a:extLst>
            <a:ext uri="{FF2B5EF4-FFF2-40B4-BE49-F238E27FC236}">
              <a16:creationId xmlns:a16="http://schemas.microsoft.com/office/drawing/2014/main" id="{00000000-0008-0000-0100-00008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6" name="Text Box 1758">
          <a:extLst>
            <a:ext uri="{FF2B5EF4-FFF2-40B4-BE49-F238E27FC236}">
              <a16:creationId xmlns:a16="http://schemas.microsoft.com/office/drawing/2014/main" id="{00000000-0008-0000-0100-00008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7" name="Text Box 1759">
          <a:extLst>
            <a:ext uri="{FF2B5EF4-FFF2-40B4-BE49-F238E27FC236}">
              <a16:creationId xmlns:a16="http://schemas.microsoft.com/office/drawing/2014/main" id="{00000000-0008-0000-0100-00008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8" name="Text Box 1755">
          <a:extLst>
            <a:ext uri="{FF2B5EF4-FFF2-40B4-BE49-F238E27FC236}">
              <a16:creationId xmlns:a16="http://schemas.microsoft.com/office/drawing/2014/main" id="{00000000-0008-0000-0100-00008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09" name="Text Box 1756">
          <a:extLst>
            <a:ext uri="{FF2B5EF4-FFF2-40B4-BE49-F238E27FC236}">
              <a16:creationId xmlns:a16="http://schemas.microsoft.com/office/drawing/2014/main" id="{00000000-0008-0000-0100-00008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0" name="Text Box 1757">
          <a:extLst>
            <a:ext uri="{FF2B5EF4-FFF2-40B4-BE49-F238E27FC236}">
              <a16:creationId xmlns:a16="http://schemas.microsoft.com/office/drawing/2014/main" id="{00000000-0008-0000-0100-00008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1" name="Text Box 1758">
          <a:extLst>
            <a:ext uri="{FF2B5EF4-FFF2-40B4-BE49-F238E27FC236}">
              <a16:creationId xmlns:a16="http://schemas.microsoft.com/office/drawing/2014/main" id="{00000000-0008-0000-0100-00008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2" name="Text Box 1759">
          <a:extLst>
            <a:ext uri="{FF2B5EF4-FFF2-40B4-BE49-F238E27FC236}">
              <a16:creationId xmlns:a16="http://schemas.microsoft.com/office/drawing/2014/main" id="{00000000-0008-0000-0100-00008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3" name="Text Box 1755">
          <a:extLst>
            <a:ext uri="{FF2B5EF4-FFF2-40B4-BE49-F238E27FC236}">
              <a16:creationId xmlns:a16="http://schemas.microsoft.com/office/drawing/2014/main" id="{00000000-0008-0000-0100-00008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4" name="Text Box 1756">
          <a:extLst>
            <a:ext uri="{FF2B5EF4-FFF2-40B4-BE49-F238E27FC236}">
              <a16:creationId xmlns:a16="http://schemas.microsoft.com/office/drawing/2014/main" id="{00000000-0008-0000-0100-00008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5" name="Text Box 1757">
          <a:extLst>
            <a:ext uri="{FF2B5EF4-FFF2-40B4-BE49-F238E27FC236}">
              <a16:creationId xmlns:a16="http://schemas.microsoft.com/office/drawing/2014/main" id="{00000000-0008-0000-0100-00008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6" name="Text Box 1758">
          <a:extLst>
            <a:ext uri="{FF2B5EF4-FFF2-40B4-BE49-F238E27FC236}">
              <a16:creationId xmlns:a16="http://schemas.microsoft.com/office/drawing/2014/main" id="{00000000-0008-0000-0100-00009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7" name="Text Box 1759">
          <a:extLst>
            <a:ext uri="{FF2B5EF4-FFF2-40B4-BE49-F238E27FC236}">
              <a16:creationId xmlns:a16="http://schemas.microsoft.com/office/drawing/2014/main" id="{00000000-0008-0000-0100-00009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8" name="Text Box 1755">
          <a:extLst>
            <a:ext uri="{FF2B5EF4-FFF2-40B4-BE49-F238E27FC236}">
              <a16:creationId xmlns:a16="http://schemas.microsoft.com/office/drawing/2014/main" id="{00000000-0008-0000-0100-00009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19" name="Text Box 1756">
          <a:extLst>
            <a:ext uri="{FF2B5EF4-FFF2-40B4-BE49-F238E27FC236}">
              <a16:creationId xmlns:a16="http://schemas.microsoft.com/office/drawing/2014/main" id="{00000000-0008-0000-0100-00009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0" name="Text Box 1757">
          <a:extLst>
            <a:ext uri="{FF2B5EF4-FFF2-40B4-BE49-F238E27FC236}">
              <a16:creationId xmlns:a16="http://schemas.microsoft.com/office/drawing/2014/main" id="{00000000-0008-0000-0100-00009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1" name="Text Box 1758">
          <a:extLst>
            <a:ext uri="{FF2B5EF4-FFF2-40B4-BE49-F238E27FC236}">
              <a16:creationId xmlns:a16="http://schemas.microsoft.com/office/drawing/2014/main" id="{00000000-0008-0000-0100-00009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2" name="Text Box 1759">
          <a:extLst>
            <a:ext uri="{FF2B5EF4-FFF2-40B4-BE49-F238E27FC236}">
              <a16:creationId xmlns:a16="http://schemas.microsoft.com/office/drawing/2014/main" id="{00000000-0008-0000-0100-00009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3" name="Text Box 1755">
          <a:extLst>
            <a:ext uri="{FF2B5EF4-FFF2-40B4-BE49-F238E27FC236}">
              <a16:creationId xmlns:a16="http://schemas.microsoft.com/office/drawing/2014/main" id="{00000000-0008-0000-0100-00009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4" name="Text Box 1756">
          <a:extLst>
            <a:ext uri="{FF2B5EF4-FFF2-40B4-BE49-F238E27FC236}">
              <a16:creationId xmlns:a16="http://schemas.microsoft.com/office/drawing/2014/main" id="{00000000-0008-0000-0100-00009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5" name="Text Box 1757">
          <a:extLst>
            <a:ext uri="{FF2B5EF4-FFF2-40B4-BE49-F238E27FC236}">
              <a16:creationId xmlns:a16="http://schemas.microsoft.com/office/drawing/2014/main" id="{00000000-0008-0000-0100-00009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6" name="Text Box 1758">
          <a:extLst>
            <a:ext uri="{FF2B5EF4-FFF2-40B4-BE49-F238E27FC236}">
              <a16:creationId xmlns:a16="http://schemas.microsoft.com/office/drawing/2014/main" id="{00000000-0008-0000-0100-00009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27" name="Text Box 1759">
          <a:extLst>
            <a:ext uri="{FF2B5EF4-FFF2-40B4-BE49-F238E27FC236}">
              <a16:creationId xmlns:a16="http://schemas.microsoft.com/office/drawing/2014/main" id="{00000000-0008-0000-0100-00009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28" name="Text Box 1755">
          <a:extLst>
            <a:ext uri="{FF2B5EF4-FFF2-40B4-BE49-F238E27FC236}">
              <a16:creationId xmlns:a16="http://schemas.microsoft.com/office/drawing/2014/main" id="{00000000-0008-0000-0100-00009C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29" name="Text Box 1756">
          <a:extLst>
            <a:ext uri="{FF2B5EF4-FFF2-40B4-BE49-F238E27FC236}">
              <a16:creationId xmlns:a16="http://schemas.microsoft.com/office/drawing/2014/main" id="{00000000-0008-0000-0100-00009D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0" name="Text Box 1757">
          <a:extLst>
            <a:ext uri="{FF2B5EF4-FFF2-40B4-BE49-F238E27FC236}">
              <a16:creationId xmlns:a16="http://schemas.microsoft.com/office/drawing/2014/main" id="{00000000-0008-0000-0100-00009E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1" name="Text Box 1758">
          <a:extLst>
            <a:ext uri="{FF2B5EF4-FFF2-40B4-BE49-F238E27FC236}">
              <a16:creationId xmlns:a16="http://schemas.microsoft.com/office/drawing/2014/main" id="{00000000-0008-0000-0100-00009F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2" name="Text Box 1759">
          <a:extLst>
            <a:ext uri="{FF2B5EF4-FFF2-40B4-BE49-F238E27FC236}">
              <a16:creationId xmlns:a16="http://schemas.microsoft.com/office/drawing/2014/main" id="{00000000-0008-0000-0100-0000A0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3" name="Text Box 1755">
          <a:extLst>
            <a:ext uri="{FF2B5EF4-FFF2-40B4-BE49-F238E27FC236}">
              <a16:creationId xmlns:a16="http://schemas.microsoft.com/office/drawing/2014/main" id="{00000000-0008-0000-0100-0000A1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4" name="Text Box 1756">
          <a:extLst>
            <a:ext uri="{FF2B5EF4-FFF2-40B4-BE49-F238E27FC236}">
              <a16:creationId xmlns:a16="http://schemas.microsoft.com/office/drawing/2014/main" id="{00000000-0008-0000-0100-0000A2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5" name="Text Box 1757">
          <a:extLst>
            <a:ext uri="{FF2B5EF4-FFF2-40B4-BE49-F238E27FC236}">
              <a16:creationId xmlns:a16="http://schemas.microsoft.com/office/drawing/2014/main" id="{00000000-0008-0000-0100-0000A3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6" name="Text Box 1758">
          <a:extLst>
            <a:ext uri="{FF2B5EF4-FFF2-40B4-BE49-F238E27FC236}">
              <a16:creationId xmlns:a16="http://schemas.microsoft.com/office/drawing/2014/main" id="{00000000-0008-0000-0100-0000A4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7" name="Text Box 1759">
          <a:extLst>
            <a:ext uri="{FF2B5EF4-FFF2-40B4-BE49-F238E27FC236}">
              <a16:creationId xmlns:a16="http://schemas.microsoft.com/office/drawing/2014/main" id="{00000000-0008-0000-0100-0000A5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8" name="Text Box 1755">
          <a:extLst>
            <a:ext uri="{FF2B5EF4-FFF2-40B4-BE49-F238E27FC236}">
              <a16:creationId xmlns:a16="http://schemas.microsoft.com/office/drawing/2014/main" id="{00000000-0008-0000-0100-0000A6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39" name="Text Box 1756">
          <a:extLst>
            <a:ext uri="{FF2B5EF4-FFF2-40B4-BE49-F238E27FC236}">
              <a16:creationId xmlns:a16="http://schemas.microsoft.com/office/drawing/2014/main" id="{00000000-0008-0000-0100-0000A7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0" name="Text Box 1757">
          <a:extLst>
            <a:ext uri="{FF2B5EF4-FFF2-40B4-BE49-F238E27FC236}">
              <a16:creationId xmlns:a16="http://schemas.microsoft.com/office/drawing/2014/main" id="{00000000-0008-0000-0100-0000A8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1" name="Text Box 1758">
          <a:extLst>
            <a:ext uri="{FF2B5EF4-FFF2-40B4-BE49-F238E27FC236}">
              <a16:creationId xmlns:a16="http://schemas.microsoft.com/office/drawing/2014/main" id="{00000000-0008-0000-0100-0000A9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2" name="Text Box 1759">
          <a:extLst>
            <a:ext uri="{FF2B5EF4-FFF2-40B4-BE49-F238E27FC236}">
              <a16:creationId xmlns:a16="http://schemas.microsoft.com/office/drawing/2014/main" id="{00000000-0008-0000-0100-0000AA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3" name="Text Box 1755">
          <a:extLst>
            <a:ext uri="{FF2B5EF4-FFF2-40B4-BE49-F238E27FC236}">
              <a16:creationId xmlns:a16="http://schemas.microsoft.com/office/drawing/2014/main" id="{00000000-0008-0000-0100-0000AB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4" name="Text Box 1756">
          <a:extLst>
            <a:ext uri="{FF2B5EF4-FFF2-40B4-BE49-F238E27FC236}">
              <a16:creationId xmlns:a16="http://schemas.microsoft.com/office/drawing/2014/main" id="{00000000-0008-0000-0100-0000AC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5" name="Text Box 1757">
          <a:extLst>
            <a:ext uri="{FF2B5EF4-FFF2-40B4-BE49-F238E27FC236}">
              <a16:creationId xmlns:a16="http://schemas.microsoft.com/office/drawing/2014/main" id="{00000000-0008-0000-0100-0000AD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6" name="Text Box 1758">
          <a:extLst>
            <a:ext uri="{FF2B5EF4-FFF2-40B4-BE49-F238E27FC236}">
              <a16:creationId xmlns:a16="http://schemas.microsoft.com/office/drawing/2014/main" id="{00000000-0008-0000-0100-0000AE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57150" cy="198343"/>
    <xdr:sp macro="" textlink="">
      <xdr:nvSpPr>
        <xdr:cNvPr id="9647" name="Text Box 1759">
          <a:extLst>
            <a:ext uri="{FF2B5EF4-FFF2-40B4-BE49-F238E27FC236}">
              <a16:creationId xmlns:a16="http://schemas.microsoft.com/office/drawing/2014/main" id="{00000000-0008-0000-0100-0000AF250000}"/>
            </a:ext>
          </a:extLst>
        </xdr:cNvPr>
        <xdr:cNvSpPr txBox="1">
          <a:spLocks noChangeArrowheads="1"/>
        </xdr:cNvSpPr>
      </xdr:nvSpPr>
      <xdr:spPr bwMode="auto">
        <a:xfrm>
          <a:off x="5657850" y="50539650"/>
          <a:ext cx="5715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48" name="Text Box 1755">
          <a:extLst>
            <a:ext uri="{FF2B5EF4-FFF2-40B4-BE49-F238E27FC236}">
              <a16:creationId xmlns:a16="http://schemas.microsoft.com/office/drawing/2014/main" id="{00000000-0008-0000-0100-0000B0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49" name="Text Box 1756">
          <a:extLst>
            <a:ext uri="{FF2B5EF4-FFF2-40B4-BE49-F238E27FC236}">
              <a16:creationId xmlns:a16="http://schemas.microsoft.com/office/drawing/2014/main" id="{00000000-0008-0000-0100-0000B1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50" name="Text Box 1757">
          <a:extLst>
            <a:ext uri="{FF2B5EF4-FFF2-40B4-BE49-F238E27FC236}">
              <a16:creationId xmlns:a16="http://schemas.microsoft.com/office/drawing/2014/main" id="{00000000-0008-0000-0100-0000B2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51" name="Text Box 1758">
          <a:extLst>
            <a:ext uri="{FF2B5EF4-FFF2-40B4-BE49-F238E27FC236}">
              <a16:creationId xmlns:a16="http://schemas.microsoft.com/office/drawing/2014/main" id="{00000000-0008-0000-0100-0000B3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52" name="Text Box 1759">
          <a:extLst>
            <a:ext uri="{FF2B5EF4-FFF2-40B4-BE49-F238E27FC236}">
              <a16:creationId xmlns:a16="http://schemas.microsoft.com/office/drawing/2014/main" id="{00000000-0008-0000-0100-0000B4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3" name="Text Box 1755">
          <a:extLst>
            <a:ext uri="{FF2B5EF4-FFF2-40B4-BE49-F238E27FC236}">
              <a16:creationId xmlns:a16="http://schemas.microsoft.com/office/drawing/2014/main" id="{00000000-0008-0000-0100-0000B5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4" name="Text Box 1756">
          <a:extLst>
            <a:ext uri="{FF2B5EF4-FFF2-40B4-BE49-F238E27FC236}">
              <a16:creationId xmlns:a16="http://schemas.microsoft.com/office/drawing/2014/main" id="{00000000-0008-0000-0100-0000B6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5" name="Text Box 1757">
          <a:extLst>
            <a:ext uri="{FF2B5EF4-FFF2-40B4-BE49-F238E27FC236}">
              <a16:creationId xmlns:a16="http://schemas.microsoft.com/office/drawing/2014/main" id="{00000000-0008-0000-0100-0000B7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6" name="Text Box 1758">
          <a:extLst>
            <a:ext uri="{FF2B5EF4-FFF2-40B4-BE49-F238E27FC236}">
              <a16:creationId xmlns:a16="http://schemas.microsoft.com/office/drawing/2014/main" id="{00000000-0008-0000-0100-0000B8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7" name="Text Box 1759">
          <a:extLst>
            <a:ext uri="{FF2B5EF4-FFF2-40B4-BE49-F238E27FC236}">
              <a16:creationId xmlns:a16="http://schemas.microsoft.com/office/drawing/2014/main" id="{00000000-0008-0000-0100-0000B9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8" name="Text Box 1755">
          <a:extLst>
            <a:ext uri="{FF2B5EF4-FFF2-40B4-BE49-F238E27FC236}">
              <a16:creationId xmlns:a16="http://schemas.microsoft.com/office/drawing/2014/main" id="{00000000-0008-0000-0100-0000BA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59" name="Text Box 1756">
          <a:extLst>
            <a:ext uri="{FF2B5EF4-FFF2-40B4-BE49-F238E27FC236}">
              <a16:creationId xmlns:a16="http://schemas.microsoft.com/office/drawing/2014/main" id="{00000000-0008-0000-0100-0000BB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60" name="Text Box 1757">
          <a:extLst>
            <a:ext uri="{FF2B5EF4-FFF2-40B4-BE49-F238E27FC236}">
              <a16:creationId xmlns:a16="http://schemas.microsoft.com/office/drawing/2014/main" id="{00000000-0008-0000-0100-0000BC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61" name="Text Box 1758">
          <a:extLst>
            <a:ext uri="{FF2B5EF4-FFF2-40B4-BE49-F238E27FC236}">
              <a16:creationId xmlns:a16="http://schemas.microsoft.com/office/drawing/2014/main" id="{00000000-0008-0000-0100-0000BD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662" name="Text Box 1759">
          <a:extLst>
            <a:ext uri="{FF2B5EF4-FFF2-40B4-BE49-F238E27FC236}">
              <a16:creationId xmlns:a16="http://schemas.microsoft.com/office/drawing/2014/main" id="{00000000-0008-0000-0100-0000BE25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63" name="Text Box 1755">
          <a:extLst>
            <a:ext uri="{FF2B5EF4-FFF2-40B4-BE49-F238E27FC236}">
              <a16:creationId xmlns:a16="http://schemas.microsoft.com/office/drawing/2014/main" id="{00000000-0008-0000-0100-0000BF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64" name="Text Box 1756">
          <a:extLst>
            <a:ext uri="{FF2B5EF4-FFF2-40B4-BE49-F238E27FC236}">
              <a16:creationId xmlns:a16="http://schemas.microsoft.com/office/drawing/2014/main" id="{00000000-0008-0000-0100-0000C0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65" name="Text Box 1757">
          <a:extLst>
            <a:ext uri="{FF2B5EF4-FFF2-40B4-BE49-F238E27FC236}">
              <a16:creationId xmlns:a16="http://schemas.microsoft.com/office/drawing/2014/main" id="{00000000-0008-0000-0100-0000C1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66" name="Text Box 1758">
          <a:extLst>
            <a:ext uri="{FF2B5EF4-FFF2-40B4-BE49-F238E27FC236}">
              <a16:creationId xmlns:a16="http://schemas.microsoft.com/office/drawing/2014/main" id="{00000000-0008-0000-0100-0000C2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0" cy="217393"/>
    <xdr:sp macro="" textlink="">
      <xdr:nvSpPr>
        <xdr:cNvPr id="9667" name="Text Box 1759">
          <a:extLst>
            <a:ext uri="{FF2B5EF4-FFF2-40B4-BE49-F238E27FC236}">
              <a16:creationId xmlns:a16="http://schemas.microsoft.com/office/drawing/2014/main" id="{00000000-0008-0000-0100-0000C3250000}"/>
            </a:ext>
          </a:extLst>
        </xdr:cNvPr>
        <xdr:cNvSpPr txBox="1">
          <a:spLocks noChangeArrowheads="1"/>
        </xdr:cNvSpPr>
      </xdr:nvSpPr>
      <xdr:spPr bwMode="auto">
        <a:xfrm>
          <a:off x="5657850" y="50539650"/>
          <a:ext cx="0" cy="21739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68" name="Text Box 1755">
          <a:extLst>
            <a:ext uri="{FF2B5EF4-FFF2-40B4-BE49-F238E27FC236}">
              <a16:creationId xmlns:a16="http://schemas.microsoft.com/office/drawing/2014/main" id="{00000000-0008-0000-0100-0000C4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69" name="Text Box 1756">
          <a:extLst>
            <a:ext uri="{FF2B5EF4-FFF2-40B4-BE49-F238E27FC236}">
              <a16:creationId xmlns:a16="http://schemas.microsoft.com/office/drawing/2014/main" id="{00000000-0008-0000-0100-0000C5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0" name="Text Box 1757">
          <a:extLst>
            <a:ext uri="{FF2B5EF4-FFF2-40B4-BE49-F238E27FC236}">
              <a16:creationId xmlns:a16="http://schemas.microsoft.com/office/drawing/2014/main" id="{00000000-0008-0000-0100-0000C6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1" name="Text Box 1758">
          <a:extLst>
            <a:ext uri="{FF2B5EF4-FFF2-40B4-BE49-F238E27FC236}">
              <a16:creationId xmlns:a16="http://schemas.microsoft.com/office/drawing/2014/main" id="{00000000-0008-0000-0100-0000C7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2" name="Text Box 1759">
          <a:extLst>
            <a:ext uri="{FF2B5EF4-FFF2-40B4-BE49-F238E27FC236}">
              <a16:creationId xmlns:a16="http://schemas.microsoft.com/office/drawing/2014/main" id="{00000000-0008-0000-0100-0000C8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3" name="Text Box 1755">
          <a:extLst>
            <a:ext uri="{FF2B5EF4-FFF2-40B4-BE49-F238E27FC236}">
              <a16:creationId xmlns:a16="http://schemas.microsoft.com/office/drawing/2014/main" id="{00000000-0008-0000-0100-0000C9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4" name="Text Box 1756">
          <a:extLst>
            <a:ext uri="{FF2B5EF4-FFF2-40B4-BE49-F238E27FC236}">
              <a16:creationId xmlns:a16="http://schemas.microsoft.com/office/drawing/2014/main" id="{00000000-0008-0000-0100-0000CA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5" name="Text Box 1757">
          <a:extLst>
            <a:ext uri="{FF2B5EF4-FFF2-40B4-BE49-F238E27FC236}">
              <a16:creationId xmlns:a16="http://schemas.microsoft.com/office/drawing/2014/main" id="{00000000-0008-0000-0100-0000CB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6" name="Text Box 1758">
          <a:extLst>
            <a:ext uri="{FF2B5EF4-FFF2-40B4-BE49-F238E27FC236}">
              <a16:creationId xmlns:a16="http://schemas.microsoft.com/office/drawing/2014/main" id="{00000000-0008-0000-0100-0000CC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7" name="Text Box 1759">
          <a:extLst>
            <a:ext uri="{FF2B5EF4-FFF2-40B4-BE49-F238E27FC236}">
              <a16:creationId xmlns:a16="http://schemas.microsoft.com/office/drawing/2014/main" id="{00000000-0008-0000-0100-0000CD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8" name="Text Box 1755">
          <a:extLst>
            <a:ext uri="{FF2B5EF4-FFF2-40B4-BE49-F238E27FC236}">
              <a16:creationId xmlns:a16="http://schemas.microsoft.com/office/drawing/2014/main" id="{00000000-0008-0000-0100-0000CE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79" name="Text Box 1756">
          <a:extLst>
            <a:ext uri="{FF2B5EF4-FFF2-40B4-BE49-F238E27FC236}">
              <a16:creationId xmlns:a16="http://schemas.microsoft.com/office/drawing/2014/main" id="{00000000-0008-0000-0100-0000CF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0" name="Text Box 1757">
          <a:extLst>
            <a:ext uri="{FF2B5EF4-FFF2-40B4-BE49-F238E27FC236}">
              <a16:creationId xmlns:a16="http://schemas.microsoft.com/office/drawing/2014/main" id="{00000000-0008-0000-0100-0000D0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1" name="Text Box 1758">
          <a:extLst>
            <a:ext uri="{FF2B5EF4-FFF2-40B4-BE49-F238E27FC236}">
              <a16:creationId xmlns:a16="http://schemas.microsoft.com/office/drawing/2014/main" id="{00000000-0008-0000-0100-0000D1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2" name="Text Box 1759">
          <a:extLst>
            <a:ext uri="{FF2B5EF4-FFF2-40B4-BE49-F238E27FC236}">
              <a16:creationId xmlns:a16="http://schemas.microsoft.com/office/drawing/2014/main" id="{00000000-0008-0000-0100-0000D2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3" name="Text Box 1755">
          <a:extLst>
            <a:ext uri="{FF2B5EF4-FFF2-40B4-BE49-F238E27FC236}">
              <a16:creationId xmlns:a16="http://schemas.microsoft.com/office/drawing/2014/main" id="{00000000-0008-0000-0100-0000D3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4" name="Text Box 1756">
          <a:extLst>
            <a:ext uri="{FF2B5EF4-FFF2-40B4-BE49-F238E27FC236}">
              <a16:creationId xmlns:a16="http://schemas.microsoft.com/office/drawing/2014/main" id="{00000000-0008-0000-0100-0000D4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5" name="Text Box 1757">
          <a:extLst>
            <a:ext uri="{FF2B5EF4-FFF2-40B4-BE49-F238E27FC236}">
              <a16:creationId xmlns:a16="http://schemas.microsoft.com/office/drawing/2014/main" id="{00000000-0008-0000-0100-0000D5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6" name="Text Box 1758">
          <a:extLst>
            <a:ext uri="{FF2B5EF4-FFF2-40B4-BE49-F238E27FC236}">
              <a16:creationId xmlns:a16="http://schemas.microsoft.com/office/drawing/2014/main" id="{00000000-0008-0000-0100-0000D6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687" name="Text Box 1759">
          <a:extLst>
            <a:ext uri="{FF2B5EF4-FFF2-40B4-BE49-F238E27FC236}">
              <a16:creationId xmlns:a16="http://schemas.microsoft.com/office/drawing/2014/main" id="{00000000-0008-0000-0100-0000D725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88" name="Text Box 1755">
          <a:extLst>
            <a:ext uri="{FF2B5EF4-FFF2-40B4-BE49-F238E27FC236}">
              <a16:creationId xmlns:a16="http://schemas.microsoft.com/office/drawing/2014/main" id="{00000000-0008-0000-0100-0000D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89" name="Text Box 1756">
          <a:extLst>
            <a:ext uri="{FF2B5EF4-FFF2-40B4-BE49-F238E27FC236}">
              <a16:creationId xmlns:a16="http://schemas.microsoft.com/office/drawing/2014/main" id="{00000000-0008-0000-0100-0000D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0" name="Text Box 1757">
          <a:extLst>
            <a:ext uri="{FF2B5EF4-FFF2-40B4-BE49-F238E27FC236}">
              <a16:creationId xmlns:a16="http://schemas.microsoft.com/office/drawing/2014/main" id="{00000000-0008-0000-0100-0000D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1" name="Text Box 1758">
          <a:extLst>
            <a:ext uri="{FF2B5EF4-FFF2-40B4-BE49-F238E27FC236}">
              <a16:creationId xmlns:a16="http://schemas.microsoft.com/office/drawing/2014/main" id="{00000000-0008-0000-0100-0000D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2" name="Text Box 1759">
          <a:extLst>
            <a:ext uri="{FF2B5EF4-FFF2-40B4-BE49-F238E27FC236}">
              <a16:creationId xmlns:a16="http://schemas.microsoft.com/office/drawing/2014/main" id="{00000000-0008-0000-0100-0000D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3" name="Text Box 1755">
          <a:extLst>
            <a:ext uri="{FF2B5EF4-FFF2-40B4-BE49-F238E27FC236}">
              <a16:creationId xmlns:a16="http://schemas.microsoft.com/office/drawing/2014/main" id="{00000000-0008-0000-0100-0000D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4" name="Text Box 1756">
          <a:extLst>
            <a:ext uri="{FF2B5EF4-FFF2-40B4-BE49-F238E27FC236}">
              <a16:creationId xmlns:a16="http://schemas.microsoft.com/office/drawing/2014/main" id="{00000000-0008-0000-0100-0000D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5" name="Text Box 1757">
          <a:extLst>
            <a:ext uri="{FF2B5EF4-FFF2-40B4-BE49-F238E27FC236}">
              <a16:creationId xmlns:a16="http://schemas.microsoft.com/office/drawing/2014/main" id="{00000000-0008-0000-0100-0000D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6" name="Text Box 1758">
          <a:extLst>
            <a:ext uri="{FF2B5EF4-FFF2-40B4-BE49-F238E27FC236}">
              <a16:creationId xmlns:a16="http://schemas.microsoft.com/office/drawing/2014/main" id="{00000000-0008-0000-0100-0000E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7" name="Text Box 1759">
          <a:extLst>
            <a:ext uri="{FF2B5EF4-FFF2-40B4-BE49-F238E27FC236}">
              <a16:creationId xmlns:a16="http://schemas.microsoft.com/office/drawing/2014/main" id="{00000000-0008-0000-0100-0000E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8" name="Text Box 1755">
          <a:extLst>
            <a:ext uri="{FF2B5EF4-FFF2-40B4-BE49-F238E27FC236}">
              <a16:creationId xmlns:a16="http://schemas.microsoft.com/office/drawing/2014/main" id="{00000000-0008-0000-0100-0000E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699" name="Text Box 1756">
          <a:extLst>
            <a:ext uri="{FF2B5EF4-FFF2-40B4-BE49-F238E27FC236}">
              <a16:creationId xmlns:a16="http://schemas.microsoft.com/office/drawing/2014/main" id="{00000000-0008-0000-0100-0000E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0" name="Text Box 1757">
          <a:extLst>
            <a:ext uri="{FF2B5EF4-FFF2-40B4-BE49-F238E27FC236}">
              <a16:creationId xmlns:a16="http://schemas.microsoft.com/office/drawing/2014/main" id="{00000000-0008-0000-0100-0000E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1" name="Text Box 1758">
          <a:extLst>
            <a:ext uri="{FF2B5EF4-FFF2-40B4-BE49-F238E27FC236}">
              <a16:creationId xmlns:a16="http://schemas.microsoft.com/office/drawing/2014/main" id="{00000000-0008-0000-0100-0000E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2" name="Text Box 1759">
          <a:extLst>
            <a:ext uri="{FF2B5EF4-FFF2-40B4-BE49-F238E27FC236}">
              <a16:creationId xmlns:a16="http://schemas.microsoft.com/office/drawing/2014/main" id="{00000000-0008-0000-0100-0000E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3" name="Text Box 1755">
          <a:extLst>
            <a:ext uri="{FF2B5EF4-FFF2-40B4-BE49-F238E27FC236}">
              <a16:creationId xmlns:a16="http://schemas.microsoft.com/office/drawing/2014/main" id="{00000000-0008-0000-0100-0000E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4" name="Text Box 1756">
          <a:extLst>
            <a:ext uri="{FF2B5EF4-FFF2-40B4-BE49-F238E27FC236}">
              <a16:creationId xmlns:a16="http://schemas.microsoft.com/office/drawing/2014/main" id="{00000000-0008-0000-0100-0000E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5" name="Text Box 1757">
          <a:extLst>
            <a:ext uri="{FF2B5EF4-FFF2-40B4-BE49-F238E27FC236}">
              <a16:creationId xmlns:a16="http://schemas.microsoft.com/office/drawing/2014/main" id="{00000000-0008-0000-0100-0000E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6" name="Text Box 1758">
          <a:extLst>
            <a:ext uri="{FF2B5EF4-FFF2-40B4-BE49-F238E27FC236}">
              <a16:creationId xmlns:a16="http://schemas.microsoft.com/office/drawing/2014/main" id="{00000000-0008-0000-0100-0000E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7" name="Text Box 1759">
          <a:extLst>
            <a:ext uri="{FF2B5EF4-FFF2-40B4-BE49-F238E27FC236}">
              <a16:creationId xmlns:a16="http://schemas.microsoft.com/office/drawing/2014/main" id="{00000000-0008-0000-0100-0000E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8" name="Text Box 1755">
          <a:extLst>
            <a:ext uri="{FF2B5EF4-FFF2-40B4-BE49-F238E27FC236}">
              <a16:creationId xmlns:a16="http://schemas.microsoft.com/office/drawing/2014/main" id="{00000000-0008-0000-0100-0000E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09" name="Text Box 1756">
          <a:extLst>
            <a:ext uri="{FF2B5EF4-FFF2-40B4-BE49-F238E27FC236}">
              <a16:creationId xmlns:a16="http://schemas.microsoft.com/office/drawing/2014/main" id="{00000000-0008-0000-0100-0000E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0" name="Text Box 1757">
          <a:extLst>
            <a:ext uri="{FF2B5EF4-FFF2-40B4-BE49-F238E27FC236}">
              <a16:creationId xmlns:a16="http://schemas.microsoft.com/office/drawing/2014/main" id="{00000000-0008-0000-0100-0000E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1" name="Text Box 1758">
          <a:extLst>
            <a:ext uri="{FF2B5EF4-FFF2-40B4-BE49-F238E27FC236}">
              <a16:creationId xmlns:a16="http://schemas.microsoft.com/office/drawing/2014/main" id="{00000000-0008-0000-0100-0000E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2" name="Text Box 1759">
          <a:extLst>
            <a:ext uri="{FF2B5EF4-FFF2-40B4-BE49-F238E27FC236}">
              <a16:creationId xmlns:a16="http://schemas.microsoft.com/office/drawing/2014/main" id="{00000000-0008-0000-0100-0000F0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3" name="Text Box 1755">
          <a:extLst>
            <a:ext uri="{FF2B5EF4-FFF2-40B4-BE49-F238E27FC236}">
              <a16:creationId xmlns:a16="http://schemas.microsoft.com/office/drawing/2014/main" id="{00000000-0008-0000-0100-0000F1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4" name="Text Box 1756">
          <a:extLst>
            <a:ext uri="{FF2B5EF4-FFF2-40B4-BE49-F238E27FC236}">
              <a16:creationId xmlns:a16="http://schemas.microsoft.com/office/drawing/2014/main" id="{00000000-0008-0000-0100-0000F2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5" name="Text Box 1757">
          <a:extLst>
            <a:ext uri="{FF2B5EF4-FFF2-40B4-BE49-F238E27FC236}">
              <a16:creationId xmlns:a16="http://schemas.microsoft.com/office/drawing/2014/main" id="{00000000-0008-0000-0100-0000F3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6" name="Text Box 1758">
          <a:extLst>
            <a:ext uri="{FF2B5EF4-FFF2-40B4-BE49-F238E27FC236}">
              <a16:creationId xmlns:a16="http://schemas.microsoft.com/office/drawing/2014/main" id="{00000000-0008-0000-0100-0000F4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7" name="Text Box 1759">
          <a:extLst>
            <a:ext uri="{FF2B5EF4-FFF2-40B4-BE49-F238E27FC236}">
              <a16:creationId xmlns:a16="http://schemas.microsoft.com/office/drawing/2014/main" id="{00000000-0008-0000-0100-0000F5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8" name="Text Box 1755">
          <a:extLst>
            <a:ext uri="{FF2B5EF4-FFF2-40B4-BE49-F238E27FC236}">
              <a16:creationId xmlns:a16="http://schemas.microsoft.com/office/drawing/2014/main" id="{00000000-0008-0000-0100-0000F6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19" name="Text Box 1756">
          <a:extLst>
            <a:ext uri="{FF2B5EF4-FFF2-40B4-BE49-F238E27FC236}">
              <a16:creationId xmlns:a16="http://schemas.microsoft.com/office/drawing/2014/main" id="{00000000-0008-0000-0100-0000F7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0" name="Text Box 1757">
          <a:extLst>
            <a:ext uri="{FF2B5EF4-FFF2-40B4-BE49-F238E27FC236}">
              <a16:creationId xmlns:a16="http://schemas.microsoft.com/office/drawing/2014/main" id="{00000000-0008-0000-0100-0000F8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1" name="Text Box 1758">
          <a:extLst>
            <a:ext uri="{FF2B5EF4-FFF2-40B4-BE49-F238E27FC236}">
              <a16:creationId xmlns:a16="http://schemas.microsoft.com/office/drawing/2014/main" id="{00000000-0008-0000-0100-0000F9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2" name="Text Box 1759">
          <a:extLst>
            <a:ext uri="{FF2B5EF4-FFF2-40B4-BE49-F238E27FC236}">
              <a16:creationId xmlns:a16="http://schemas.microsoft.com/office/drawing/2014/main" id="{00000000-0008-0000-0100-0000FA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3" name="Text Box 1755">
          <a:extLst>
            <a:ext uri="{FF2B5EF4-FFF2-40B4-BE49-F238E27FC236}">
              <a16:creationId xmlns:a16="http://schemas.microsoft.com/office/drawing/2014/main" id="{00000000-0008-0000-0100-0000FB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4" name="Text Box 1756">
          <a:extLst>
            <a:ext uri="{FF2B5EF4-FFF2-40B4-BE49-F238E27FC236}">
              <a16:creationId xmlns:a16="http://schemas.microsoft.com/office/drawing/2014/main" id="{00000000-0008-0000-0100-0000FC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5" name="Text Box 1757">
          <a:extLst>
            <a:ext uri="{FF2B5EF4-FFF2-40B4-BE49-F238E27FC236}">
              <a16:creationId xmlns:a16="http://schemas.microsoft.com/office/drawing/2014/main" id="{00000000-0008-0000-0100-0000FD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6" name="Text Box 1758">
          <a:extLst>
            <a:ext uri="{FF2B5EF4-FFF2-40B4-BE49-F238E27FC236}">
              <a16:creationId xmlns:a16="http://schemas.microsoft.com/office/drawing/2014/main" id="{00000000-0008-0000-0100-0000FE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7" name="Text Box 1759">
          <a:extLst>
            <a:ext uri="{FF2B5EF4-FFF2-40B4-BE49-F238E27FC236}">
              <a16:creationId xmlns:a16="http://schemas.microsoft.com/office/drawing/2014/main" id="{00000000-0008-0000-0100-0000FF25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8" name="Text Box 1755">
          <a:extLst>
            <a:ext uri="{FF2B5EF4-FFF2-40B4-BE49-F238E27FC236}">
              <a16:creationId xmlns:a16="http://schemas.microsoft.com/office/drawing/2014/main" id="{00000000-0008-0000-0100-000000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29" name="Text Box 1756">
          <a:extLst>
            <a:ext uri="{FF2B5EF4-FFF2-40B4-BE49-F238E27FC236}">
              <a16:creationId xmlns:a16="http://schemas.microsoft.com/office/drawing/2014/main" id="{00000000-0008-0000-0100-000001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0" name="Text Box 1757">
          <a:extLst>
            <a:ext uri="{FF2B5EF4-FFF2-40B4-BE49-F238E27FC236}">
              <a16:creationId xmlns:a16="http://schemas.microsoft.com/office/drawing/2014/main" id="{00000000-0008-0000-0100-000002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1" name="Text Box 1758">
          <a:extLst>
            <a:ext uri="{FF2B5EF4-FFF2-40B4-BE49-F238E27FC236}">
              <a16:creationId xmlns:a16="http://schemas.microsoft.com/office/drawing/2014/main" id="{00000000-0008-0000-0100-000003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2" name="Text Box 1759">
          <a:extLst>
            <a:ext uri="{FF2B5EF4-FFF2-40B4-BE49-F238E27FC236}">
              <a16:creationId xmlns:a16="http://schemas.microsoft.com/office/drawing/2014/main" id="{00000000-0008-0000-0100-000004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3" name="Text Box 1755">
          <a:extLst>
            <a:ext uri="{FF2B5EF4-FFF2-40B4-BE49-F238E27FC236}">
              <a16:creationId xmlns:a16="http://schemas.microsoft.com/office/drawing/2014/main" id="{00000000-0008-0000-0100-000005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4" name="Text Box 1756">
          <a:extLst>
            <a:ext uri="{FF2B5EF4-FFF2-40B4-BE49-F238E27FC236}">
              <a16:creationId xmlns:a16="http://schemas.microsoft.com/office/drawing/2014/main" id="{00000000-0008-0000-0100-000006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5" name="Text Box 1757">
          <a:extLst>
            <a:ext uri="{FF2B5EF4-FFF2-40B4-BE49-F238E27FC236}">
              <a16:creationId xmlns:a16="http://schemas.microsoft.com/office/drawing/2014/main" id="{00000000-0008-0000-0100-000007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6" name="Text Box 1758">
          <a:extLst>
            <a:ext uri="{FF2B5EF4-FFF2-40B4-BE49-F238E27FC236}">
              <a16:creationId xmlns:a16="http://schemas.microsoft.com/office/drawing/2014/main" id="{00000000-0008-0000-0100-000008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7" name="Text Box 1759">
          <a:extLst>
            <a:ext uri="{FF2B5EF4-FFF2-40B4-BE49-F238E27FC236}">
              <a16:creationId xmlns:a16="http://schemas.microsoft.com/office/drawing/2014/main" id="{00000000-0008-0000-0100-000009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8" name="Text Box 1755">
          <a:extLst>
            <a:ext uri="{FF2B5EF4-FFF2-40B4-BE49-F238E27FC236}">
              <a16:creationId xmlns:a16="http://schemas.microsoft.com/office/drawing/2014/main" id="{00000000-0008-0000-0100-00000A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39" name="Text Box 1756">
          <a:extLst>
            <a:ext uri="{FF2B5EF4-FFF2-40B4-BE49-F238E27FC236}">
              <a16:creationId xmlns:a16="http://schemas.microsoft.com/office/drawing/2014/main" id="{00000000-0008-0000-0100-00000B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0" name="Text Box 1757">
          <a:extLst>
            <a:ext uri="{FF2B5EF4-FFF2-40B4-BE49-F238E27FC236}">
              <a16:creationId xmlns:a16="http://schemas.microsoft.com/office/drawing/2014/main" id="{00000000-0008-0000-0100-00000C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1" name="Text Box 1758">
          <a:extLst>
            <a:ext uri="{FF2B5EF4-FFF2-40B4-BE49-F238E27FC236}">
              <a16:creationId xmlns:a16="http://schemas.microsoft.com/office/drawing/2014/main" id="{00000000-0008-0000-0100-00000D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2" name="Text Box 1759">
          <a:extLst>
            <a:ext uri="{FF2B5EF4-FFF2-40B4-BE49-F238E27FC236}">
              <a16:creationId xmlns:a16="http://schemas.microsoft.com/office/drawing/2014/main" id="{00000000-0008-0000-0100-00000E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3" name="Text Box 1755">
          <a:extLst>
            <a:ext uri="{FF2B5EF4-FFF2-40B4-BE49-F238E27FC236}">
              <a16:creationId xmlns:a16="http://schemas.microsoft.com/office/drawing/2014/main" id="{00000000-0008-0000-0100-00000F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4" name="Text Box 1756">
          <a:extLst>
            <a:ext uri="{FF2B5EF4-FFF2-40B4-BE49-F238E27FC236}">
              <a16:creationId xmlns:a16="http://schemas.microsoft.com/office/drawing/2014/main" id="{00000000-0008-0000-0100-000010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5" name="Text Box 1757">
          <a:extLst>
            <a:ext uri="{FF2B5EF4-FFF2-40B4-BE49-F238E27FC236}">
              <a16:creationId xmlns:a16="http://schemas.microsoft.com/office/drawing/2014/main" id="{00000000-0008-0000-0100-000011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6" name="Text Box 1758">
          <a:extLst>
            <a:ext uri="{FF2B5EF4-FFF2-40B4-BE49-F238E27FC236}">
              <a16:creationId xmlns:a16="http://schemas.microsoft.com/office/drawing/2014/main" id="{00000000-0008-0000-0100-000012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747" name="Text Box 1759">
          <a:extLst>
            <a:ext uri="{FF2B5EF4-FFF2-40B4-BE49-F238E27FC236}">
              <a16:creationId xmlns:a16="http://schemas.microsoft.com/office/drawing/2014/main" id="{00000000-0008-0000-0100-000013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48" name="Text Box 1755">
          <a:extLst>
            <a:ext uri="{FF2B5EF4-FFF2-40B4-BE49-F238E27FC236}">
              <a16:creationId xmlns:a16="http://schemas.microsoft.com/office/drawing/2014/main" id="{00000000-0008-0000-0100-000014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49" name="Text Box 1756">
          <a:extLst>
            <a:ext uri="{FF2B5EF4-FFF2-40B4-BE49-F238E27FC236}">
              <a16:creationId xmlns:a16="http://schemas.microsoft.com/office/drawing/2014/main" id="{00000000-0008-0000-0100-000015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0" name="Text Box 1757">
          <a:extLst>
            <a:ext uri="{FF2B5EF4-FFF2-40B4-BE49-F238E27FC236}">
              <a16:creationId xmlns:a16="http://schemas.microsoft.com/office/drawing/2014/main" id="{00000000-0008-0000-0100-000016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1" name="Text Box 1758">
          <a:extLst>
            <a:ext uri="{FF2B5EF4-FFF2-40B4-BE49-F238E27FC236}">
              <a16:creationId xmlns:a16="http://schemas.microsoft.com/office/drawing/2014/main" id="{00000000-0008-0000-0100-000017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2" name="Text Box 1759">
          <a:extLst>
            <a:ext uri="{FF2B5EF4-FFF2-40B4-BE49-F238E27FC236}">
              <a16:creationId xmlns:a16="http://schemas.microsoft.com/office/drawing/2014/main" id="{00000000-0008-0000-0100-000018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3" name="Text Box 1755">
          <a:extLst>
            <a:ext uri="{FF2B5EF4-FFF2-40B4-BE49-F238E27FC236}">
              <a16:creationId xmlns:a16="http://schemas.microsoft.com/office/drawing/2014/main" id="{00000000-0008-0000-0100-000019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4" name="Text Box 1756">
          <a:extLst>
            <a:ext uri="{FF2B5EF4-FFF2-40B4-BE49-F238E27FC236}">
              <a16:creationId xmlns:a16="http://schemas.microsoft.com/office/drawing/2014/main" id="{00000000-0008-0000-0100-00001A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5" name="Text Box 1757">
          <a:extLst>
            <a:ext uri="{FF2B5EF4-FFF2-40B4-BE49-F238E27FC236}">
              <a16:creationId xmlns:a16="http://schemas.microsoft.com/office/drawing/2014/main" id="{00000000-0008-0000-0100-00001B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6" name="Text Box 1758">
          <a:extLst>
            <a:ext uri="{FF2B5EF4-FFF2-40B4-BE49-F238E27FC236}">
              <a16:creationId xmlns:a16="http://schemas.microsoft.com/office/drawing/2014/main" id="{00000000-0008-0000-0100-00001C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7" name="Text Box 1759">
          <a:extLst>
            <a:ext uri="{FF2B5EF4-FFF2-40B4-BE49-F238E27FC236}">
              <a16:creationId xmlns:a16="http://schemas.microsoft.com/office/drawing/2014/main" id="{00000000-0008-0000-0100-00001D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8" name="Text Box 1755">
          <a:extLst>
            <a:ext uri="{FF2B5EF4-FFF2-40B4-BE49-F238E27FC236}">
              <a16:creationId xmlns:a16="http://schemas.microsoft.com/office/drawing/2014/main" id="{00000000-0008-0000-0100-00001E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59" name="Text Box 1756">
          <a:extLst>
            <a:ext uri="{FF2B5EF4-FFF2-40B4-BE49-F238E27FC236}">
              <a16:creationId xmlns:a16="http://schemas.microsoft.com/office/drawing/2014/main" id="{00000000-0008-0000-0100-00001F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0" name="Text Box 1757">
          <a:extLst>
            <a:ext uri="{FF2B5EF4-FFF2-40B4-BE49-F238E27FC236}">
              <a16:creationId xmlns:a16="http://schemas.microsoft.com/office/drawing/2014/main" id="{00000000-0008-0000-0100-000020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1" name="Text Box 1758">
          <a:extLst>
            <a:ext uri="{FF2B5EF4-FFF2-40B4-BE49-F238E27FC236}">
              <a16:creationId xmlns:a16="http://schemas.microsoft.com/office/drawing/2014/main" id="{00000000-0008-0000-0100-000021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2" name="Text Box 1759">
          <a:extLst>
            <a:ext uri="{FF2B5EF4-FFF2-40B4-BE49-F238E27FC236}">
              <a16:creationId xmlns:a16="http://schemas.microsoft.com/office/drawing/2014/main" id="{00000000-0008-0000-0100-000022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3" name="Text Box 1755">
          <a:extLst>
            <a:ext uri="{FF2B5EF4-FFF2-40B4-BE49-F238E27FC236}">
              <a16:creationId xmlns:a16="http://schemas.microsoft.com/office/drawing/2014/main" id="{00000000-0008-0000-0100-000023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4" name="Text Box 1756">
          <a:extLst>
            <a:ext uri="{FF2B5EF4-FFF2-40B4-BE49-F238E27FC236}">
              <a16:creationId xmlns:a16="http://schemas.microsoft.com/office/drawing/2014/main" id="{00000000-0008-0000-0100-000024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5" name="Text Box 1757">
          <a:extLst>
            <a:ext uri="{FF2B5EF4-FFF2-40B4-BE49-F238E27FC236}">
              <a16:creationId xmlns:a16="http://schemas.microsoft.com/office/drawing/2014/main" id="{00000000-0008-0000-0100-000025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6" name="Text Box 1758">
          <a:extLst>
            <a:ext uri="{FF2B5EF4-FFF2-40B4-BE49-F238E27FC236}">
              <a16:creationId xmlns:a16="http://schemas.microsoft.com/office/drawing/2014/main" id="{00000000-0008-0000-0100-000026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67" name="Text Box 1759">
          <a:extLst>
            <a:ext uri="{FF2B5EF4-FFF2-40B4-BE49-F238E27FC236}">
              <a16:creationId xmlns:a16="http://schemas.microsoft.com/office/drawing/2014/main" id="{00000000-0008-0000-0100-000027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68" name="Text Box 1755">
          <a:extLst>
            <a:ext uri="{FF2B5EF4-FFF2-40B4-BE49-F238E27FC236}">
              <a16:creationId xmlns:a16="http://schemas.microsoft.com/office/drawing/2014/main" id="{00000000-0008-0000-0100-000028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69" name="Text Box 1756">
          <a:extLst>
            <a:ext uri="{FF2B5EF4-FFF2-40B4-BE49-F238E27FC236}">
              <a16:creationId xmlns:a16="http://schemas.microsoft.com/office/drawing/2014/main" id="{00000000-0008-0000-0100-000029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0" name="Text Box 1757">
          <a:extLst>
            <a:ext uri="{FF2B5EF4-FFF2-40B4-BE49-F238E27FC236}">
              <a16:creationId xmlns:a16="http://schemas.microsoft.com/office/drawing/2014/main" id="{00000000-0008-0000-0100-00002A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1" name="Text Box 1758">
          <a:extLst>
            <a:ext uri="{FF2B5EF4-FFF2-40B4-BE49-F238E27FC236}">
              <a16:creationId xmlns:a16="http://schemas.microsoft.com/office/drawing/2014/main" id="{00000000-0008-0000-0100-00002B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2" name="Text Box 1759">
          <a:extLst>
            <a:ext uri="{FF2B5EF4-FFF2-40B4-BE49-F238E27FC236}">
              <a16:creationId xmlns:a16="http://schemas.microsoft.com/office/drawing/2014/main" id="{00000000-0008-0000-0100-00002C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3" name="Text Box 1755">
          <a:extLst>
            <a:ext uri="{FF2B5EF4-FFF2-40B4-BE49-F238E27FC236}">
              <a16:creationId xmlns:a16="http://schemas.microsoft.com/office/drawing/2014/main" id="{00000000-0008-0000-0100-00002D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4" name="Text Box 1756">
          <a:extLst>
            <a:ext uri="{FF2B5EF4-FFF2-40B4-BE49-F238E27FC236}">
              <a16:creationId xmlns:a16="http://schemas.microsoft.com/office/drawing/2014/main" id="{00000000-0008-0000-0100-00002E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5" name="Text Box 1757">
          <a:extLst>
            <a:ext uri="{FF2B5EF4-FFF2-40B4-BE49-F238E27FC236}">
              <a16:creationId xmlns:a16="http://schemas.microsoft.com/office/drawing/2014/main" id="{00000000-0008-0000-0100-00002F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6" name="Text Box 1758">
          <a:extLst>
            <a:ext uri="{FF2B5EF4-FFF2-40B4-BE49-F238E27FC236}">
              <a16:creationId xmlns:a16="http://schemas.microsoft.com/office/drawing/2014/main" id="{00000000-0008-0000-0100-000030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7" name="Text Box 1759">
          <a:extLst>
            <a:ext uri="{FF2B5EF4-FFF2-40B4-BE49-F238E27FC236}">
              <a16:creationId xmlns:a16="http://schemas.microsoft.com/office/drawing/2014/main" id="{00000000-0008-0000-0100-000031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8" name="Text Box 1755">
          <a:extLst>
            <a:ext uri="{FF2B5EF4-FFF2-40B4-BE49-F238E27FC236}">
              <a16:creationId xmlns:a16="http://schemas.microsoft.com/office/drawing/2014/main" id="{00000000-0008-0000-0100-000032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79" name="Text Box 1756">
          <a:extLst>
            <a:ext uri="{FF2B5EF4-FFF2-40B4-BE49-F238E27FC236}">
              <a16:creationId xmlns:a16="http://schemas.microsoft.com/office/drawing/2014/main" id="{00000000-0008-0000-0100-000033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0" name="Text Box 1757">
          <a:extLst>
            <a:ext uri="{FF2B5EF4-FFF2-40B4-BE49-F238E27FC236}">
              <a16:creationId xmlns:a16="http://schemas.microsoft.com/office/drawing/2014/main" id="{00000000-0008-0000-0100-000034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1" name="Text Box 1758">
          <a:extLst>
            <a:ext uri="{FF2B5EF4-FFF2-40B4-BE49-F238E27FC236}">
              <a16:creationId xmlns:a16="http://schemas.microsoft.com/office/drawing/2014/main" id="{00000000-0008-0000-0100-000035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2" name="Text Box 1759">
          <a:extLst>
            <a:ext uri="{FF2B5EF4-FFF2-40B4-BE49-F238E27FC236}">
              <a16:creationId xmlns:a16="http://schemas.microsoft.com/office/drawing/2014/main" id="{00000000-0008-0000-0100-000036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3" name="Text Box 1755">
          <a:extLst>
            <a:ext uri="{FF2B5EF4-FFF2-40B4-BE49-F238E27FC236}">
              <a16:creationId xmlns:a16="http://schemas.microsoft.com/office/drawing/2014/main" id="{00000000-0008-0000-0100-000037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4" name="Text Box 1756">
          <a:extLst>
            <a:ext uri="{FF2B5EF4-FFF2-40B4-BE49-F238E27FC236}">
              <a16:creationId xmlns:a16="http://schemas.microsoft.com/office/drawing/2014/main" id="{00000000-0008-0000-0100-000038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5" name="Text Box 1757">
          <a:extLst>
            <a:ext uri="{FF2B5EF4-FFF2-40B4-BE49-F238E27FC236}">
              <a16:creationId xmlns:a16="http://schemas.microsoft.com/office/drawing/2014/main" id="{00000000-0008-0000-0100-000039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6" name="Text Box 1758">
          <a:extLst>
            <a:ext uri="{FF2B5EF4-FFF2-40B4-BE49-F238E27FC236}">
              <a16:creationId xmlns:a16="http://schemas.microsoft.com/office/drawing/2014/main" id="{00000000-0008-0000-0100-00003A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0" cy="207868"/>
    <xdr:sp macro="" textlink="">
      <xdr:nvSpPr>
        <xdr:cNvPr id="9787" name="Text Box 1759">
          <a:extLst>
            <a:ext uri="{FF2B5EF4-FFF2-40B4-BE49-F238E27FC236}">
              <a16:creationId xmlns:a16="http://schemas.microsoft.com/office/drawing/2014/main" id="{00000000-0008-0000-0100-00003B260000}"/>
            </a:ext>
          </a:extLst>
        </xdr:cNvPr>
        <xdr:cNvSpPr txBox="1">
          <a:spLocks noChangeArrowheads="1"/>
        </xdr:cNvSpPr>
      </xdr:nvSpPr>
      <xdr:spPr bwMode="auto">
        <a:xfrm>
          <a:off x="5657850" y="50539650"/>
          <a:ext cx="0" cy="207868"/>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88" name="Text Box 1755">
          <a:extLst>
            <a:ext uri="{FF2B5EF4-FFF2-40B4-BE49-F238E27FC236}">
              <a16:creationId xmlns:a16="http://schemas.microsoft.com/office/drawing/2014/main" id="{00000000-0008-0000-0100-00003C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89" name="Text Box 1756">
          <a:extLst>
            <a:ext uri="{FF2B5EF4-FFF2-40B4-BE49-F238E27FC236}">
              <a16:creationId xmlns:a16="http://schemas.microsoft.com/office/drawing/2014/main" id="{00000000-0008-0000-0100-00003D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0" name="Text Box 1757">
          <a:extLst>
            <a:ext uri="{FF2B5EF4-FFF2-40B4-BE49-F238E27FC236}">
              <a16:creationId xmlns:a16="http://schemas.microsoft.com/office/drawing/2014/main" id="{00000000-0008-0000-0100-00003E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1" name="Text Box 1758">
          <a:extLst>
            <a:ext uri="{FF2B5EF4-FFF2-40B4-BE49-F238E27FC236}">
              <a16:creationId xmlns:a16="http://schemas.microsoft.com/office/drawing/2014/main" id="{00000000-0008-0000-0100-00003F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2" name="Text Box 1759">
          <a:extLst>
            <a:ext uri="{FF2B5EF4-FFF2-40B4-BE49-F238E27FC236}">
              <a16:creationId xmlns:a16="http://schemas.microsoft.com/office/drawing/2014/main" id="{00000000-0008-0000-0100-000040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3" name="Text Box 1755">
          <a:extLst>
            <a:ext uri="{FF2B5EF4-FFF2-40B4-BE49-F238E27FC236}">
              <a16:creationId xmlns:a16="http://schemas.microsoft.com/office/drawing/2014/main" id="{00000000-0008-0000-0100-000041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4" name="Text Box 1756">
          <a:extLst>
            <a:ext uri="{FF2B5EF4-FFF2-40B4-BE49-F238E27FC236}">
              <a16:creationId xmlns:a16="http://schemas.microsoft.com/office/drawing/2014/main" id="{00000000-0008-0000-0100-000042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5" name="Text Box 1757">
          <a:extLst>
            <a:ext uri="{FF2B5EF4-FFF2-40B4-BE49-F238E27FC236}">
              <a16:creationId xmlns:a16="http://schemas.microsoft.com/office/drawing/2014/main" id="{00000000-0008-0000-0100-000043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6" name="Text Box 1758">
          <a:extLst>
            <a:ext uri="{FF2B5EF4-FFF2-40B4-BE49-F238E27FC236}">
              <a16:creationId xmlns:a16="http://schemas.microsoft.com/office/drawing/2014/main" id="{00000000-0008-0000-0100-000044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7" name="Text Box 1759">
          <a:extLst>
            <a:ext uri="{FF2B5EF4-FFF2-40B4-BE49-F238E27FC236}">
              <a16:creationId xmlns:a16="http://schemas.microsoft.com/office/drawing/2014/main" id="{00000000-0008-0000-0100-000045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8" name="Text Box 1755">
          <a:extLst>
            <a:ext uri="{FF2B5EF4-FFF2-40B4-BE49-F238E27FC236}">
              <a16:creationId xmlns:a16="http://schemas.microsoft.com/office/drawing/2014/main" id="{00000000-0008-0000-0100-000046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799" name="Text Box 1756">
          <a:extLst>
            <a:ext uri="{FF2B5EF4-FFF2-40B4-BE49-F238E27FC236}">
              <a16:creationId xmlns:a16="http://schemas.microsoft.com/office/drawing/2014/main" id="{00000000-0008-0000-0100-000047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0" name="Text Box 1757">
          <a:extLst>
            <a:ext uri="{FF2B5EF4-FFF2-40B4-BE49-F238E27FC236}">
              <a16:creationId xmlns:a16="http://schemas.microsoft.com/office/drawing/2014/main" id="{00000000-0008-0000-0100-000048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1" name="Text Box 1758">
          <a:extLst>
            <a:ext uri="{FF2B5EF4-FFF2-40B4-BE49-F238E27FC236}">
              <a16:creationId xmlns:a16="http://schemas.microsoft.com/office/drawing/2014/main" id="{00000000-0008-0000-0100-000049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2" name="Text Box 1759">
          <a:extLst>
            <a:ext uri="{FF2B5EF4-FFF2-40B4-BE49-F238E27FC236}">
              <a16:creationId xmlns:a16="http://schemas.microsoft.com/office/drawing/2014/main" id="{00000000-0008-0000-0100-00004A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3" name="Text Box 1755">
          <a:extLst>
            <a:ext uri="{FF2B5EF4-FFF2-40B4-BE49-F238E27FC236}">
              <a16:creationId xmlns:a16="http://schemas.microsoft.com/office/drawing/2014/main" id="{00000000-0008-0000-0100-00004B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4" name="Text Box 1756">
          <a:extLst>
            <a:ext uri="{FF2B5EF4-FFF2-40B4-BE49-F238E27FC236}">
              <a16:creationId xmlns:a16="http://schemas.microsoft.com/office/drawing/2014/main" id="{00000000-0008-0000-0100-00004C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5" name="Text Box 1757">
          <a:extLst>
            <a:ext uri="{FF2B5EF4-FFF2-40B4-BE49-F238E27FC236}">
              <a16:creationId xmlns:a16="http://schemas.microsoft.com/office/drawing/2014/main" id="{00000000-0008-0000-0100-00004D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6" name="Text Box 1758">
          <a:extLst>
            <a:ext uri="{FF2B5EF4-FFF2-40B4-BE49-F238E27FC236}">
              <a16:creationId xmlns:a16="http://schemas.microsoft.com/office/drawing/2014/main" id="{00000000-0008-0000-0100-00004E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66675" cy="198343"/>
    <xdr:sp macro="" textlink="">
      <xdr:nvSpPr>
        <xdr:cNvPr id="9807" name="Text Box 1759">
          <a:extLst>
            <a:ext uri="{FF2B5EF4-FFF2-40B4-BE49-F238E27FC236}">
              <a16:creationId xmlns:a16="http://schemas.microsoft.com/office/drawing/2014/main" id="{00000000-0008-0000-0100-00004F260000}"/>
            </a:ext>
          </a:extLst>
        </xdr:cNvPr>
        <xdr:cNvSpPr txBox="1">
          <a:spLocks noChangeArrowheads="1"/>
        </xdr:cNvSpPr>
      </xdr:nvSpPr>
      <xdr:spPr bwMode="auto">
        <a:xfrm>
          <a:off x="5657850" y="50539650"/>
          <a:ext cx="66675"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08" name="Text Box 1755">
          <a:extLst>
            <a:ext uri="{FF2B5EF4-FFF2-40B4-BE49-F238E27FC236}">
              <a16:creationId xmlns:a16="http://schemas.microsoft.com/office/drawing/2014/main" id="{00000000-0008-0000-0100-000050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09" name="Text Box 1756">
          <a:extLst>
            <a:ext uri="{FF2B5EF4-FFF2-40B4-BE49-F238E27FC236}">
              <a16:creationId xmlns:a16="http://schemas.microsoft.com/office/drawing/2014/main" id="{00000000-0008-0000-0100-000051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0" name="Text Box 1757">
          <a:extLst>
            <a:ext uri="{FF2B5EF4-FFF2-40B4-BE49-F238E27FC236}">
              <a16:creationId xmlns:a16="http://schemas.microsoft.com/office/drawing/2014/main" id="{00000000-0008-0000-0100-000052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1" name="Text Box 1758">
          <a:extLst>
            <a:ext uri="{FF2B5EF4-FFF2-40B4-BE49-F238E27FC236}">
              <a16:creationId xmlns:a16="http://schemas.microsoft.com/office/drawing/2014/main" id="{00000000-0008-0000-0100-000053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2" name="Text Box 1759">
          <a:extLst>
            <a:ext uri="{FF2B5EF4-FFF2-40B4-BE49-F238E27FC236}">
              <a16:creationId xmlns:a16="http://schemas.microsoft.com/office/drawing/2014/main" id="{00000000-0008-0000-0100-000054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3" name="Text Box 1755">
          <a:extLst>
            <a:ext uri="{FF2B5EF4-FFF2-40B4-BE49-F238E27FC236}">
              <a16:creationId xmlns:a16="http://schemas.microsoft.com/office/drawing/2014/main" id="{00000000-0008-0000-0100-000055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4" name="Text Box 1756">
          <a:extLst>
            <a:ext uri="{FF2B5EF4-FFF2-40B4-BE49-F238E27FC236}">
              <a16:creationId xmlns:a16="http://schemas.microsoft.com/office/drawing/2014/main" id="{00000000-0008-0000-0100-000056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5" name="Text Box 1757">
          <a:extLst>
            <a:ext uri="{FF2B5EF4-FFF2-40B4-BE49-F238E27FC236}">
              <a16:creationId xmlns:a16="http://schemas.microsoft.com/office/drawing/2014/main" id="{00000000-0008-0000-0100-000057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6" name="Text Box 1758">
          <a:extLst>
            <a:ext uri="{FF2B5EF4-FFF2-40B4-BE49-F238E27FC236}">
              <a16:creationId xmlns:a16="http://schemas.microsoft.com/office/drawing/2014/main" id="{00000000-0008-0000-0100-000058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7" name="Text Box 1759">
          <a:extLst>
            <a:ext uri="{FF2B5EF4-FFF2-40B4-BE49-F238E27FC236}">
              <a16:creationId xmlns:a16="http://schemas.microsoft.com/office/drawing/2014/main" id="{00000000-0008-0000-0100-000059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8" name="Text Box 1755">
          <a:extLst>
            <a:ext uri="{FF2B5EF4-FFF2-40B4-BE49-F238E27FC236}">
              <a16:creationId xmlns:a16="http://schemas.microsoft.com/office/drawing/2014/main" id="{00000000-0008-0000-0100-00005A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19" name="Text Box 1756">
          <a:extLst>
            <a:ext uri="{FF2B5EF4-FFF2-40B4-BE49-F238E27FC236}">
              <a16:creationId xmlns:a16="http://schemas.microsoft.com/office/drawing/2014/main" id="{00000000-0008-0000-0100-00005B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0" name="Text Box 1757">
          <a:extLst>
            <a:ext uri="{FF2B5EF4-FFF2-40B4-BE49-F238E27FC236}">
              <a16:creationId xmlns:a16="http://schemas.microsoft.com/office/drawing/2014/main" id="{00000000-0008-0000-0100-00005C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1" name="Text Box 1758">
          <a:extLst>
            <a:ext uri="{FF2B5EF4-FFF2-40B4-BE49-F238E27FC236}">
              <a16:creationId xmlns:a16="http://schemas.microsoft.com/office/drawing/2014/main" id="{00000000-0008-0000-0100-00005D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2" name="Text Box 1759">
          <a:extLst>
            <a:ext uri="{FF2B5EF4-FFF2-40B4-BE49-F238E27FC236}">
              <a16:creationId xmlns:a16="http://schemas.microsoft.com/office/drawing/2014/main" id="{00000000-0008-0000-0100-00005E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3" name="Text Box 1755">
          <a:extLst>
            <a:ext uri="{FF2B5EF4-FFF2-40B4-BE49-F238E27FC236}">
              <a16:creationId xmlns:a16="http://schemas.microsoft.com/office/drawing/2014/main" id="{00000000-0008-0000-0100-00005F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4" name="Text Box 1756">
          <a:extLst>
            <a:ext uri="{FF2B5EF4-FFF2-40B4-BE49-F238E27FC236}">
              <a16:creationId xmlns:a16="http://schemas.microsoft.com/office/drawing/2014/main" id="{00000000-0008-0000-0100-000060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5" name="Text Box 1757">
          <a:extLst>
            <a:ext uri="{FF2B5EF4-FFF2-40B4-BE49-F238E27FC236}">
              <a16:creationId xmlns:a16="http://schemas.microsoft.com/office/drawing/2014/main" id="{00000000-0008-0000-0100-000061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6" name="Text Box 1758">
          <a:extLst>
            <a:ext uri="{FF2B5EF4-FFF2-40B4-BE49-F238E27FC236}">
              <a16:creationId xmlns:a16="http://schemas.microsoft.com/office/drawing/2014/main" id="{00000000-0008-0000-0100-000062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209</xdr:row>
      <xdr:rowOff>0</xdr:rowOff>
    </xdr:from>
    <xdr:ext cx="0" cy="198343"/>
    <xdr:sp macro="" textlink="">
      <xdr:nvSpPr>
        <xdr:cNvPr id="9827" name="Text Box 1759">
          <a:extLst>
            <a:ext uri="{FF2B5EF4-FFF2-40B4-BE49-F238E27FC236}">
              <a16:creationId xmlns:a16="http://schemas.microsoft.com/office/drawing/2014/main" id="{00000000-0008-0000-0100-000063260000}"/>
            </a:ext>
          </a:extLst>
        </xdr:cNvPr>
        <xdr:cNvSpPr txBox="1">
          <a:spLocks noChangeArrowheads="1"/>
        </xdr:cNvSpPr>
      </xdr:nvSpPr>
      <xdr:spPr bwMode="auto">
        <a:xfrm>
          <a:off x="5657850" y="505396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28" name="Text Box 1755">
          <a:extLst>
            <a:ext uri="{FF2B5EF4-FFF2-40B4-BE49-F238E27FC236}">
              <a16:creationId xmlns:a16="http://schemas.microsoft.com/office/drawing/2014/main" id="{00000000-0008-0000-0100-000064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29" name="Text Box 1756">
          <a:extLst>
            <a:ext uri="{FF2B5EF4-FFF2-40B4-BE49-F238E27FC236}">
              <a16:creationId xmlns:a16="http://schemas.microsoft.com/office/drawing/2014/main" id="{00000000-0008-0000-0100-000065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0" name="Text Box 1757">
          <a:extLst>
            <a:ext uri="{FF2B5EF4-FFF2-40B4-BE49-F238E27FC236}">
              <a16:creationId xmlns:a16="http://schemas.microsoft.com/office/drawing/2014/main" id="{00000000-0008-0000-0100-000066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1" name="Text Box 1758">
          <a:extLst>
            <a:ext uri="{FF2B5EF4-FFF2-40B4-BE49-F238E27FC236}">
              <a16:creationId xmlns:a16="http://schemas.microsoft.com/office/drawing/2014/main" id="{00000000-0008-0000-0100-000067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2" name="Text Box 1759">
          <a:extLst>
            <a:ext uri="{FF2B5EF4-FFF2-40B4-BE49-F238E27FC236}">
              <a16:creationId xmlns:a16="http://schemas.microsoft.com/office/drawing/2014/main" id="{00000000-0008-0000-0100-000068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3" name="Text Box 1755">
          <a:extLst>
            <a:ext uri="{FF2B5EF4-FFF2-40B4-BE49-F238E27FC236}">
              <a16:creationId xmlns:a16="http://schemas.microsoft.com/office/drawing/2014/main" id="{00000000-0008-0000-0100-000069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4" name="Text Box 1756">
          <a:extLst>
            <a:ext uri="{FF2B5EF4-FFF2-40B4-BE49-F238E27FC236}">
              <a16:creationId xmlns:a16="http://schemas.microsoft.com/office/drawing/2014/main" id="{00000000-0008-0000-0100-00006A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5" name="Text Box 1757">
          <a:extLst>
            <a:ext uri="{FF2B5EF4-FFF2-40B4-BE49-F238E27FC236}">
              <a16:creationId xmlns:a16="http://schemas.microsoft.com/office/drawing/2014/main" id="{00000000-0008-0000-0100-00006B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6" name="Text Box 1758">
          <a:extLst>
            <a:ext uri="{FF2B5EF4-FFF2-40B4-BE49-F238E27FC236}">
              <a16:creationId xmlns:a16="http://schemas.microsoft.com/office/drawing/2014/main" id="{00000000-0008-0000-0100-00006C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7" name="Text Box 1759">
          <a:extLst>
            <a:ext uri="{FF2B5EF4-FFF2-40B4-BE49-F238E27FC236}">
              <a16:creationId xmlns:a16="http://schemas.microsoft.com/office/drawing/2014/main" id="{00000000-0008-0000-0100-00006D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8" name="Text Box 1755">
          <a:extLst>
            <a:ext uri="{FF2B5EF4-FFF2-40B4-BE49-F238E27FC236}">
              <a16:creationId xmlns:a16="http://schemas.microsoft.com/office/drawing/2014/main" id="{00000000-0008-0000-0100-00006E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39" name="Text Box 1756">
          <a:extLst>
            <a:ext uri="{FF2B5EF4-FFF2-40B4-BE49-F238E27FC236}">
              <a16:creationId xmlns:a16="http://schemas.microsoft.com/office/drawing/2014/main" id="{00000000-0008-0000-0100-00006F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0" name="Text Box 1757">
          <a:extLst>
            <a:ext uri="{FF2B5EF4-FFF2-40B4-BE49-F238E27FC236}">
              <a16:creationId xmlns:a16="http://schemas.microsoft.com/office/drawing/2014/main" id="{00000000-0008-0000-0100-000070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1" name="Text Box 1758">
          <a:extLst>
            <a:ext uri="{FF2B5EF4-FFF2-40B4-BE49-F238E27FC236}">
              <a16:creationId xmlns:a16="http://schemas.microsoft.com/office/drawing/2014/main" id="{00000000-0008-0000-0100-000071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2" name="Text Box 1759">
          <a:extLst>
            <a:ext uri="{FF2B5EF4-FFF2-40B4-BE49-F238E27FC236}">
              <a16:creationId xmlns:a16="http://schemas.microsoft.com/office/drawing/2014/main" id="{00000000-0008-0000-0100-000072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3" name="Text Box 1755">
          <a:extLst>
            <a:ext uri="{FF2B5EF4-FFF2-40B4-BE49-F238E27FC236}">
              <a16:creationId xmlns:a16="http://schemas.microsoft.com/office/drawing/2014/main" id="{00000000-0008-0000-0100-000073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4" name="Text Box 1756">
          <a:extLst>
            <a:ext uri="{FF2B5EF4-FFF2-40B4-BE49-F238E27FC236}">
              <a16:creationId xmlns:a16="http://schemas.microsoft.com/office/drawing/2014/main" id="{00000000-0008-0000-0100-000074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5" name="Text Box 1757">
          <a:extLst>
            <a:ext uri="{FF2B5EF4-FFF2-40B4-BE49-F238E27FC236}">
              <a16:creationId xmlns:a16="http://schemas.microsoft.com/office/drawing/2014/main" id="{00000000-0008-0000-0100-000075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6" name="Text Box 1758">
          <a:extLst>
            <a:ext uri="{FF2B5EF4-FFF2-40B4-BE49-F238E27FC236}">
              <a16:creationId xmlns:a16="http://schemas.microsoft.com/office/drawing/2014/main" id="{00000000-0008-0000-0100-000076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847" name="Text Box 1759">
          <a:extLst>
            <a:ext uri="{FF2B5EF4-FFF2-40B4-BE49-F238E27FC236}">
              <a16:creationId xmlns:a16="http://schemas.microsoft.com/office/drawing/2014/main" id="{00000000-0008-0000-0100-000077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48" name="Text Box 1755">
          <a:extLst>
            <a:ext uri="{FF2B5EF4-FFF2-40B4-BE49-F238E27FC236}">
              <a16:creationId xmlns:a16="http://schemas.microsoft.com/office/drawing/2014/main" id="{00000000-0008-0000-0100-000078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49" name="Text Box 1756">
          <a:extLst>
            <a:ext uri="{FF2B5EF4-FFF2-40B4-BE49-F238E27FC236}">
              <a16:creationId xmlns:a16="http://schemas.microsoft.com/office/drawing/2014/main" id="{00000000-0008-0000-0100-000079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0" name="Text Box 1757">
          <a:extLst>
            <a:ext uri="{FF2B5EF4-FFF2-40B4-BE49-F238E27FC236}">
              <a16:creationId xmlns:a16="http://schemas.microsoft.com/office/drawing/2014/main" id="{00000000-0008-0000-0100-00007A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1" name="Text Box 1758">
          <a:extLst>
            <a:ext uri="{FF2B5EF4-FFF2-40B4-BE49-F238E27FC236}">
              <a16:creationId xmlns:a16="http://schemas.microsoft.com/office/drawing/2014/main" id="{00000000-0008-0000-0100-00007B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2" name="Text Box 1759">
          <a:extLst>
            <a:ext uri="{FF2B5EF4-FFF2-40B4-BE49-F238E27FC236}">
              <a16:creationId xmlns:a16="http://schemas.microsoft.com/office/drawing/2014/main" id="{00000000-0008-0000-0100-00007C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3" name="Text Box 1755">
          <a:extLst>
            <a:ext uri="{FF2B5EF4-FFF2-40B4-BE49-F238E27FC236}">
              <a16:creationId xmlns:a16="http://schemas.microsoft.com/office/drawing/2014/main" id="{00000000-0008-0000-0100-00007D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4" name="Text Box 1756">
          <a:extLst>
            <a:ext uri="{FF2B5EF4-FFF2-40B4-BE49-F238E27FC236}">
              <a16:creationId xmlns:a16="http://schemas.microsoft.com/office/drawing/2014/main" id="{00000000-0008-0000-0100-00007E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5" name="Text Box 1757">
          <a:extLst>
            <a:ext uri="{FF2B5EF4-FFF2-40B4-BE49-F238E27FC236}">
              <a16:creationId xmlns:a16="http://schemas.microsoft.com/office/drawing/2014/main" id="{00000000-0008-0000-0100-00007F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6" name="Text Box 1758">
          <a:extLst>
            <a:ext uri="{FF2B5EF4-FFF2-40B4-BE49-F238E27FC236}">
              <a16:creationId xmlns:a16="http://schemas.microsoft.com/office/drawing/2014/main" id="{00000000-0008-0000-0100-000080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7" name="Text Box 1759">
          <a:extLst>
            <a:ext uri="{FF2B5EF4-FFF2-40B4-BE49-F238E27FC236}">
              <a16:creationId xmlns:a16="http://schemas.microsoft.com/office/drawing/2014/main" id="{00000000-0008-0000-0100-000081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8" name="Text Box 1755">
          <a:extLst>
            <a:ext uri="{FF2B5EF4-FFF2-40B4-BE49-F238E27FC236}">
              <a16:creationId xmlns:a16="http://schemas.microsoft.com/office/drawing/2014/main" id="{00000000-0008-0000-0100-000082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59" name="Text Box 1756">
          <a:extLst>
            <a:ext uri="{FF2B5EF4-FFF2-40B4-BE49-F238E27FC236}">
              <a16:creationId xmlns:a16="http://schemas.microsoft.com/office/drawing/2014/main" id="{00000000-0008-0000-0100-000083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0" name="Text Box 1757">
          <a:extLst>
            <a:ext uri="{FF2B5EF4-FFF2-40B4-BE49-F238E27FC236}">
              <a16:creationId xmlns:a16="http://schemas.microsoft.com/office/drawing/2014/main" id="{00000000-0008-0000-0100-000084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1" name="Text Box 1758">
          <a:extLst>
            <a:ext uri="{FF2B5EF4-FFF2-40B4-BE49-F238E27FC236}">
              <a16:creationId xmlns:a16="http://schemas.microsoft.com/office/drawing/2014/main" id="{00000000-0008-0000-0100-000085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2" name="Text Box 1759">
          <a:extLst>
            <a:ext uri="{FF2B5EF4-FFF2-40B4-BE49-F238E27FC236}">
              <a16:creationId xmlns:a16="http://schemas.microsoft.com/office/drawing/2014/main" id="{00000000-0008-0000-0100-000086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3" name="Text Box 1755">
          <a:extLst>
            <a:ext uri="{FF2B5EF4-FFF2-40B4-BE49-F238E27FC236}">
              <a16:creationId xmlns:a16="http://schemas.microsoft.com/office/drawing/2014/main" id="{00000000-0008-0000-0100-000087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4" name="Text Box 1756">
          <a:extLst>
            <a:ext uri="{FF2B5EF4-FFF2-40B4-BE49-F238E27FC236}">
              <a16:creationId xmlns:a16="http://schemas.microsoft.com/office/drawing/2014/main" id="{00000000-0008-0000-0100-000088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5" name="Text Box 1757">
          <a:extLst>
            <a:ext uri="{FF2B5EF4-FFF2-40B4-BE49-F238E27FC236}">
              <a16:creationId xmlns:a16="http://schemas.microsoft.com/office/drawing/2014/main" id="{00000000-0008-0000-0100-000089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6" name="Text Box 1758">
          <a:extLst>
            <a:ext uri="{FF2B5EF4-FFF2-40B4-BE49-F238E27FC236}">
              <a16:creationId xmlns:a16="http://schemas.microsoft.com/office/drawing/2014/main" id="{00000000-0008-0000-0100-00008A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867" name="Text Box 1759">
          <a:extLst>
            <a:ext uri="{FF2B5EF4-FFF2-40B4-BE49-F238E27FC236}">
              <a16:creationId xmlns:a16="http://schemas.microsoft.com/office/drawing/2014/main" id="{00000000-0008-0000-0100-00008B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68" name="Text Box 1755">
          <a:extLst>
            <a:ext uri="{FF2B5EF4-FFF2-40B4-BE49-F238E27FC236}">
              <a16:creationId xmlns:a16="http://schemas.microsoft.com/office/drawing/2014/main" id="{00000000-0008-0000-0100-00008C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69" name="Text Box 1756">
          <a:extLst>
            <a:ext uri="{FF2B5EF4-FFF2-40B4-BE49-F238E27FC236}">
              <a16:creationId xmlns:a16="http://schemas.microsoft.com/office/drawing/2014/main" id="{00000000-0008-0000-0100-00008D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0" name="Text Box 1757">
          <a:extLst>
            <a:ext uri="{FF2B5EF4-FFF2-40B4-BE49-F238E27FC236}">
              <a16:creationId xmlns:a16="http://schemas.microsoft.com/office/drawing/2014/main" id="{00000000-0008-0000-0100-00008E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1" name="Text Box 1758">
          <a:extLst>
            <a:ext uri="{FF2B5EF4-FFF2-40B4-BE49-F238E27FC236}">
              <a16:creationId xmlns:a16="http://schemas.microsoft.com/office/drawing/2014/main" id="{00000000-0008-0000-0100-00008F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2" name="Text Box 1759">
          <a:extLst>
            <a:ext uri="{FF2B5EF4-FFF2-40B4-BE49-F238E27FC236}">
              <a16:creationId xmlns:a16="http://schemas.microsoft.com/office/drawing/2014/main" id="{00000000-0008-0000-0100-000090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3" name="Text Box 1755">
          <a:extLst>
            <a:ext uri="{FF2B5EF4-FFF2-40B4-BE49-F238E27FC236}">
              <a16:creationId xmlns:a16="http://schemas.microsoft.com/office/drawing/2014/main" id="{00000000-0008-0000-0100-000091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4" name="Text Box 1756">
          <a:extLst>
            <a:ext uri="{FF2B5EF4-FFF2-40B4-BE49-F238E27FC236}">
              <a16:creationId xmlns:a16="http://schemas.microsoft.com/office/drawing/2014/main" id="{00000000-0008-0000-0100-000092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5" name="Text Box 1757">
          <a:extLst>
            <a:ext uri="{FF2B5EF4-FFF2-40B4-BE49-F238E27FC236}">
              <a16:creationId xmlns:a16="http://schemas.microsoft.com/office/drawing/2014/main" id="{00000000-0008-0000-0100-000093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6" name="Text Box 1758">
          <a:extLst>
            <a:ext uri="{FF2B5EF4-FFF2-40B4-BE49-F238E27FC236}">
              <a16:creationId xmlns:a16="http://schemas.microsoft.com/office/drawing/2014/main" id="{00000000-0008-0000-0100-000094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7" name="Text Box 1759">
          <a:extLst>
            <a:ext uri="{FF2B5EF4-FFF2-40B4-BE49-F238E27FC236}">
              <a16:creationId xmlns:a16="http://schemas.microsoft.com/office/drawing/2014/main" id="{00000000-0008-0000-0100-000095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8" name="Text Box 1755">
          <a:extLst>
            <a:ext uri="{FF2B5EF4-FFF2-40B4-BE49-F238E27FC236}">
              <a16:creationId xmlns:a16="http://schemas.microsoft.com/office/drawing/2014/main" id="{00000000-0008-0000-0100-000096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79" name="Text Box 1756">
          <a:extLst>
            <a:ext uri="{FF2B5EF4-FFF2-40B4-BE49-F238E27FC236}">
              <a16:creationId xmlns:a16="http://schemas.microsoft.com/office/drawing/2014/main" id="{00000000-0008-0000-0100-000097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0" name="Text Box 1757">
          <a:extLst>
            <a:ext uri="{FF2B5EF4-FFF2-40B4-BE49-F238E27FC236}">
              <a16:creationId xmlns:a16="http://schemas.microsoft.com/office/drawing/2014/main" id="{00000000-0008-0000-0100-000098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1" name="Text Box 1758">
          <a:extLst>
            <a:ext uri="{FF2B5EF4-FFF2-40B4-BE49-F238E27FC236}">
              <a16:creationId xmlns:a16="http://schemas.microsoft.com/office/drawing/2014/main" id="{00000000-0008-0000-0100-000099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2" name="Text Box 1759">
          <a:extLst>
            <a:ext uri="{FF2B5EF4-FFF2-40B4-BE49-F238E27FC236}">
              <a16:creationId xmlns:a16="http://schemas.microsoft.com/office/drawing/2014/main" id="{00000000-0008-0000-0100-00009A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3" name="Text Box 1755">
          <a:extLst>
            <a:ext uri="{FF2B5EF4-FFF2-40B4-BE49-F238E27FC236}">
              <a16:creationId xmlns:a16="http://schemas.microsoft.com/office/drawing/2014/main" id="{00000000-0008-0000-0100-00009B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4" name="Text Box 1756">
          <a:extLst>
            <a:ext uri="{FF2B5EF4-FFF2-40B4-BE49-F238E27FC236}">
              <a16:creationId xmlns:a16="http://schemas.microsoft.com/office/drawing/2014/main" id="{00000000-0008-0000-0100-00009C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5" name="Text Box 1757">
          <a:extLst>
            <a:ext uri="{FF2B5EF4-FFF2-40B4-BE49-F238E27FC236}">
              <a16:creationId xmlns:a16="http://schemas.microsoft.com/office/drawing/2014/main" id="{00000000-0008-0000-0100-00009D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6" name="Text Box 1758">
          <a:extLst>
            <a:ext uri="{FF2B5EF4-FFF2-40B4-BE49-F238E27FC236}">
              <a16:creationId xmlns:a16="http://schemas.microsoft.com/office/drawing/2014/main" id="{00000000-0008-0000-0100-00009E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7" name="Text Box 1759">
          <a:extLst>
            <a:ext uri="{FF2B5EF4-FFF2-40B4-BE49-F238E27FC236}">
              <a16:creationId xmlns:a16="http://schemas.microsoft.com/office/drawing/2014/main" id="{00000000-0008-0000-0100-00009F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8" name="Text Box 1755">
          <a:extLst>
            <a:ext uri="{FF2B5EF4-FFF2-40B4-BE49-F238E27FC236}">
              <a16:creationId xmlns:a16="http://schemas.microsoft.com/office/drawing/2014/main" id="{00000000-0008-0000-0100-0000A0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89" name="Text Box 1756">
          <a:extLst>
            <a:ext uri="{FF2B5EF4-FFF2-40B4-BE49-F238E27FC236}">
              <a16:creationId xmlns:a16="http://schemas.microsoft.com/office/drawing/2014/main" id="{00000000-0008-0000-0100-0000A1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0" name="Text Box 1757">
          <a:extLst>
            <a:ext uri="{FF2B5EF4-FFF2-40B4-BE49-F238E27FC236}">
              <a16:creationId xmlns:a16="http://schemas.microsoft.com/office/drawing/2014/main" id="{00000000-0008-0000-0100-0000A2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1" name="Text Box 1758">
          <a:extLst>
            <a:ext uri="{FF2B5EF4-FFF2-40B4-BE49-F238E27FC236}">
              <a16:creationId xmlns:a16="http://schemas.microsoft.com/office/drawing/2014/main" id="{00000000-0008-0000-0100-0000A3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2" name="Text Box 1759">
          <a:extLst>
            <a:ext uri="{FF2B5EF4-FFF2-40B4-BE49-F238E27FC236}">
              <a16:creationId xmlns:a16="http://schemas.microsoft.com/office/drawing/2014/main" id="{00000000-0008-0000-0100-0000A4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3" name="Text Box 1755">
          <a:extLst>
            <a:ext uri="{FF2B5EF4-FFF2-40B4-BE49-F238E27FC236}">
              <a16:creationId xmlns:a16="http://schemas.microsoft.com/office/drawing/2014/main" id="{00000000-0008-0000-0100-0000A5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4" name="Text Box 1756">
          <a:extLst>
            <a:ext uri="{FF2B5EF4-FFF2-40B4-BE49-F238E27FC236}">
              <a16:creationId xmlns:a16="http://schemas.microsoft.com/office/drawing/2014/main" id="{00000000-0008-0000-0100-0000A6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5" name="Text Box 1757">
          <a:extLst>
            <a:ext uri="{FF2B5EF4-FFF2-40B4-BE49-F238E27FC236}">
              <a16:creationId xmlns:a16="http://schemas.microsoft.com/office/drawing/2014/main" id="{00000000-0008-0000-0100-0000A7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6" name="Text Box 1758">
          <a:extLst>
            <a:ext uri="{FF2B5EF4-FFF2-40B4-BE49-F238E27FC236}">
              <a16:creationId xmlns:a16="http://schemas.microsoft.com/office/drawing/2014/main" id="{00000000-0008-0000-0100-0000A8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7" name="Text Box 1759">
          <a:extLst>
            <a:ext uri="{FF2B5EF4-FFF2-40B4-BE49-F238E27FC236}">
              <a16:creationId xmlns:a16="http://schemas.microsoft.com/office/drawing/2014/main" id="{00000000-0008-0000-0100-0000A9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8" name="Text Box 1755">
          <a:extLst>
            <a:ext uri="{FF2B5EF4-FFF2-40B4-BE49-F238E27FC236}">
              <a16:creationId xmlns:a16="http://schemas.microsoft.com/office/drawing/2014/main" id="{00000000-0008-0000-0100-0000AA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899" name="Text Box 1756">
          <a:extLst>
            <a:ext uri="{FF2B5EF4-FFF2-40B4-BE49-F238E27FC236}">
              <a16:creationId xmlns:a16="http://schemas.microsoft.com/office/drawing/2014/main" id="{00000000-0008-0000-0100-0000AB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0" name="Text Box 1757">
          <a:extLst>
            <a:ext uri="{FF2B5EF4-FFF2-40B4-BE49-F238E27FC236}">
              <a16:creationId xmlns:a16="http://schemas.microsoft.com/office/drawing/2014/main" id="{00000000-0008-0000-0100-0000AC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1" name="Text Box 1758">
          <a:extLst>
            <a:ext uri="{FF2B5EF4-FFF2-40B4-BE49-F238E27FC236}">
              <a16:creationId xmlns:a16="http://schemas.microsoft.com/office/drawing/2014/main" id="{00000000-0008-0000-0100-0000AD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2" name="Text Box 1759">
          <a:extLst>
            <a:ext uri="{FF2B5EF4-FFF2-40B4-BE49-F238E27FC236}">
              <a16:creationId xmlns:a16="http://schemas.microsoft.com/office/drawing/2014/main" id="{00000000-0008-0000-0100-0000AE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3" name="Text Box 1755">
          <a:extLst>
            <a:ext uri="{FF2B5EF4-FFF2-40B4-BE49-F238E27FC236}">
              <a16:creationId xmlns:a16="http://schemas.microsoft.com/office/drawing/2014/main" id="{00000000-0008-0000-0100-0000AF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4" name="Text Box 1756">
          <a:extLst>
            <a:ext uri="{FF2B5EF4-FFF2-40B4-BE49-F238E27FC236}">
              <a16:creationId xmlns:a16="http://schemas.microsoft.com/office/drawing/2014/main" id="{00000000-0008-0000-0100-0000B0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5" name="Text Box 1757">
          <a:extLst>
            <a:ext uri="{FF2B5EF4-FFF2-40B4-BE49-F238E27FC236}">
              <a16:creationId xmlns:a16="http://schemas.microsoft.com/office/drawing/2014/main" id="{00000000-0008-0000-0100-0000B1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6" name="Text Box 1758">
          <a:extLst>
            <a:ext uri="{FF2B5EF4-FFF2-40B4-BE49-F238E27FC236}">
              <a16:creationId xmlns:a16="http://schemas.microsoft.com/office/drawing/2014/main" id="{00000000-0008-0000-0100-0000B2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7" name="Text Box 1759">
          <a:extLst>
            <a:ext uri="{FF2B5EF4-FFF2-40B4-BE49-F238E27FC236}">
              <a16:creationId xmlns:a16="http://schemas.microsoft.com/office/drawing/2014/main" id="{00000000-0008-0000-0100-0000B3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8" name="Text Box 1755">
          <a:extLst>
            <a:ext uri="{FF2B5EF4-FFF2-40B4-BE49-F238E27FC236}">
              <a16:creationId xmlns:a16="http://schemas.microsoft.com/office/drawing/2014/main" id="{00000000-0008-0000-0100-0000B4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09" name="Text Box 1756">
          <a:extLst>
            <a:ext uri="{FF2B5EF4-FFF2-40B4-BE49-F238E27FC236}">
              <a16:creationId xmlns:a16="http://schemas.microsoft.com/office/drawing/2014/main" id="{00000000-0008-0000-0100-0000B5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0" name="Text Box 1757">
          <a:extLst>
            <a:ext uri="{FF2B5EF4-FFF2-40B4-BE49-F238E27FC236}">
              <a16:creationId xmlns:a16="http://schemas.microsoft.com/office/drawing/2014/main" id="{00000000-0008-0000-0100-0000B6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1" name="Text Box 1758">
          <a:extLst>
            <a:ext uri="{FF2B5EF4-FFF2-40B4-BE49-F238E27FC236}">
              <a16:creationId xmlns:a16="http://schemas.microsoft.com/office/drawing/2014/main" id="{00000000-0008-0000-0100-0000B7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2" name="Text Box 1759">
          <a:extLst>
            <a:ext uri="{FF2B5EF4-FFF2-40B4-BE49-F238E27FC236}">
              <a16:creationId xmlns:a16="http://schemas.microsoft.com/office/drawing/2014/main" id="{00000000-0008-0000-0100-0000B8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3" name="Text Box 1755">
          <a:extLst>
            <a:ext uri="{FF2B5EF4-FFF2-40B4-BE49-F238E27FC236}">
              <a16:creationId xmlns:a16="http://schemas.microsoft.com/office/drawing/2014/main" id="{00000000-0008-0000-0100-0000B9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4" name="Text Box 1756">
          <a:extLst>
            <a:ext uri="{FF2B5EF4-FFF2-40B4-BE49-F238E27FC236}">
              <a16:creationId xmlns:a16="http://schemas.microsoft.com/office/drawing/2014/main" id="{00000000-0008-0000-0100-0000BA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5" name="Text Box 1757">
          <a:extLst>
            <a:ext uri="{FF2B5EF4-FFF2-40B4-BE49-F238E27FC236}">
              <a16:creationId xmlns:a16="http://schemas.microsoft.com/office/drawing/2014/main" id="{00000000-0008-0000-0100-0000BB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6" name="Text Box 1758">
          <a:extLst>
            <a:ext uri="{FF2B5EF4-FFF2-40B4-BE49-F238E27FC236}">
              <a16:creationId xmlns:a16="http://schemas.microsoft.com/office/drawing/2014/main" id="{00000000-0008-0000-0100-0000BC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7" name="Text Box 1759">
          <a:extLst>
            <a:ext uri="{FF2B5EF4-FFF2-40B4-BE49-F238E27FC236}">
              <a16:creationId xmlns:a16="http://schemas.microsoft.com/office/drawing/2014/main" id="{00000000-0008-0000-0100-0000BD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8" name="Text Box 1755">
          <a:extLst>
            <a:ext uri="{FF2B5EF4-FFF2-40B4-BE49-F238E27FC236}">
              <a16:creationId xmlns:a16="http://schemas.microsoft.com/office/drawing/2014/main" id="{00000000-0008-0000-0100-0000BE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19" name="Text Box 1756">
          <a:extLst>
            <a:ext uri="{FF2B5EF4-FFF2-40B4-BE49-F238E27FC236}">
              <a16:creationId xmlns:a16="http://schemas.microsoft.com/office/drawing/2014/main" id="{00000000-0008-0000-0100-0000BF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0" name="Text Box 1757">
          <a:extLst>
            <a:ext uri="{FF2B5EF4-FFF2-40B4-BE49-F238E27FC236}">
              <a16:creationId xmlns:a16="http://schemas.microsoft.com/office/drawing/2014/main" id="{00000000-0008-0000-0100-0000C0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1" name="Text Box 1758">
          <a:extLst>
            <a:ext uri="{FF2B5EF4-FFF2-40B4-BE49-F238E27FC236}">
              <a16:creationId xmlns:a16="http://schemas.microsoft.com/office/drawing/2014/main" id="{00000000-0008-0000-0100-0000C1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2" name="Text Box 1759">
          <a:extLst>
            <a:ext uri="{FF2B5EF4-FFF2-40B4-BE49-F238E27FC236}">
              <a16:creationId xmlns:a16="http://schemas.microsoft.com/office/drawing/2014/main" id="{00000000-0008-0000-0100-0000C2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3" name="Text Box 1755">
          <a:extLst>
            <a:ext uri="{FF2B5EF4-FFF2-40B4-BE49-F238E27FC236}">
              <a16:creationId xmlns:a16="http://schemas.microsoft.com/office/drawing/2014/main" id="{00000000-0008-0000-0100-0000C3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4" name="Text Box 1756">
          <a:extLst>
            <a:ext uri="{FF2B5EF4-FFF2-40B4-BE49-F238E27FC236}">
              <a16:creationId xmlns:a16="http://schemas.microsoft.com/office/drawing/2014/main" id="{00000000-0008-0000-0100-0000C4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5" name="Text Box 1757">
          <a:extLst>
            <a:ext uri="{FF2B5EF4-FFF2-40B4-BE49-F238E27FC236}">
              <a16:creationId xmlns:a16="http://schemas.microsoft.com/office/drawing/2014/main" id="{00000000-0008-0000-0100-0000C5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6" name="Text Box 1758">
          <a:extLst>
            <a:ext uri="{FF2B5EF4-FFF2-40B4-BE49-F238E27FC236}">
              <a16:creationId xmlns:a16="http://schemas.microsoft.com/office/drawing/2014/main" id="{00000000-0008-0000-0100-0000C6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7" name="Text Box 1759">
          <a:extLst>
            <a:ext uri="{FF2B5EF4-FFF2-40B4-BE49-F238E27FC236}">
              <a16:creationId xmlns:a16="http://schemas.microsoft.com/office/drawing/2014/main" id="{00000000-0008-0000-0100-0000C7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8" name="Text Box 1755">
          <a:extLst>
            <a:ext uri="{FF2B5EF4-FFF2-40B4-BE49-F238E27FC236}">
              <a16:creationId xmlns:a16="http://schemas.microsoft.com/office/drawing/2014/main" id="{00000000-0008-0000-0100-0000C8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29" name="Text Box 1756">
          <a:extLst>
            <a:ext uri="{FF2B5EF4-FFF2-40B4-BE49-F238E27FC236}">
              <a16:creationId xmlns:a16="http://schemas.microsoft.com/office/drawing/2014/main" id="{00000000-0008-0000-0100-0000C9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0" name="Text Box 1757">
          <a:extLst>
            <a:ext uri="{FF2B5EF4-FFF2-40B4-BE49-F238E27FC236}">
              <a16:creationId xmlns:a16="http://schemas.microsoft.com/office/drawing/2014/main" id="{00000000-0008-0000-0100-0000CA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1" name="Text Box 1758">
          <a:extLst>
            <a:ext uri="{FF2B5EF4-FFF2-40B4-BE49-F238E27FC236}">
              <a16:creationId xmlns:a16="http://schemas.microsoft.com/office/drawing/2014/main" id="{00000000-0008-0000-0100-0000CB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2" name="Text Box 1759">
          <a:extLst>
            <a:ext uri="{FF2B5EF4-FFF2-40B4-BE49-F238E27FC236}">
              <a16:creationId xmlns:a16="http://schemas.microsoft.com/office/drawing/2014/main" id="{00000000-0008-0000-0100-0000CC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3" name="Text Box 1755">
          <a:extLst>
            <a:ext uri="{FF2B5EF4-FFF2-40B4-BE49-F238E27FC236}">
              <a16:creationId xmlns:a16="http://schemas.microsoft.com/office/drawing/2014/main" id="{00000000-0008-0000-0100-0000CD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4" name="Text Box 1756">
          <a:extLst>
            <a:ext uri="{FF2B5EF4-FFF2-40B4-BE49-F238E27FC236}">
              <a16:creationId xmlns:a16="http://schemas.microsoft.com/office/drawing/2014/main" id="{00000000-0008-0000-0100-0000CE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5" name="Text Box 1757">
          <a:extLst>
            <a:ext uri="{FF2B5EF4-FFF2-40B4-BE49-F238E27FC236}">
              <a16:creationId xmlns:a16="http://schemas.microsoft.com/office/drawing/2014/main" id="{00000000-0008-0000-0100-0000CF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6" name="Text Box 1758">
          <a:extLst>
            <a:ext uri="{FF2B5EF4-FFF2-40B4-BE49-F238E27FC236}">
              <a16:creationId xmlns:a16="http://schemas.microsoft.com/office/drawing/2014/main" id="{00000000-0008-0000-0100-0000D0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7" name="Text Box 1759">
          <a:extLst>
            <a:ext uri="{FF2B5EF4-FFF2-40B4-BE49-F238E27FC236}">
              <a16:creationId xmlns:a16="http://schemas.microsoft.com/office/drawing/2014/main" id="{00000000-0008-0000-0100-0000D1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8" name="Text Box 1755">
          <a:extLst>
            <a:ext uri="{FF2B5EF4-FFF2-40B4-BE49-F238E27FC236}">
              <a16:creationId xmlns:a16="http://schemas.microsoft.com/office/drawing/2014/main" id="{00000000-0008-0000-0100-0000D2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39" name="Text Box 1756">
          <a:extLst>
            <a:ext uri="{FF2B5EF4-FFF2-40B4-BE49-F238E27FC236}">
              <a16:creationId xmlns:a16="http://schemas.microsoft.com/office/drawing/2014/main" id="{00000000-0008-0000-0100-0000D3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0" name="Text Box 1757">
          <a:extLst>
            <a:ext uri="{FF2B5EF4-FFF2-40B4-BE49-F238E27FC236}">
              <a16:creationId xmlns:a16="http://schemas.microsoft.com/office/drawing/2014/main" id="{00000000-0008-0000-0100-0000D4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1" name="Text Box 1758">
          <a:extLst>
            <a:ext uri="{FF2B5EF4-FFF2-40B4-BE49-F238E27FC236}">
              <a16:creationId xmlns:a16="http://schemas.microsoft.com/office/drawing/2014/main" id="{00000000-0008-0000-0100-0000D5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2" name="Text Box 1759">
          <a:extLst>
            <a:ext uri="{FF2B5EF4-FFF2-40B4-BE49-F238E27FC236}">
              <a16:creationId xmlns:a16="http://schemas.microsoft.com/office/drawing/2014/main" id="{00000000-0008-0000-0100-0000D6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3" name="Text Box 1755">
          <a:extLst>
            <a:ext uri="{FF2B5EF4-FFF2-40B4-BE49-F238E27FC236}">
              <a16:creationId xmlns:a16="http://schemas.microsoft.com/office/drawing/2014/main" id="{00000000-0008-0000-0100-0000D7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4" name="Text Box 1756">
          <a:extLst>
            <a:ext uri="{FF2B5EF4-FFF2-40B4-BE49-F238E27FC236}">
              <a16:creationId xmlns:a16="http://schemas.microsoft.com/office/drawing/2014/main" id="{00000000-0008-0000-0100-0000D8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5" name="Text Box 1757">
          <a:extLst>
            <a:ext uri="{FF2B5EF4-FFF2-40B4-BE49-F238E27FC236}">
              <a16:creationId xmlns:a16="http://schemas.microsoft.com/office/drawing/2014/main" id="{00000000-0008-0000-0100-0000D9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6" name="Text Box 1758">
          <a:extLst>
            <a:ext uri="{FF2B5EF4-FFF2-40B4-BE49-F238E27FC236}">
              <a16:creationId xmlns:a16="http://schemas.microsoft.com/office/drawing/2014/main" id="{00000000-0008-0000-0100-0000DA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47" name="Text Box 1759">
          <a:extLst>
            <a:ext uri="{FF2B5EF4-FFF2-40B4-BE49-F238E27FC236}">
              <a16:creationId xmlns:a16="http://schemas.microsoft.com/office/drawing/2014/main" id="{00000000-0008-0000-0100-0000DB26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48" name="Text Box 1755">
          <a:extLst>
            <a:ext uri="{FF2B5EF4-FFF2-40B4-BE49-F238E27FC236}">
              <a16:creationId xmlns:a16="http://schemas.microsoft.com/office/drawing/2014/main" id="{00000000-0008-0000-0100-0000DC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49" name="Text Box 1756">
          <a:extLst>
            <a:ext uri="{FF2B5EF4-FFF2-40B4-BE49-F238E27FC236}">
              <a16:creationId xmlns:a16="http://schemas.microsoft.com/office/drawing/2014/main" id="{00000000-0008-0000-0100-0000DD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0" name="Text Box 1757">
          <a:extLst>
            <a:ext uri="{FF2B5EF4-FFF2-40B4-BE49-F238E27FC236}">
              <a16:creationId xmlns:a16="http://schemas.microsoft.com/office/drawing/2014/main" id="{00000000-0008-0000-0100-0000DE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1" name="Text Box 1758">
          <a:extLst>
            <a:ext uri="{FF2B5EF4-FFF2-40B4-BE49-F238E27FC236}">
              <a16:creationId xmlns:a16="http://schemas.microsoft.com/office/drawing/2014/main" id="{00000000-0008-0000-0100-0000DF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2" name="Text Box 1759">
          <a:extLst>
            <a:ext uri="{FF2B5EF4-FFF2-40B4-BE49-F238E27FC236}">
              <a16:creationId xmlns:a16="http://schemas.microsoft.com/office/drawing/2014/main" id="{00000000-0008-0000-0100-0000E0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3" name="Text Box 1755">
          <a:extLst>
            <a:ext uri="{FF2B5EF4-FFF2-40B4-BE49-F238E27FC236}">
              <a16:creationId xmlns:a16="http://schemas.microsoft.com/office/drawing/2014/main" id="{00000000-0008-0000-0100-0000E1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4" name="Text Box 1756">
          <a:extLst>
            <a:ext uri="{FF2B5EF4-FFF2-40B4-BE49-F238E27FC236}">
              <a16:creationId xmlns:a16="http://schemas.microsoft.com/office/drawing/2014/main" id="{00000000-0008-0000-0100-0000E2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5" name="Text Box 1757">
          <a:extLst>
            <a:ext uri="{FF2B5EF4-FFF2-40B4-BE49-F238E27FC236}">
              <a16:creationId xmlns:a16="http://schemas.microsoft.com/office/drawing/2014/main" id="{00000000-0008-0000-0100-0000E3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6" name="Text Box 1758">
          <a:extLst>
            <a:ext uri="{FF2B5EF4-FFF2-40B4-BE49-F238E27FC236}">
              <a16:creationId xmlns:a16="http://schemas.microsoft.com/office/drawing/2014/main" id="{00000000-0008-0000-0100-0000E4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7" name="Text Box 1759">
          <a:extLst>
            <a:ext uri="{FF2B5EF4-FFF2-40B4-BE49-F238E27FC236}">
              <a16:creationId xmlns:a16="http://schemas.microsoft.com/office/drawing/2014/main" id="{00000000-0008-0000-0100-0000E5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8" name="Text Box 1755">
          <a:extLst>
            <a:ext uri="{FF2B5EF4-FFF2-40B4-BE49-F238E27FC236}">
              <a16:creationId xmlns:a16="http://schemas.microsoft.com/office/drawing/2014/main" id="{00000000-0008-0000-0100-0000E6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59" name="Text Box 1756">
          <a:extLst>
            <a:ext uri="{FF2B5EF4-FFF2-40B4-BE49-F238E27FC236}">
              <a16:creationId xmlns:a16="http://schemas.microsoft.com/office/drawing/2014/main" id="{00000000-0008-0000-0100-0000E7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0" name="Text Box 1757">
          <a:extLst>
            <a:ext uri="{FF2B5EF4-FFF2-40B4-BE49-F238E27FC236}">
              <a16:creationId xmlns:a16="http://schemas.microsoft.com/office/drawing/2014/main" id="{00000000-0008-0000-0100-0000E8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1" name="Text Box 1758">
          <a:extLst>
            <a:ext uri="{FF2B5EF4-FFF2-40B4-BE49-F238E27FC236}">
              <a16:creationId xmlns:a16="http://schemas.microsoft.com/office/drawing/2014/main" id="{00000000-0008-0000-0100-0000E9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2" name="Text Box 1759">
          <a:extLst>
            <a:ext uri="{FF2B5EF4-FFF2-40B4-BE49-F238E27FC236}">
              <a16:creationId xmlns:a16="http://schemas.microsoft.com/office/drawing/2014/main" id="{00000000-0008-0000-0100-0000EA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3" name="Text Box 1755">
          <a:extLst>
            <a:ext uri="{FF2B5EF4-FFF2-40B4-BE49-F238E27FC236}">
              <a16:creationId xmlns:a16="http://schemas.microsoft.com/office/drawing/2014/main" id="{00000000-0008-0000-0100-0000EB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4" name="Text Box 1756">
          <a:extLst>
            <a:ext uri="{FF2B5EF4-FFF2-40B4-BE49-F238E27FC236}">
              <a16:creationId xmlns:a16="http://schemas.microsoft.com/office/drawing/2014/main" id="{00000000-0008-0000-0100-0000EC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5" name="Text Box 1757">
          <a:extLst>
            <a:ext uri="{FF2B5EF4-FFF2-40B4-BE49-F238E27FC236}">
              <a16:creationId xmlns:a16="http://schemas.microsoft.com/office/drawing/2014/main" id="{00000000-0008-0000-0100-0000ED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6" name="Text Box 1758">
          <a:extLst>
            <a:ext uri="{FF2B5EF4-FFF2-40B4-BE49-F238E27FC236}">
              <a16:creationId xmlns:a16="http://schemas.microsoft.com/office/drawing/2014/main" id="{00000000-0008-0000-0100-0000EE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9967" name="Text Box 1759">
          <a:extLst>
            <a:ext uri="{FF2B5EF4-FFF2-40B4-BE49-F238E27FC236}">
              <a16:creationId xmlns:a16="http://schemas.microsoft.com/office/drawing/2014/main" id="{00000000-0008-0000-0100-0000EF26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68" name="Text Box 1755">
          <a:extLst>
            <a:ext uri="{FF2B5EF4-FFF2-40B4-BE49-F238E27FC236}">
              <a16:creationId xmlns:a16="http://schemas.microsoft.com/office/drawing/2014/main" id="{00000000-0008-0000-0100-0000F0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69" name="Text Box 1756">
          <a:extLst>
            <a:ext uri="{FF2B5EF4-FFF2-40B4-BE49-F238E27FC236}">
              <a16:creationId xmlns:a16="http://schemas.microsoft.com/office/drawing/2014/main" id="{00000000-0008-0000-0100-0000F1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0" name="Text Box 1757">
          <a:extLst>
            <a:ext uri="{FF2B5EF4-FFF2-40B4-BE49-F238E27FC236}">
              <a16:creationId xmlns:a16="http://schemas.microsoft.com/office/drawing/2014/main" id="{00000000-0008-0000-0100-0000F2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1" name="Text Box 1758">
          <a:extLst>
            <a:ext uri="{FF2B5EF4-FFF2-40B4-BE49-F238E27FC236}">
              <a16:creationId xmlns:a16="http://schemas.microsoft.com/office/drawing/2014/main" id="{00000000-0008-0000-0100-0000F3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2" name="Text Box 1759">
          <a:extLst>
            <a:ext uri="{FF2B5EF4-FFF2-40B4-BE49-F238E27FC236}">
              <a16:creationId xmlns:a16="http://schemas.microsoft.com/office/drawing/2014/main" id="{00000000-0008-0000-0100-0000F4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3" name="Text Box 1755">
          <a:extLst>
            <a:ext uri="{FF2B5EF4-FFF2-40B4-BE49-F238E27FC236}">
              <a16:creationId xmlns:a16="http://schemas.microsoft.com/office/drawing/2014/main" id="{00000000-0008-0000-0100-0000F5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4" name="Text Box 1756">
          <a:extLst>
            <a:ext uri="{FF2B5EF4-FFF2-40B4-BE49-F238E27FC236}">
              <a16:creationId xmlns:a16="http://schemas.microsoft.com/office/drawing/2014/main" id="{00000000-0008-0000-0100-0000F6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5" name="Text Box 1757">
          <a:extLst>
            <a:ext uri="{FF2B5EF4-FFF2-40B4-BE49-F238E27FC236}">
              <a16:creationId xmlns:a16="http://schemas.microsoft.com/office/drawing/2014/main" id="{00000000-0008-0000-0100-0000F7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6" name="Text Box 1758">
          <a:extLst>
            <a:ext uri="{FF2B5EF4-FFF2-40B4-BE49-F238E27FC236}">
              <a16:creationId xmlns:a16="http://schemas.microsoft.com/office/drawing/2014/main" id="{00000000-0008-0000-0100-0000F8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7" name="Text Box 1759">
          <a:extLst>
            <a:ext uri="{FF2B5EF4-FFF2-40B4-BE49-F238E27FC236}">
              <a16:creationId xmlns:a16="http://schemas.microsoft.com/office/drawing/2014/main" id="{00000000-0008-0000-0100-0000F9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8" name="Text Box 1755">
          <a:extLst>
            <a:ext uri="{FF2B5EF4-FFF2-40B4-BE49-F238E27FC236}">
              <a16:creationId xmlns:a16="http://schemas.microsoft.com/office/drawing/2014/main" id="{00000000-0008-0000-0100-0000FA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79" name="Text Box 1756">
          <a:extLst>
            <a:ext uri="{FF2B5EF4-FFF2-40B4-BE49-F238E27FC236}">
              <a16:creationId xmlns:a16="http://schemas.microsoft.com/office/drawing/2014/main" id="{00000000-0008-0000-0100-0000FB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0" name="Text Box 1757">
          <a:extLst>
            <a:ext uri="{FF2B5EF4-FFF2-40B4-BE49-F238E27FC236}">
              <a16:creationId xmlns:a16="http://schemas.microsoft.com/office/drawing/2014/main" id="{00000000-0008-0000-0100-0000FC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1" name="Text Box 1758">
          <a:extLst>
            <a:ext uri="{FF2B5EF4-FFF2-40B4-BE49-F238E27FC236}">
              <a16:creationId xmlns:a16="http://schemas.microsoft.com/office/drawing/2014/main" id="{00000000-0008-0000-0100-0000FD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2" name="Text Box 1759">
          <a:extLst>
            <a:ext uri="{FF2B5EF4-FFF2-40B4-BE49-F238E27FC236}">
              <a16:creationId xmlns:a16="http://schemas.microsoft.com/office/drawing/2014/main" id="{00000000-0008-0000-0100-0000FE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3" name="Text Box 1755">
          <a:extLst>
            <a:ext uri="{FF2B5EF4-FFF2-40B4-BE49-F238E27FC236}">
              <a16:creationId xmlns:a16="http://schemas.microsoft.com/office/drawing/2014/main" id="{00000000-0008-0000-0100-0000FF26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4" name="Text Box 1756">
          <a:extLst>
            <a:ext uri="{FF2B5EF4-FFF2-40B4-BE49-F238E27FC236}">
              <a16:creationId xmlns:a16="http://schemas.microsoft.com/office/drawing/2014/main" id="{00000000-0008-0000-0100-000000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5" name="Text Box 1757">
          <a:extLst>
            <a:ext uri="{FF2B5EF4-FFF2-40B4-BE49-F238E27FC236}">
              <a16:creationId xmlns:a16="http://schemas.microsoft.com/office/drawing/2014/main" id="{00000000-0008-0000-0100-000001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6" name="Text Box 1758">
          <a:extLst>
            <a:ext uri="{FF2B5EF4-FFF2-40B4-BE49-F238E27FC236}">
              <a16:creationId xmlns:a16="http://schemas.microsoft.com/office/drawing/2014/main" id="{00000000-0008-0000-0100-000002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9987" name="Text Box 1759">
          <a:extLst>
            <a:ext uri="{FF2B5EF4-FFF2-40B4-BE49-F238E27FC236}">
              <a16:creationId xmlns:a16="http://schemas.microsoft.com/office/drawing/2014/main" id="{00000000-0008-0000-0100-000003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88" name="Text Box 1755">
          <a:extLst>
            <a:ext uri="{FF2B5EF4-FFF2-40B4-BE49-F238E27FC236}">
              <a16:creationId xmlns:a16="http://schemas.microsoft.com/office/drawing/2014/main" id="{00000000-0008-0000-0100-00000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89" name="Text Box 1756">
          <a:extLst>
            <a:ext uri="{FF2B5EF4-FFF2-40B4-BE49-F238E27FC236}">
              <a16:creationId xmlns:a16="http://schemas.microsoft.com/office/drawing/2014/main" id="{00000000-0008-0000-0100-00000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0" name="Text Box 1757">
          <a:extLst>
            <a:ext uri="{FF2B5EF4-FFF2-40B4-BE49-F238E27FC236}">
              <a16:creationId xmlns:a16="http://schemas.microsoft.com/office/drawing/2014/main" id="{00000000-0008-0000-0100-00000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1" name="Text Box 1758">
          <a:extLst>
            <a:ext uri="{FF2B5EF4-FFF2-40B4-BE49-F238E27FC236}">
              <a16:creationId xmlns:a16="http://schemas.microsoft.com/office/drawing/2014/main" id="{00000000-0008-0000-0100-00000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2" name="Text Box 1759">
          <a:extLst>
            <a:ext uri="{FF2B5EF4-FFF2-40B4-BE49-F238E27FC236}">
              <a16:creationId xmlns:a16="http://schemas.microsoft.com/office/drawing/2014/main" id="{00000000-0008-0000-0100-00000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3" name="Text Box 1755">
          <a:extLst>
            <a:ext uri="{FF2B5EF4-FFF2-40B4-BE49-F238E27FC236}">
              <a16:creationId xmlns:a16="http://schemas.microsoft.com/office/drawing/2014/main" id="{00000000-0008-0000-0100-00000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4" name="Text Box 1756">
          <a:extLst>
            <a:ext uri="{FF2B5EF4-FFF2-40B4-BE49-F238E27FC236}">
              <a16:creationId xmlns:a16="http://schemas.microsoft.com/office/drawing/2014/main" id="{00000000-0008-0000-0100-00000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5" name="Text Box 1757">
          <a:extLst>
            <a:ext uri="{FF2B5EF4-FFF2-40B4-BE49-F238E27FC236}">
              <a16:creationId xmlns:a16="http://schemas.microsoft.com/office/drawing/2014/main" id="{00000000-0008-0000-0100-00000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6" name="Text Box 1758">
          <a:extLst>
            <a:ext uri="{FF2B5EF4-FFF2-40B4-BE49-F238E27FC236}">
              <a16:creationId xmlns:a16="http://schemas.microsoft.com/office/drawing/2014/main" id="{00000000-0008-0000-0100-00000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7" name="Text Box 1759">
          <a:extLst>
            <a:ext uri="{FF2B5EF4-FFF2-40B4-BE49-F238E27FC236}">
              <a16:creationId xmlns:a16="http://schemas.microsoft.com/office/drawing/2014/main" id="{00000000-0008-0000-0100-00000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8" name="Text Box 1755">
          <a:extLst>
            <a:ext uri="{FF2B5EF4-FFF2-40B4-BE49-F238E27FC236}">
              <a16:creationId xmlns:a16="http://schemas.microsoft.com/office/drawing/2014/main" id="{00000000-0008-0000-0100-00000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9999" name="Text Box 1756">
          <a:extLst>
            <a:ext uri="{FF2B5EF4-FFF2-40B4-BE49-F238E27FC236}">
              <a16:creationId xmlns:a16="http://schemas.microsoft.com/office/drawing/2014/main" id="{00000000-0008-0000-0100-00000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0" name="Text Box 1757">
          <a:extLst>
            <a:ext uri="{FF2B5EF4-FFF2-40B4-BE49-F238E27FC236}">
              <a16:creationId xmlns:a16="http://schemas.microsoft.com/office/drawing/2014/main" id="{00000000-0008-0000-0100-00001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1" name="Text Box 1758">
          <a:extLst>
            <a:ext uri="{FF2B5EF4-FFF2-40B4-BE49-F238E27FC236}">
              <a16:creationId xmlns:a16="http://schemas.microsoft.com/office/drawing/2014/main" id="{00000000-0008-0000-0100-00001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2" name="Text Box 1759">
          <a:extLst>
            <a:ext uri="{FF2B5EF4-FFF2-40B4-BE49-F238E27FC236}">
              <a16:creationId xmlns:a16="http://schemas.microsoft.com/office/drawing/2014/main" id="{00000000-0008-0000-0100-00001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3" name="Text Box 1755">
          <a:extLst>
            <a:ext uri="{FF2B5EF4-FFF2-40B4-BE49-F238E27FC236}">
              <a16:creationId xmlns:a16="http://schemas.microsoft.com/office/drawing/2014/main" id="{00000000-0008-0000-0100-00001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4" name="Text Box 1756">
          <a:extLst>
            <a:ext uri="{FF2B5EF4-FFF2-40B4-BE49-F238E27FC236}">
              <a16:creationId xmlns:a16="http://schemas.microsoft.com/office/drawing/2014/main" id="{00000000-0008-0000-0100-00001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5" name="Text Box 1757">
          <a:extLst>
            <a:ext uri="{FF2B5EF4-FFF2-40B4-BE49-F238E27FC236}">
              <a16:creationId xmlns:a16="http://schemas.microsoft.com/office/drawing/2014/main" id="{00000000-0008-0000-0100-00001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6" name="Text Box 1758">
          <a:extLst>
            <a:ext uri="{FF2B5EF4-FFF2-40B4-BE49-F238E27FC236}">
              <a16:creationId xmlns:a16="http://schemas.microsoft.com/office/drawing/2014/main" id="{00000000-0008-0000-0100-00001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7" name="Text Box 1759">
          <a:extLst>
            <a:ext uri="{FF2B5EF4-FFF2-40B4-BE49-F238E27FC236}">
              <a16:creationId xmlns:a16="http://schemas.microsoft.com/office/drawing/2014/main" id="{00000000-0008-0000-0100-00001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8" name="Text Box 1755">
          <a:extLst>
            <a:ext uri="{FF2B5EF4-FFF2-40B4-BE49-F238E27FC236}">
              <a16:creationId xmlns:a16="http://schemas.microsoft.com/office/drawing/2014/main" id="{00000000-0008-0000-0100-00001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09" name="Text Box 1756">
          <a:extLst>
            <a:ext uri="{FF2B5EF4-FFF2-40B4-BE49-F238E27FC236}">
              <a16:creationId xmlns:a16="http://schemas.microsoft.com/office/drawing/2014/main" id="{00000000-0008-0000-0100-00001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0" name="Text Box 1757">
          <a:extLst>
            <a:ext uri="{FF2B5EF4-FFF2-40B4-BE49-F238E27FC236}">
              <a16:creationId xmlns:a16="http://schemas.microsoft.com/office/drawing/2014/main" id="{00000000-0008-0000-0100-00001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1" name="Text Box 1758">
          <a:extLst>
            <a:ext uri="{FF2B5EF4-FFF2-40B4-BE49-F238E27FC236}">
              <a16:creationId xmlns:a16="http://schemas.microsoft.com/office/drawing/2014/main" id="{00000000-0008-0000-0100-00001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2" name="Text Box 1759">
          <a:extLst>
            <a:ext uri="{FF2B5EF4-FFF2-40B4-BE49-F238E27FC236}">
              <a16:creationId xmlns:a16="http://schemas.microsoft.com/office/drawing/2014/main" id="{00000000-0008-0000-0100-00001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3" name="Text Box 1755">
          <a:extLst>
            <a:ext uri="{FF2B5EF4-FFF2-40B4-BE49-F238E27FC236}">
              <a16:creationId xmlns:a16="http://schemas.microsoft.com/office/drawing/2014/main" id="{00000000-0008-0000-0100-00001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4" name="Text Box 1756">
          <a:extLst>
            <a:ext uri="{FF2B5EF4-FFF2-40B4-BE49-F238E27FC236}">
              <a16:creationId xmlns:a16="http://schemas.microsoft.com/office/drawing/2014/main" id="{00000000-0008-0000-0100-00001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5" name="Text Box 1757">
          <a:extLst>
            <a:ext uri="{FF2B5EF4-FFF2-40B4-BE49-F238E27FC236}">
              <a16:creationId xmlns:a16="http://schemas.microsoft.com/office/drawing/2014/main" id="{00000000-0008-0000-0100-00001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6" name="Text Box 1758">
          <a:extLst>
            <a:ext uri="{FF2B5EF4-FFF2-40B4-BE49-F238E27FC236}">
              <a16:creationId xmlns:a16="http://schemas.microsoft.com/office/drawing/2014/main" id="{00000000-0008-0000-0100-00002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7" name="Text Box 1759">
          <a:extLst>
            <a:ext uri="{FF2B5EF4-FFF2-40B4-BE49-F238E27FC236}">
              <a16:creationId xmlns:a16="http://schemas.microsoft.com/office/drawing/2014/main" id="{00000000-0008-0000-0100-00002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8" name="Text Box 1755">
          <a:extLst>
            <a:ext uri="{FF2B5EF4-FFF2-40B4-BE49-F238E27FC236}">
              <a16:creationId xmlns:a16="http://schemas.microsoft.com/office/drawing/2014/main" id="{00000000-0008-0000-0100-00002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19" name="Text Box 1756">
          <a:extLst>
            <a:ext uri="{FF2B5EF4-FFF2-40B4-BE49-F238E27FC236}">
              <a16:creationId xmlns:a16="http://schemas.microsoft.com/office/drawing/2014/main" id="{00000000-0008-0000-0100-00002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0" name="Text Box 1757">
          <a:extLst>
            <a:ext uri="{FF2B5EF4-FFF2-40B4-BE49-F238E27FC236}">
              <a16:creationId xmlns:a16="http://schemas.microsoft.com/office/drawing/2014/main" id="{00000000-0008-0000-0100-00002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1" name="Text Box 1758">
          <a:extLst>
            <a:ext uri="{FF2B5EF4-FFF2-40B4-BE49-F238E27FC236}">
              <a16:creationId xmlns:a16="http://schemas.microsoft.com/office/drawing/2014/main" id="{00000000-0008-0000-0100-00002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2" name="Text Box 1759">
          <a:extLst>
            <a:ext uri="{FF2B5EF4-FFF2-40B4-BE49-F238E27FC236}">
              <a16:creationId xmlns:a16="http://schemas.microsoft.com/office/drawing/2014/main" id="{00000000-0008-0000-0100-00002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3" name="Text Box 1755">
          <a:extLst>
            <a:ext uri="{FF2B5EF4-FFF2-40B4-BE49-F238E27FC236}">
              <a16:creationId xmlns:a16="http://schemas.microsoft.com/office/drawing/2014/main" id="{00000000-0008-0000-0100-00002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4" name="Text Box 1756">
          <a:extLst>
            <a:ext uri="{FF2B5EF4-FFF2-40B4-BE49-F238E27FC236}">
              <a16:creationId xmlns:a16="http://schemas.microsoft.com/office/drawing/2014/main" id="{00000000-0008-0000-0100-00002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5" name="Text Box 1757">
          <a:extLst>
            <a:ext uri="{FF2B5EF4-FFF2-40B4-BE49-F238E27FC236}">
              <a16:creationId xmlns:a16="http://schemas.microsoft.com/office/drawing/2014/main" id="{00000000-0008-0000-0100-00002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6" name="Text Box 1758">
          <a:extLst>
            <a:ext uri="{FF2B5EF4-FFF2-40B4-BE49-F238E27FC236}">
              <a16:creationId xmlns:a16="http://schemas.microsoft.com/office/drawing/2014/main" id="{00000000-0008-0000-0100-00002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7" name="Text Box 1759">
          <a:extLst>
            <a:ext uri="{FF2B5EF4-FFF2-40B4-BE49-F238E27FC236}">
              <a16:creationId xmlns:a16="http://schemas.microsoft.com/office/drawing/2014/main" id="{00000000-0008-0000-0100-00002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8" name="Text Box 1755">
          <a:extLst>
            <a:ext uri="{FF2B5EF4-FFF2-40B4-BE49-F238E27FC236}">
              <a16:creationId xmlns:a16="http://schemas.microsoft.com/office/drawing/2014/main" id="{00000000-0008-0000-0100-00002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29" name="Text Box 1756">
          <a:extLst>
            <a:ext uri="{FF2B5EF4-FFF2-40B4-BE49-F238E27FC236}">
              <a16:creationId xmlns:a16="http://schemas.microsoft.com/office/drawing/2014/main" id="{00000000-0008-0000-0100-00002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0" name="Text Box 1757">
          <a:extLst>
            <a:ext uri="{FF2B5EF4-FFF2-40B4-BE49-F238E27FC236}">
              <a16:creationId xmlns:a16="http://schemas.microsoft.com/office/drawing/2014/main" id="{00000000-0008-0000-0100-00002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1" name="Text Box 1758">
          <a:extLst>
            <a:ext uri="{FF2B5EF4-FFF2-40B4-BE49-F238E27FC236}">
              <a16:creationId xmlns:a16="http://schemas.microsoft.com/office/drawing/2014/main" id="{00000000-0008-0000-0100-00002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2" name="Text Box 1759">
          <a:extLst>
            <a:ext uri="{FF2B5EF4-FFF2-40B4-BE49-F238E27FC236}">
              <a16:creationId xmlns:a16="http://schemas.microsoft.com/office/drawing/2014/main" id="{00000000-0008-0000-0100-00003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3" name="Text Box 1755">
          <a:extLst>
            <a:ext uri="{FF2B5EF4-FFF2-40B4-BE49-F238E27FC236}">
              <a16:creationId xmlns:a16="http://schemas.microsoft.com/office/drawing/2014/main" id="{00000000-0008-0000-0100-00003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4" name="Text Box 1756">
          <a:extLst>
            <a:ext uri="{FF2B5EF4-FFF2-40B4-BE49-F238E27FC236}">
              <a16:creationId xmlns:a16="http://schemas.microsoft.com/office/drawing/2014/main" id="{00000000-0008-0000-0100-00003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5" name="Text Box 1757">
          <a:extLst>
            <a:ext uri="{FF2B5EF4-FFF2-40B4-BE49-F238E27FC236}">
              <a16:creationId xmlns:a16="http://schemas.microsoft.com/office/drawing/2014/main" id="{00000000-0008-0000-0100-00003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6" name="Text Box 1758">
          <a:extLst>
            <a:ext uri="{FF2B5EF4-FFF2-40B4-BE49-F238E27FC236}">
              <a16:creationId xmlns:a16="http://schemas.microsoft.com/office/drawing/2014/main" id="{00000000-0008-0000-0100-00003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7" name="Text Box 1759">
          <a:extLst>
            <a:ext uri="{FF2B5EF4-FFF2-40B4-BE49-F238E27FC236}">
              <a16:creationId xmlns:a16="http://schemas.microsoft.com/office/drawing/2014/main" id="{00000000-0008-0000-0100-00003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8" name="Text Box 1755">
          <a:extLst>
            <a:ext uri="{FF2B5EF4-FFF2-40B4-BE49-F238E27FC236}">
              <a16:creationId xmlns:a16="http://schemas.microsoft.com/office/drawing/2014/main" id="{00000000-0008-0000-0100-00003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39" name="Text Box 1756">
          <a:extLst>
            <a:ext uri="{FF2B5EF4-FFF2-40B4-BE49-F238E27FC236}">
              <a16:creationId xmlns:a16="http://schemas.microsoft.com/office/drawing/2014/main" id="{00000000-0008-0000-0100-00003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0" name="Text Box 1757">
          <a:extLst>
            <a:ext uri="{FF2B5EF4-FFF2-40B4-BE49-F238E27FC236}">
              <a16:creationId xmlns:a16="http://schemas.microsoft.com/office/drawing/2014/main" id="{00000000-0008-0000-0100-00003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1" name="Text Box 1758">
          <a:extLst>
            <a:ext uri="{FF2B5EF4-FFF2-40B4-BE49-F238E27FC236}">
              <a16:creationId xmlns:a16="http://schemas.microsoft.com/office/drawing/2014/main" id="{00000000-0008-0000-0100-00003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2" name="Text Box 1759">
          <a:extLst>
            <a:ext uri="{FF2B5EF4-FFF2-40B4-BE49-F238E27FC236}">
              <a16:creationId xmlns:a16="http://schemas.microsoft.com/office/drawing/2014/main" id="{00000000-0008-0000-0100-00003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3" name="Text Box 1755">
          <a:extLst>
            <a:ext uri="{FF2B5EF4-FFF2-40B4-BE49-F238E27FC236}">
              <a16:creationId xmlns:a16="http://schemas.microsoft.com/office/drawing/2014/main" id="{00000000-0008-0000-0100-00003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4" name="Text Box 1756">
          <a:extLst>
            <a:ext uri="{FF2B5EF4-FFF2-40B4-BE49-F238E27FC236}">
              <a16:creationId xmlns:a16="http://schemas.microsoft.com/office/drawing/2014/main" id="{00000000-0008-0000-0100-00003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5" name="Text Box 1757">
          <a:extLst>
            <a:ext uri="{FF2B5EF4-FFF2-40B4-BE49-F238E27FC236}">
              <a16:creationId xmlns:a16="http://schemas.microsoft.com/office/drawing/2014/main" id="{00000000-0008-0000-0100-00003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6" name="Text Box 1758">
          <a:extLst>
            <a:ext uri="{FF2B5EF4-FFF2-40B4-BE49-F238E27FC236}">
              <a16:creationId xmlns:a16="http://schemas.microsoft.com/office/drawing/2014/main" id="{00000000-0008-0000-0100-00003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047" name="Text Box 1759">
          <a:extLst>
            <a:ext uri="{FF2B5EF4-FFF2-40B4-BE49-F238E27FC236}">
              <a16:creationId xmlns:a16="http://schemas.microsoft.com/office/drawing/2014/main" id="{00000000-0008-0000-0100-00003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48" name="Text Box 1755">
          <a:extLst>
            <a:ext uri="{FF2B5EF4-FFF2-40B4-BE49-F238E27FC236}">
              <a16:creationId xmlns:a16="http://schemas.microsoft.com/office/drawing/2014/main" id="{00000000-0008-0000-0100-000040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49" name="Text Box 1756">
          <a:extLst>
            <a:ext uri="{FF2B5EF4-FFF2-40B4-BE49-F238E27FC236}">
              <a16:creationId xmlns:a16="http://schemas.microsoft.com/office/drawing/2014/main" id="{00000000-0008-0000-0100-000041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0" name="Text Box 1757">
          <a:extLst>
            <a:ext uri="{FF2B5EF4-FFF2-40B4-BE49-F238E27FC236}">
              <a16:creationId xmlns:a16="http://schemas.microsoft.com/office/drawing/2014/main" id="{00000000-0008-0000-0100-000042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1" name="Text Box 1758">
          <a:extLst>
            <a:ext uri="{FF2B5EF4-FFF2-40B4-BE49-F238E27FC236}">
              <a16:creationId xmlns:a16="http://schemas.microsoft.com/office/drawing/2014/main" id="{00000000-0008-0000-0100-000043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2" name="Text Box 1759">
          <a:extLst>
            <a:ext uri="{FF2B5EF4-FFF2-40B4-BE49-F238E27FC236}">
              <a16:creationId xmlns:a16="http://schemas.microsoft.com/office/drawing/2014/main" id="{00000000-0008-0000-0100-000044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3" name="Text Box 1755">
          <a:extLst>
            <a:ext uri="{FF2B5EF4-FFF2-40B4-BE49-F238E27FC236}">
              <a16:creationId xmlns:a16="http://schemas.microsoft.com/office/drawing/2014/main" id="{00000000-0008-0000-0100-000045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4" name="Text Box 1756">
          <a:extLst>
            <a:ext uri="{FF2B5EF4-FFF2-40B4-BE49-F238E27FC236}">
              <a16:creationId xmlns:a16="http://schemas.microsoft.com/office/drawing/2014/main" id="{00000000-0008-0000-0100-000046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5" name="Text Box 1757">
          <a:extLst>
            <a:ext uri="{FF2B5EF4-FFF2-40B4-BE49-F238E27FC236}">
              <a16:creationId xmlns:a16="http://schemas.microsoft.com/office/drawing/2014/main" id="{00000000-0008-0000-0100-000047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6" name="Text Box 1758">
          <a:extLst>
            <a:ext uri="{FF2B5EF4-FFF2-40B4-BE49-F238E27FC236}">
              <a16:creationId xmlns:a16="http://schemas.microsoft.com/office/drawing/2014/main" id="{00000000-0008-0000-0100-000048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7" name="Text Box 1759">
          <a:extLst>
            <a:ext uri="{FF2B5EF4-FFF2-40B4-BE49-F238E27FC236}">
              <a16:creationId xmlns:a16="http://schemas.microsoft.com/office/drawing/2014/main" id="{00000000-0008-0000-0100-000049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8" name="Text Box 1755">
          <a:extLst>
            <a:ext uri="{FF2B5EF4-FFF2-40B4-BE49-F238E27FC236}">
              <a16:creationId xmlns:a16="http://schemas.microsoft.com/office/drawing/2014/main" id="{00000000-0008-0000-0100-00004A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59" name="Text Box 1756">
          <a:extLst>
            <a:ext uri="{FF2B5EF4-FFF2-40B4-BE49-F238E27FC236}">
              <a16:creationId xmlns:a16="http://schemas.microsoft.com/office/drawing/2014/main" id="{00000000-0008-0000-0100-00004B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0" name="Text Box 1757">
          <a:extLst>
            <a:ext uri="{FF2B5EF4-FFF2-40B4-BE49-F238E27FC236}">
              <a16:creationId xmlns:a16="http://schemas.microsoft.com/office/drawing/2014/main" id="{00000000-0008-0000-0100-00004C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1" name="Text Box 1758">
          <a:extLst>
            <a:ext uri="{FF2B5EF4-FFF2-40B4-BE49-F238E27FC236}">
              <a16:creationId xmlns:a16="http://schemas.microsoft.com/office/drawing/2014/main" id="{00000000-0008-0000-0100-00004D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2" name="Text Box 1759">
          <a:extLst>
            <a:ext uri="{FF2B5EF4-FFF2-40B4-BE49-F238E27FC236}">
              <a16:creationId xmlns:a16="http://schemas.microsoft.com/office/drawing/2014/main" id="{00000000-0008-0000-0100-00004E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3" name="Text Box 1755">
          <a:extLst>
            <a:ext uri="{FF2B5EF4-FFF2-40B4-BE49-F238E27FC236}">
              <a16:creationId xmlns:a16="http://schemas.microsoft.com/office/drawing/2014/main" id="{00000000-0008-0000-0100-00004F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4" name="Text Box 1756">
          <a:extLst>
            <a:ext uri="{FF2B5EF4-FFF2-40B4-BE49-F238E27FC236}">
              <a16:creationId xmlns:a16="http://schemas.microsoft.com/office/drawing/2014/main" id="{00000000-0008-0000-0100-000050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5" name="Text Box 1757">
          <a:extLst>
            <a:ext uri="{FF2B5EF4-FFF2-40B4-BE49-F238E27FC236}">
              <a16:creationId xmlns:a16="http://schemas.microsoft.com/office/drawing/2014/main" id="{00000000-0008-0000-0100-000051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6" name="Text Box 1758">
          <a:extLst>
            <a:ext uri="{FF2B5EF4-FFF2-40B4-BE49-F238E27FC236}">
              <a16:creationId xmlns:a16="http://schemas.microsoft.com/office/drawing/2014/main" id="{00000000-0008-0000-0100-000052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57150" cy="198343"/>
    <xdr:sp macro="" textlink="">
      <xdr:nvSpPr>
        <xdr:cNvPr id="10067" name="Text Box 1759">
          <a:extLst>
            <a:ext uri="{FF2B5EF4-FFF2-40B4-BE49-F238E27FC236}">
              <a16:creationId xmlns:a16="http://schemas.microsoft.com/office/drawing/2014/main" id="{00000000-0008-0000-0100-000053270000}"/>
            </a:ext>
          </a:extLst>
        </xdr:cNvPr>
        <xdr:cNvSpPr txBox="1">
          <a:spLocks noChangeArrowheads="1"/>
        </xdr:cNvSpPr>
      </xdr:nvSpPr>
      <xdr:spPr bwMode="auto">
        <a:xfrm>
          <a:off x="5657850" y="51225450"/>
          <a:ext cx="5715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68" name="Text Box 1755">
          <a:extLst>
            <a:ext uri="{FF2B5EF4-FFF2-40B4-BE49-F238E27FC236}">
              <a16:creationId xmlns:a16="http://schemas.microsoft.com/office/drawing/2014/main" id="{00000000-0008-0000-0100-000054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69" name="Text Box 1756">
          <a:extLst>
            <a:ext uri="{FF2B5EF4-FFF2-40B4-BE49-F238E27FC236}">
              <a16:creationId xmlns:a16="http://schemas.microsoft.com/office/drawing/2014/main" id="{00000000-0008-0000-0100-000055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70" name="Text Box 1757">
          <a:extLst>
            <a:ext uri="{FF2B5EF4-FFF2-40B4-BE49-F238E27FC236}">
              <a16:creationId xmlns:a16="http://schemas.microsoft.com/office/drawing/2014/main" id="{00000000-0008-0000-0100-000056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71" name="Text Box 1758">
          <a:extLst>
            <a:ext uri="{FF2B5EF4-FFF2-40B4-BE49-F238E27FC236}">
              <a16:creationId xmlns:a16="http://schemas.microsoft.com/office/drawing/2014/main" id="{00000000-0008-0000-0100-000057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72" name="Text Box 1759">
          <a:extLst>
            <a:ext uri="{FF2B5EF4-FFF2-40B4-BE49-F238E27FC236}">
              <a16:creationId xmlns:a16="http://schemas.microsoft.com/office/drawing/2014/main" id="{00000000-0008-0000-0100-000058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3" name="Text Box 1755">
          <a:extLst>
            <a:ext uri="{FF2B5EF4-FFF2-40B4-BE49-F238E27FC236}">
              <a16:creationId xmlns:a16="http://schemas.microsoft.com/office/drawing/2014/main" id="{00000000-0008-0000-0100-000059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4" name="Text Box 1756">
          <a:extLst>
            <a:ext uri="{FF2B5EF4-FFF2-40B4-BE49-F238E27FC236}">
              <a16:creationId xmlns:a16="http://schemas.microsoft.com/office/drawing/2014/main" id="{00000000-0008-0000-0100-00005A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5" name="Text Box 1757">
          <a:extLst>
            <a:ext uri="{FF2B5EF4-FFF2-40B4-BE49-F238E27FC236}">
              <a16:creationId xmlns:a16="http://schemas.microsoft.com/office/drawing/2014/main" id="{00000000-0008-0000-0100-00005B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6" name="Text Box 1758">
          <a:extLst>
            <a:ext uri="{FF2B5EF4-FFF2-40B4-BE49-F238E27FC236}">
              <a16:creationId xmlns:a16="http://schemas.microsoft.com/office/drawing/2014/main" id="{00000000-0008-0000-0100-00005C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7" name="Text Box 1759">
          <a:extLst>
            <a:ext uri="{FF2B5EF4-FFF2-40B4-BE49-F238E27FC236}">
              <a16:creationId xmlns:a16="http://schemas.microsoft.com/office/drawing/2014/main" id="{00000000-0008-0000-0100-00005D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8" name="Text Box 1755">
          <a:extLst>
            <a:ext uri="{FF2B5EF4-FFF2-40B4-BE49-F238E27FC236}">
              <a16:creationId xmlns:a16="http://schemas.microsoft.com/office/drawing/2014/main" id="{00000000-0008-0000-0100-00005E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79" name="Text Box 1756">
          <a:extLst>
            <a:ext uri="{FF2B5EF4-FFF2-40B4-BE49-F238E27FC236}">
              <a16:creationId xmlns:a16="http://schemas.microsoft.com/office/drawing/2014/main" id="{00000000-0008-0000-0100-00005F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80" name="Text Box 1757">
          <a:extLst>
            <a:ext uri="{FF2B5EF4-FFF2-40B4-BE49-F238E27FC236}">
              <a16:creationId xmlns:a16="http://schemas.microsoft.com/office/drawing/2014/main" id="{00000000-0008-0000-0100-000060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81" name="Text Box 1758">
          <a:extLst>
            <a:ext uri="{FF2B5EF4-FFF2-40B4-BE49-F238E27FC236}">
              <a16:creationId xmlns:a16="http://schemas.microsoft.com/office/drawing/2014/main" id="{00000000-0008-0000-0100-000061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082" name="Text Box 1759">
          <a:extLst>
            <a:ext uri="{FF2B5EF4-FFF2-40B4-BE49-F238E27FC236}">
              <a16:creationId xmlns:a16="http://schemas.microsoft.com/office/drawing/2014/main" id="{00000000-0008-0000-0100-000062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83" name="Text Box 1755">
          <a:extLst>
            <a:ext uri="{FF2B5EF4-FFF2-40B4-BE49-F238E27FC236}">
              <a16:creationId xmlns:a16="http://schemas.microsoft.com/office/drawing/2014/main" id="{00000000-0008-0000-0100-000063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84" name="Text Box 1756">
          <a:extLst>
            <a:ext uri="{FF2B5EF4-FFF2-40B4-BE49-F238E27FC236}">
              <a16:creationId xmlns:a16="http://schemas.microsoft.com/office/drawing/2014/main" id="{00000000-0008-0000-0100-000064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85" name="Text Box 1757">
          <a:extLst>
            <a:ext uri="{FF2B5EF4-FFF2-40B4-BE49-F238E27FC236}">
              <a16:creationId xmlns:a16="http://schemas.microsoft.com/office/drawing/2014/main" id="{00000000-0008-0000-0100-000065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86" name="Text Box 1758">
          <a:extLst>
            <a:ext uri="{FF2B5EF4-FFF2-40B4-BE49-F238E27FC236}">
              <a16:creationId xmlns:a16="http://schemas.microsoft.com/office/drawing/2014/main" id="{00000000-0008-0000-0100-000066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0" cy="217393"/>
    <xdr:sp macro="" textlink="">
      <xdr:nvSpPr>
        <xdr:cNvPr id="10087" name="Text Box 1759">
          <a:extLst>
            <a:ext uri="{FF2B5EF4-FFF2-40B4-BE49-F238E27FC236}">
              <a16:creationId xmlns:a16="http://schemas.microsoft.com/office/drawing/2014/main" id="{00000000-0008-0000-0100-000067270000}"/>
            </a:ext>
          </a:extLst>
        </xdr:cNvPr>
        <xdr:cNvSpPr txBox="1">
          <a:spLocks noChangeArrowheads="1"/>
        </xdr:cNvSpPr>
      </xdr:nvSpPr>
      <xdr:spPr bwMode="auto">
        <a:xfrm>
          <a:off x="5657850" y="51225450"/>
          <a:ext cx="0" cy="21739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88" name="Text Box 1755">
          <a:extLst>
            <a:ext uri="{FF2B5EF4-FFF2-40B4-BE49-F238E27FC236}">
              <a16:creationId xmlns:a16="http://schemas.microsoft.com/office/drawing/2014/main" id="{00000000-0008-0000-0100-000068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89" name="Text Box 1756">
          <a:extLst>
            <a:ext uri="{FF2B5EF4-FFF2-40B4-BE49-F238E27FC236}">
              <a16:creationId xmlns:a16="http://schemas.microsoft.com/office/drawing/2014/main" id="{00000000-0008-0000-0100-000069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0" name="Text Box 1757">
          <a:extLst>
            <a:ext uri="{FF2B5EF4-FFF2-40B4-BE49-F238E27FC236}">
              <a16:creationId xmlns:a16="http://schemas.microsoft.com/office/drawing/2014/main" id="{00000000-0008-0000-0100-00006A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1" name="Text Box 1758">
          <a:extLst>
            <a:ext uri="{FF2B5EF4-FFF2-40B4-BE49-F238E27FC236}">
              <a16:creationId xmlns:a16="http://schemas.microsoft.com/office/drawing/2014/main" id="{00000000-0008-0000-0100-00006B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2" name="Text Box 1759">
          <a:extLst>
            <a:ext uri="{FF2B5EF4-FFF2-40B4-BE49-F238E27FC236}">
              <a16:creationId xmlns:a16="http://schemas.microsoft.com/office/drawing/2014/main" id="{00000000-0008-0000-0100-00006C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3" name="Text Box 1755">
          <a:extLst>
            <a:ext uri="{FF2B5EF4-FFF2-40B4-BE49-F238E27FC236}">
              <a16:creationId xmlns:a16="http://schemas.microsoft.com/office/drawing/2014/main" id="{00000000-0008-0000-0100-00006D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4" name="Text Box 1756">
          <a:extLst>
            <a:ext uri="{FF2B5EF4-FFF2-40B4-BE49-F238E27FC236}">
              <a16:creationId xmlns:a16="http://schemas.microsoft.com/office/drawing/2014/main" id="{00000000-0008-0000-0100-00006E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5" name="Text Box 1757">
          <a:extLst>
            <a:ext uri="{FF2B5EF4-FFF2-40B4-BE49-F238E27FC236}">
              <a16:creationId xmlns:a16="http://schemas.microsoft.com/office/drawing/2014/main" id="{00000000-0008-0000-0100-00006F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6" name="Text Box 1758">
          <a:extLst>
            <a:ext uri="{FF2B5EF4-FFF2-40B4-BE49-F238E27FC236}">
              <a16:creationId xmlns:a16="http://schemas.microsoft.com/office/drawing/2014/main" id="{00000000-0008-0000-0100-000070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7" name="Text Box 1759">
          <a:extLst>
            <a:ext uri="{FF2B5EF4-FFF2-40B4-BE49-F238E27FC236}">
              <a16:creationId xmlns:a16="http://schemas.microsoft.com/office/drawing/2014/main" id="{00000000-0008-0000-0100-000071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8" name="Text Box 1755">
          <a:extLst>
            <a:ext uri="{FF2B5EF4-FFF2-40B4-BE49-F238E27FC236}">
              <a16:creationId xmlns:a16="http://schemas.microsoft.com/office/drawing/2014/main" id="{00000000-0008-0000-0100-000072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099" name="Text Box 1756">
          <a:extLst>
            <a:ext uri="{FF2B5EF4-FFF2-40B4-BE49-F238E27FC236}">
              <a16:creationId xmlns:a16="http://schemas.microsoft.com/office/drawing/2014/main" id="{00000000-0008-0000-0100-000073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0" name="Text Box 1757">
          <a:extLst>
            <a:ext uri="{FF2B5EF4-FFF2-40B4-BE49-F238E27FC236}">
              <a16:creationId xmlns:a16="http://schemas.microsoft.com/office/drawing/2014/main" id="{00000000-0008-0000-0100-000074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1" name="Text Box 1758">
          <a:extLst>
            <a:ext uri="{FF2B5EF4-FFF2-40B4-BE49-F238E27FC236}">
              <a16:creationId xmlns:a16="http://schemas.microsoft.com/office/drawing/2014/main" id="{00000000-0008-0000-0100-000075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2" name="Text Box 1759">
          <a:extLst>
            <a:ext uri="{FF2B5EF4-FFF2-40B4-BE49-F238E27FC236}">
              <a16:creationId xmlns:a16="http://schemas.microsoft.com/office/drawing/2014/main" id="{00000000-0008-0000-0100-000076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3" name="Text Box 1755">
          <a:extLst>
            <a:ext uri="{FF2B5EF4-FFF2-40B4-BE49-F238E27FC236}">
              <a16:creationId xmlns:a16="http://schemas.microsoft.com/office/drawing/2014/main" id="{00000000-0008-0000-0100-000077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4" name="Text Box 1756">
          <a:extLst>
            <a:ext uri="{FF2B5EF4-FFF2-40B4-BE49-F238E27FC236}">
              <a16:creationId xmlns:a16="http://schemas.microsoft.com/office/drawing/2014/main" id="{00000000-0008-0000-0100-000078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5" name="Text Box 1757">
          <a:extLst>
            <a:ext uri="{FF2B5EF4-FFF2-40B4-BE49-F238E27FC236}">
              <a16:creationId xmlns:a16="http://schemas.microsoft.com/office/drawing/2014/main" id="{00000000-0008-0000-0100-000079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6" name="Text Box 1758">
          <a:extLst>
            <a:ext uri="{FF2B5EF4-FFF2-40B4-BE49-F238E27FC236}">
              <a16:creationId xmlns:a16="http://schemas.microsoft.com/office/drawing/2014/main" id="{00000000-0008-0000-0100-00007A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07" name="Text Box 1759">
          <a:extLst>
            <a:ext uri="{FF2B5EF4-FFF2-40B4-BE49-F238E27FC236}">
              <a16:creationId xmlns:a16="http://schemas.microsoft.com/office/drawing/2014/main" id="{00000000-0008-0000-0100-00007B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08" name="Text Box 1755">
          <a:extLst>
            <a:ext uri="{FF2B5EF4-FFF2-40B4-BE49-F238E27FC236}">
              <a16:creationId xmlns:a16="http://schemas.microsoft.com/office/drawing/2014/main" id="{00000000-0008-0000-0100-00007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09" name="Text Box 1756">
          <a:extLst>
            <a:ext uri="{FF2B5EF4-FFF2-40B4-BE49-F238E27FC236}">
              <a16:creationId xmlns:a16="http://schemas.microsoft.com/office/drawing/2014/main" id="{00000000-0008-0000-0100-00007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0" name="Text Box 1757">
          <a:extLst>
            <a:ext uri="{FF2B5EF4-FFF2-40B4-BE49-F238E27FC236}">
              <a16:creationId xmlns:a16="http://schemas.microsoft.com/office/drawing/2014/main" id="{00000000-0008-0000-0100-00007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1" name="Text Box 1758">
          <a:extLst>
            <a:ext uri="{FF2B5EF4-FFF2-40B4-BE49-F238E27FC236}">
              <a16:creationId xmlns:a16="http://schemas.microsoft.com/office/drawing/2014/main" id="{00000000-0008-0000-0100-00007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2" name="Text Box 1759">
          <a:extLst>
            <a:ext uri="{FF2B5EF4-FFF2-40B4-BE49-F238E27FC236}">
              <a16:creationId xmlns:a16="http://schemas.microsoft.com/office/drawing/2014/main" id="{00000000-0008-0000-0100-00008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3" name="Text Box 1755">
          <a:extLst>
            <a:ext uri="{FF2B5EF4-FFF2-40B4-BE49-F238E27FC236}">
              <a16:creationId xmlns:a16="http://schemas.microsoft.com/office/drawing/2014/main" id="{00000000-0008-0000-0100-00008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4" name="Text Box 1756">
          <a:extLst>
            <a:ext uri="{FF2B5EF4-FFF2-40B4-BE49-F238E27FC236}">
              <a16:creationId xmlns:a16="http://schemas.microsoft.com/office/drawing/2014/main" id="{00000000-0008-0000-0100-00008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5" name="Text Box 1757">
          <a:extLst>
            <a:ext uri="{FF2B5EF4-FFF2-40B4-BE49-F238E27FC236}">
              <a16:creationId xmlns:a16="http://schemas.microsoft.com/office/drawing/2014/main" id="{00000000-0008-0000-0100-00008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6" name="Text Box 1758">
          <a:extLst>
            <a:ext uri="{FF2B5EF4-FFF2-40B4-BE49-F238E27FC236}">
              <a16:creationId xmlns:a16="http://schemas.microsoft.com/office/drawing/2014/main" id="{00000000-0008-0000-0100-00008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7" name="Text Box 1759">
          <a:extLst>
            <a:ext uri="{FF2B5EF4-FFF2-40B4-BE49-F238E27FC236}">
              <a16:creationId xmlns:a16="http://schemas.microsoft.com/office/drawing/2014/main" id="{00000000-0008-0000-0100-00008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8" name="Text Box 1755">
          <a:extLst>
            <a:ext uri="{FF2B5EF4-FFF2-40B4-BE49-F238E27FC236}">
              <a16:creationId xmlns:a16="http://schemas.microsoft.com/office/drawing/2014/main" id="{00000000-0008-0000-0100-00008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19" name="Text Box 1756">
          <a:extLst>
            <a:ext uri="{FF2B5EF4-FFF2-40B4-BE49-F238E27FC236}">
              <a16:creationId xmlns:a16="http://schemas.microsoft.com/office/drawing/2014/main" id="{00000000-0008-0000-0100-00008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0" name="Text Box 1757">
          <a:extLst>
            <a:ext uri="{FF2B5EF4-FFF2-40B4-BE49-F238E27FC236}">
              <a16:creationId xmlns:a16="http://schemas.microsoft.com/office/drawing/2014/main" id="{00000000-0008-0000-0100-00008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1" name="Text Box 1758">
          <a:extLst>
            <a:ext uri="{FF2B5EF4-FFF2-40B4-BE49-F238E27FC236}">
              <a16:creationId xmlns:a16="http://schemas.microsoft.com/office/drawing/2014/main" id="{00000000-0008-0000-0100-00008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2" name="Text Box 1759">
          <a:extLst>
            <a:ext uri="{FF2B5EF4-FFF2-40B4-BE49-F238E27FC236}">
              <a16:creationId xmlns:a16="http://schemas.microsoft.com/office/drawing/2014/main" id="{00000000-0008-0000-0100-00008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3" name="Text Box 1755">
          <a:extLst>
            <a:ext uri="{FF2B5EF4-FFF2-40B4-BE49-F238E27FC236}">
              <a16:creationId xmlns:a16="http://schemas.microsoft.com/office/drawing/2014/main" id="{00000000-0008-0000-0100-00008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4" name="Text Box 1756">
          <a:extLst>
            <a:ext uri="{FF2B5EF4-FFF2-40B4-BE49-F238E27FC236}">
              <a16:creationId xmlns:a16="http://schemas.microsoft.com/office/drawing/2014/main" id="{00000000-0008-0000-0100-00008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5" name="Text Box 1757">
          <a:extLst>
            <a:ext uri="{FF2B5EF4-FFF2-40B4-BE49-F238E27FC236}">
              <a16:creationId xmlns:a16="http://schemas.microsoft.com/office/drawing/2014/main" id="{00000000-0008-0000-0100-00008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6" name="Text Box 1758">
          <a:extLst>
            <a:ext uri="{FF2B5EF4-FFF2-40B4-BE49-F238E27FC236}">
              <a16:creationId xmlns:a16="http://schemas.microsoft.com/office/drawing/2014/main" id="{00000000-0008-0000-0100-00008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7" name="Text Box 1759">
          <a:extLst>
            <a:ext uri="{FF2B5EF4-FFF2-40B4-BE49-F238E27FC236}">
              <a16:creationId xmlns:a16="http://schemas.microsoft.com/office/drawing/2014/main" id="{00000000-0008-0000-0100-00008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8" name="Text Box 1755">
          <a:extLst>
            <a:ext uri="{FF2B5EF4-FFF2-40B4-BE49-F238E27FC236}">
              <a16:creationId xmlns:a16="http://schemas.microsoft.com/office/drawing/2014/main" id="{00000000-0008-0000-0100-00009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29" name="Text Box 1756">
          <a:extLst>
            <a:ext uri="{FF2B5EF4-FFF2-40B4-BE49-F238E27FC236}">
              <a16:creationId xmlns:a16="http://schemas.microsoft.com/office/drawing/2014/main" id="{00000000-0008-0000-0100-00009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0" name="Text Box 1757">
          <a:extLst>
            <a:ext uri="{FF2B5EF4-FFF2-40B4-BE49-F238E27FC236}">
              <a16:creationId xmlns:a16="http://schemas.microsoft.com/office/drawing/2014/main" id="{00000000-0008-0000-0100-00009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1" name="Text Box 1758">
          <a:extLst>
            <a:ext uri="{FF2B5EF4-FFF2-40B4-BE49-F238E27FC236}">
              <a16:creationId xmlns:a16="http://schemas.microsoft.com/office/drawing/2014/main" id="{00000000-0008-0000-0100-00009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2" name="Text Box 1759">
          <a:extLst>
            <a:ext uri="{FF2B5EF4-FFF2-40B4-BE49-F238E27FC236}">
              <a16:creationId xmlns:a16="http://schemas.microsoft.com/office/drawing/2014/main" id="{00000000-0008-0000-0100-00009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3" name="Text Box 1755">
          <a:extLst>
            <a:ext uri="{FF2B5EF4-FFF2-40B4-BE49-F238E27FC236}">
              <a16:creationId xmlns:a16="http://schemas.microsoft.com/office/drawing/2014/main" id="{00000000-0008-0000-0100-00009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4" name="Text Box 1756">
          <a:extLst>
            <a:ext uri="{FF2B5EF4-FFF2-40B4-BE49-F238E27FC236}">
              <a16:creationId xmlns:a16="http://schemas.microsoft.com/office/drawing/2014/main" id="{00000000-0008-0000-0100-00009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5" name="Text Box 1757">
          <a:extLst>
            <a:ext uri="{FF2B5EF4-FFF2-40B4-BE49-F238E27FC236}">
              <a16:creationId xmlns:a16="http://schemas.microsoft.com/office/drawing/2014/main" id="{00000000-0008-0000-0100-00009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6" name="Text Box 1758">
          <a:extLst>
            <a:ext uri="{FF2B5EF4-FFF2-40B4-BE49-F238E27FC236}">
              <a16:creationId xmlns:a16="http://schemas.microsoft.com/office/drawing/2014/main" id="{00000000-0008-0000-0100-00009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7" name="Text Box 1759">
          <a:extLst>
            <a:ext uri="{FF2B5EF4-FFF2-40B4-BE49-F238E27FC236}">
              <a16:creationId xmlns:a16="http://schemas.microsoft.com/office/drawing/2014/main" id="{00000000-0008-0000-0100-00009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8" name="Text Box 1755">
          <a:extLst>
            <a:ext uri="{FF2B5EF4-FFF2-40B4-BE49-F238E27FC236}">
              <a16:creationId xmlns:a16="http://schemas.microsoft.com/office/drawing/2014/main" id="{00000000-0008-0000-0100-00009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39" name="Text Box 1756">
          <a:extLst>
            <a:ext uri="{FF2B5EF4-FFF2-40B4-BE49-F238E27FC236}">
              <a16:creationId xmlns:a16="http://schemas.microsoft.com/office/drawing/2014/main" id="{00000000-0008-0000-0100-00009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0" name="Text Box 1757">
          <a:extLst>
            <a:ext uri="{FF2B5EF4-FFF2-40B4-BE49-F238E27FC236}">
              <a16:creationId xmlns:a16="http://schemas.microsoft.com/office/drawing/2014/main" id="{00000000-0008-0000-0100-00009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1" name="Text Box 1758">
          <a:extLst>
            <a:ext uri="{FF2B5EF4-FFF2-40B4-BE49-F238E27FC236}">
              <a16:creationId xmlns:a16="http://schemas.microsoft.com/office/drawing/2014/main" id="{00000000-0008-0000-0100-00009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2" name="Text Box 1759">
          <a:extLst>
            <a:ext uri="{FF2B5EF4-FFF2-40B4-BE49-F238E27FC236}">
              <a16:creationId xmlns:a16="http://schemas.microsoft.com/office/drawing/2014/main" id="{00000000-0008-0000-0100-00009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3" name="Text Box 1755">
          <a:extLst>
            <a:ext uri="{FF2B5EF4-FFF2-40B4-BE49-F238E27FC236}">
              <a16:creationId xmlns:a16="http://schemas.microsoft.com/office/drawing/2014/main" id="{00000000-0008-0000-0100-00009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4" name="Text Box 1756">
          <a:extLst>
            <a:ext uri="{FF2B5EF4-FFF2-40B4-BE49-F238E27FC236}">
              <a16:creationId xmlns:a16="http://schemas.microsoft.com/office/drawing/2014/main" id="{00000000-0008-0000-0100-0000A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5" name="Text Box 1757">
          <a:extLst>
            <a:ext uri="{FF2B5EF4-FFF2-40B4-BE49-F238E27FC236}">
              <a16:creationId xmlns:a16="http://schemas.microsoft.com/office/drawing/2014/main" id="{00000000-0008-0000-0100-0000A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6" name="Text Box 1758">
          <a:extLst>
            <a:ext uri="{FF2B5EF4-FFF2-40B4-BE49-F238E27FC236}">
              <a16:creationId xmlns:a16="http://schemas.microsoft.com/office/drawing/2014/main" id="{00000000-0008-0000-0100-0000A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7" name="Text Box 1759">
          <a:extLst>
            <a:ext uri="{FF2B5EF4-FFF2-40B4-BE49-F238E27FC236}">
              <a16:creationId xmlns:a16="http://schemas.microsoft.com/office/drawing/2014/main" id="{00000000-0008-0000-0100-0000A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8" name="Text Box 1755">
          <a:extLst>
            <a:ext uri="{FF2B5EF4-FFF2-40B4-BE49-F238E27FC236}">
              <a16:creationId xmlns:a16="http://schemas.microsoft.com/office/drawing/2014/main" id="{00000000-0008-0000-0100-0000A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49" name="Text Box 1756">
          <a:extLst>
            <a:ext uri="{FF2B5EF4-FFF2-40B4-BE49-F238E27FC236}">
              <a16:creationId xmlns:a16="http://schemas.microsoft.com/office/drawing/2014/main" id="{00000000-0008-0000-0100-0000A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0" name="Text Box 1757">
          <a:extLst>
            <a:ext uri="{FF2B5EF4-FFF2-40B4-BE49-F238E27FC236}">
              <a16:creationId xmlns:a16="http://schemas.microsoft.com/office/drawing/2014/main" id="{00000000-0008-0000-0100-0000A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1" name="Text Box 1758">
          <a:extLst>
            <a:ext uri="{FF2B5EF4-FFF2-40B4-BE49-F238E27FC236}">
              <a16:creationId xmlns:a16="http://schemas.microsoft.com/office/drawing/2014/main" id="{00000000-0008-0000-0100-0000A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2" name="Text Box 1759">
          <a:extLst>
            <a:ext uri="{FF2B5EF4-FFF2-40B4-BE49-F238E27FC236}">
              <a16:creationId xmlns:a16="http://schemas.microsoft.com/office/drawing/2014/main" id="{00000000-0008-0000-0100-0000A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3" name="Text Box 1755">
          <a:extLst>
            <a:ext uri="{FF2B5EF4-FFF2-40B4-BE49-F238E27FC236}">
              <a16:creationId xmlns:a16="http://schemas.microsoft.com/office/drawing/2014/main" id="{00000000-0008-0000-0100-0000A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4" name="Text Box 1756">
          <a:extLst>
            <a:ext uri="{FF2B5EF4-FFF2-40B4-BE49-F238E27FC236}">
              <a16:creationId xmlns:a16="http://schemas.microsoft.com/office/drawing/2014/main" id="{00000000-0008-0000-0100-0000A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5" name="Text Box 1757">
          <a:extLst>
            <a:ext uri="{FF2B5EF4-FFF2-40B4-BE49-F238E27FC236}">
              <a16:creationId xmlns:a16="http://schemas.microsoft.com/office/drawing/2014/main" id="{00000000-0008-0000-0100-0000A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6" name="Text Box 1758">
          <a:extLst>
            <a:ext uri="{FF2B5EF4-FFF2-40B4-BE49-F238E27FC236}">
              <a16:creationId xmlns:a16="http://schemas.microsoft.com/office/drawing/2014/main" id="{00000000-0008-0000-0100-0000A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7" name="Text Box 1759">
          <a:extLst>
            <a:ext uri="{FF2B5EF4-FFF2-40B4-BE49-F238E27FC236}">
              <a16:creationId xmlns:a16="http://schemas.microsoft.com/office/drawing/2014/main" id="{00000000-0008-0000-0100-0000A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8" name="Text Box 1755">
          <a:extLst>
            <a:ext uri="{FF2B5EF4-FFF2-40B4-BE49-F238E27FC236}">
              <a16:creationId xmlns:a16="http://schemas.microsoft.com/office/drawing/2014/main" id="{00000000-0008-0000-0100-0000A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59" name="Text Box 1756">
          <a:extLst>
            <a:ext uri="{FF2B5EF4-FFF2-40B4-BE49-F238E27FC236}">
              <a16:creationId xmlns:a16="http://schemas.microsoft.com/office/drawing/2014/main" id="{00000000-0008-0000-0100-0000A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0" name="Text Box 1757">
          <a:extLst>
            <a:ext uri="{FF2B5EF4-FFF2-40B4-BE49-F238E27FC236}">
              <a16:creationId xmlns:a16="http://schemas.microsoft.com/office/drawing/2014/main" id="{00000000-0008-0000-0100-0000B0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1" name="Text Box 1758">
          <a:extLst>
            <a:ext uri="{FF2B5EF4-FFF2-40B4-BE49-F238E27FC236}">
              <a16:creationId xmlns:a16="http://schemas.microsoft.com/office/drawing/2014/main" id="{00000000-0008-0000-0100-0000B1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2" name="Text Box 1759">
          <a:extLst>
            <a:ext uri="{FF2B5EF4-FFF2-40B4-BE49-F238E27FC236}">
              <a16:creationId xmlns:a16="http://schemas.microsoft.com/office/drawing/2014/main" id="{00000000-0008-0000-0100-0000B2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3" name="Text Box 1755">
          <a:extLst>
            <a:ext uri="{FF2B5EF4-FFF2-40B4-BE49-F238E27FC236}">
              <a16:creationId xmlns:a16="http://schemas.microsoft.com/office/drawing/2014/main" id="{00000000-0008-0000-0100-0000B3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4" name="Text Box 1756">
          <a:extLst>
            <a:ext uri="{FF2B5EF4-FFF2-40B4-BE49-F238E27FC236}">
              <a16:creationId xmlns:a16="http://schemas.microsoft.com/office/drawing/2014/main" id="{00000000-0008-0000-0100-0000B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5" name="Text Box 1757">
          <a:extLst>
            <a:ext uri="{FF2B5EF4-FFF2-40B4-BE49-F238E27FC236}">
              <a16:creationId xmlns:a16="http://schemas.microsoft.com/office/drawing/2014/main" id="{00000000-0008-0000-0100-0000B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6" name="Text Box 1758">
          <a:extLst>
            <a:ext uri="{FF2B5EF4-FFF2-40B4-BE49-F238E27FC236}">
              <a16:creationId xmlns:a16="http://schemas.microsoft.com/office/drawing/2014/main" id="{00000000-0008-0000-0100-0000B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167" name="Text Box 1759">
          <a:extLst>
            <a:ext uri="{FF2B5EF4-FFF2-40B4-BE49-F238E27FC236}">
              <a16:creationId xmlns:a16="http://schemas.microsoft.com/office/drawing/2014/main" id="{00000000-0008-0000-0100-0000B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68" name="Text Box 1755">
          <a:extLst>
            <a:ext uri="{FF2B5EF4-FFF2-40B4-BE49-F238E27FC236}">
              <a16:creationId xmlns:a16="http://schemas.microsoft.com/office/drawing/2014/main" id="{00000000-0008-0000-0100-0000B8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69" name="Text Box 1756">
          <a:extLst>
            <a:ext uri="{FF2B5EF4-FFF2-40B4-BE49-F238E27FC236}">
              <a16:creationId xmlns:a16="http://schemas.microsoft.com/office/drawing/2014/main" id="{00000000-0008-0000-0100-0000B9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0" name="Text Box 1757">
          <a:extLst>
            <a:ext uri="{FF2B5EF4-FFF2-40B4-BE49-F238E27FC236}">
              <a16:creationId xmlns:a16="http://schemas.microsoft.com/office/drawing/2014/main" id="{00000000-0008-0000-0100-0000BA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1" name="Text Box 1758">
          <a:extLst>
            <a:ext uri="{FF2B5EF4-FFF2-40B4-BE49-F238E27FC236}">
              <a16:creationId xmlns:a16="http://schemas.microsoft.com/office/drawing/2014/main" id="{00000000-0008-0000-0100-0000BB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2" name="Text Box 1759">
          <a:extLst>
            <a:ext uri="{FF2B5EF4-FFF2-40B4-BE49-F238E27FC236}">
              <a16:creationId xmlns:a16="http://schemas.microsoft.com/office/drawing/2014/main" id="{00000000-0008-0000-0100-0000BC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3" name="Text Box 1755">
          <a:extLst>
            <a:ext uri="{FF2B5EF4-FFF2-40B4-BE49-F238E27FC236}">
              <a16:creationId xmlns:a16="http://schemas.microsoft.com/office/drawing/2014/main" id="{00000000-0008-0000-0100-0000BD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4" name="Text Box 1756">
          <a:extLst>
            <a:ext uri="{FF2B5EF4-FFF2-40B4-BE49-F238E27FC236}">
              <a16:creationId xmlns:a16="http://schemas.microsoft.com/office/drawing/2014/main" id="{00000000-0008-0000-0100-0000BE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5" name="Text Box 1757">
          <a:extLst>
            <a:ext uri="{FF2B5EF4-FFF2-40B4-BE49-F238E27FC236}">
              <a16:creationId xmlns:a16="http://schemas.microsoft.com/office/drawing/2014/main" id="{00000000-0008-0000-0100-0000BF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6" name="Text Box 1758">
          <a:extLst>
            <a:ext uri="{FF2B5EF4-FFF2-40B4-BE49-F238E27FC236}">
              <a16:creationId xmlns:a16="http://schemas.microsoft.com/office/drawing/2014/main" id="{00000000-0008-0000-0100-0000C0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7" name="Text Box 1759">
          <a:extLst>
            <a:ext uri="{FF2B5EF4-FFF2-40B4-BE49-F238E27FC236}">
              <a16:creationId xmlns:a16="http://schemas.microsoft.com/office/drawing/2014/main" id="{00000000-0008-0000-0100-0000C1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8" name="Text Box 1755">
          <a:extLst>
            <a:ext uri="{FF2B5EF4-FFF2-40B4-BE49-F238E27FC236}">
              <a16:creationId xmlns:a16="http://schemas.microsoft.com/office/drawing/2014/main" id="{00000000-0008-0000-0100-0000C2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79" name="Text Box 1756">
          <a:extLst>
            <a:ext uri="{FF2B5EF4-FFF2-40B4-BE49-F238E27FC236}">
              <a16:creationId xmlns:a16="http://schemas.microsoft.com/office/drawing/2014/main" id="{00000000-0008-0000-0100-0000C3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0" name="Text Box 1757">
          <a:extLst>
            <a:ext uri="{FF2B5EF4-FFF2-40B4-BE49-F238E27FC236}">
              <a16:creationId xmlns:a16="http://schemas.microsoft.com/office/drawing/2014/main" id="{00000000-0008-0000-0100-0000C4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1" name="Text Box 1758">
          <a:extLst>
            <a:ext uri="{FF2B5EF4-FFF2-40B4-BE49-F238E27FC236}">
              <a16:creationId xmlns:a16="http://schemas.microsoft.com/office/drawing/2014/main" id="{00000000-0008-0000-0100-0000C5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2" name="Text Box 1759">
          <a:extLst>
            <a:ext uri="{FF2B5EF4-FFF2-40B4-BE49-F238E27FC236}">
              <a16:creationId xmlns:a16="http://schemas.microsoft.com/office/drawing/2014/main" id="{00000000-0008-0000-0100-0000C6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3" name="Text Box 1755">
          <a:extLst>
            <a:ext uri="{FF2B5EF4-FFF2-40B4-BE49-F238E27FC236}">
              <a16:creationId xmlns:a16="http://schemas.microsoft.com/office/drawing/2014/main" id="{00000000-0008-0000-0100-0000C7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4" name="Text Box 1756">
          <a:extLst>
            <a:ext uri="{FF2B5EF4-FFF2-40B4-BE49-F238E27FC236}">
              <a16:creationId xmlns:a16="http://schemas.microsoft.com/office/drawing/2014/main" id="{00000000-0008-0000-0100-0000C8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5" name="Text Box 1757">
          <a:extLst>
            <a:ext uri="{FF2B5EF4-FFF2-40B4-BE49-F238E27FC236}">
              <a16:creationId xmlns:a16="http://schemas.microsoft.com/office/drawing/2014/main" id="{00000000-0008-0000-0100-0000C9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6" name="Text Box 1758">
          <a:extLst>
            <a:ext uri="{FF2B5EF4-FFF2-40B4-BE49-F238E27FC236}">
              <a16:creationId xmlns:a16="http://schemas.microsoft.com/office/drawing/2014/main" id="{00000000-0008-0000-0100-0000CA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187" name="Text Box 1759">
          <a:extLst>
            <a:ext uri="{FF2B5EF4-FFF2-40B4-BE49-F238E27FC236}">
              <a16:creationId xmlns:a16="http://schemas.microsoft.com/office/drawing/2014/main" id="{00000000-0008-0000-0100-0000CB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88" name="Text Box 1755">
          <a:extLst>
            <a:ext uri="{FF2B5EF4-FFF2-40B4-BE49-F238E27FC236}">
              <a16:creationId xmlns:a16="http://schemas.microsoft.com/office/drawing/2014/main" id="{00000000-0008-0000-0100-0000CC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89" name="Text Box 1756">
          <a:extLst>
            <a:ext uri="{FF2B5EF4-FFF2-40B4-BE49-F238E27FC236}">
              <a16:creationId xmlns:a16="http://schemas.microsoft.com/office/drawing/2014/main" id="{00000000-0008-0000-0100-0000CD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0" name="Text Box 1757">
          <a:extLst>
            <a:ext uri="{FF2B5EF4-FFF2-40B4-BE49-F238E27FC236}">
              <a16:creationId xmlns:a16="http://schemas.microsoft.com/office/drawing/2014/main" id="{00000000-0008-0000-0100-0000CE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1" name="Text Box 1758">
          <a:extLst>
            <a:ext uri="{FF2B5EF4-FFF2-40B4-BE49-F238E27FC236}">
              <a16:creationId xmlns:a16="http://schemas.microsoft.com/office/drawing/2014/main" id="{00000000-0008-0000-0100-0000CF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2" name="Text Box 1759">
          <a:extLst>
            <a:ext uri="{FF2B5EF4-FFF2-40B4-BE49-F238E27FC236}">
              <a16:creationId xmlns:a16="http://schemas.microsoft.com/office/drawing/2014/main" id="{00000000-0008-0000-0100-0000D0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3" name="Text Box 1755">
          <a:extLst>
            <a:ext uri="{FF2B5EF4-FFF2-40B4-BE49-F238E27FC236}">
              <a16:creationId xmlns:a16="http://schemas.microsoft.com/office/drawing/2014/main" id="{00000000-0008-0000-0100-0000D1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4" name="Text Box 1756">
          <a:extLst>
            <a:ext uri="{FF2B5EF4-FFF2-40B4-BE49-F238E27FC236}">
              <a16:creationId xmlns:a16="http://schemas.microsoft.com/office/drawing/2014/main" id="{00000000-0008-0000-0100-0000D2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5" name="Text Box 1757">
          <a:extLst>
            <a:ext uri="{FF2B5EF4-FFF2-40B4-BE49-F238E27FC236}">
              <a16:creationId xmlns:a16="http://schemas.microsoft.com/office/drawing/2014/main" id="{00000000-0008-0000-0100-0000D3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6" name="Text Box 1758">
          <a:extLst>
            <a:ext uri="{FF2B5EF4-FFF2-40B4-BE49-F238E27FC236}">
              <a16:creationId xmlns:a16="http://schemas.microsoft.com/office/drawing/2014/main" id="{00000000-0008-0000-0100-0000D4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7" name="Text Box 1759">
          <a:extLst>
            <a:ext uri="{FF2B5EF4-FFF2-40B4-BE49-F238E27FC236}">
              <a16:creationId xmlns:a16="http://schemas.microsoft.com/office/drawing/2014/main" id="{00000000-0008-0000-0100-0000D5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8" name="Text Box 1755">
          <a:extLst>
            <a:ext uri="{FF2B5EF4-FFF2-40B4-BE49-F238E27FC236}">
              <a16:creationId xmlns:a16="http://schemas.microsoft.com/office/drawing/2014/main" id="{00000000-0008-0000-0100-0000D6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199" name="Text Box 1756">
          <a:extLst>
            <a:ext uri="{FF2B5EF4-FFF2-40B4-BE49-F238E27FC236}">
              <a16:creationId xmlns:a16="http://schemas.microsoft.com/office/drawing/2014/main" id="{00000000-0008-0000-0100-0000D7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0" name="Text Box 1757">
          <a:extLst>
            <a:ext uri="{FF2B5EF4-FFF2-40B4-BE49-F238E27FC236}">
              <a16:creationId xmlns:a16="http://schemas.microsoft.com/office/drawing/2014/main" id="{00000000-0008-0000-0100-0000D8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1" name="Text Box 1758">
          <a:extLst>
            <a:ext uri="{FF2B5EF4-FFF2-40B4-BE49-F238E27FC236}">
              <a16:creationId xmlns:a16="http://schemas.microsoft.com/office/drawing/2014/main" id="{00000000-0008-0000-0100-0000D9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2" name="Text Box 1759">
          <a:extLst>
            <a:ext uri="{FF2B5EF4-FFF2-40B4-BE49-F238E27FC236}">
              <a16:creationId xmlns:a16="http://schemas.microsoft.com/office/drawing/2014/main" id="{00000000-0008-0000-0100-0000DA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3" name="Text Box 1755">
          <a:extLst>
            <a:ext uri="{FF2B5EF4-FFF2-40B4-BE49-F238E27FC236}">
              <a16:creationId xmlns:a16="http://schemas.microsoft.com/office/drawing/2014/main" id="{00000000-0008-0000-0100-0000DB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4" name="Text Box 1756">
          <a:extLst>
            <a:ext uri="{FF2B5EF4-FFF2-40B4-BE49-F238E27FC236}">
              <a16:creationId xmlns:a16="http://schemas.microsoft.com/office/drawing/2014/main" id="{00000000-0008-0000-0100-0000DC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5" name="Text Box 1757">
          <a:extLst>
            <a:ext uri="{FF2B5EF4-FFF2-40B4-BE49-F238E27FC236}">
              <a16:creationId xmlns:a16="http://schemas.microsoft.com/office/drawing/2014/main" id="{00000000-0008-0000-0100-0000DD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6" name="Text Box 1758">
          <a:extLst>
            <a:ext uri="{FF2B5EF4-FFF2-40B4-BE49-F238E27FC236}">
              <a16:creationId xmlns:a16="http://schemas.microsoft.com/office/drawing/2014/main" id="{00000000-0008-0000-0100-0000DE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0" cy="207868"/>
    <xdr:sp macro="" textlink="">
      <xdr:nvSpPr>
        <xdr:cNvPr id="10207" name="Text Box 1759">
          <a:extLst>
            <a:ext uri="{FF2B5EF4-FFF2-40B4-BE49-F238E27FC236}">
              <a16:creationId xmlns:a16="http://schemas.microsoft.com/office/drawing/2014/main" id="{00000000-0008-0000-0100-0000DF270000}"/>
            </a:ext>
          </a:extLst>
        </xdr:cNvPr>
        <xdr:cNvSpPr txBox="1">
          <a:spLocks noChangeArrowheads="1"/>
        </xdr:cNvSpPr>
      </xdr:nvSpPr>
      <xdr:spPr bwMode="auto">
        <a:xfrm>
          <a:off x="5657850" y="51225450"/>
          <a:ext cx="0" cy="207868"/>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08" name="Text Box 1755">
          <a:extLst>
            <a:ext uri="{FF2B5EF4-FFF2-40B4-BE49-F238E27FC236}">
              <a16:creationId xmlns:a16="http://schemas.microsoft.com/office/drawing/2014/main" id="{00000000-0008-0000-0100-0000E0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09" name="Text Box 1756">
          <a:extLst>
            <a:ext uri="{FF2B5EF4-FFF2-40B4-BE49-F238E27FC236}">
              <a16:creationId xmlns:a16="http://schemas.microsoft.com/office/drawing/2014/main" id="{00000000-0008-0000-0100-0000E1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0" name="Text Box 1757">
          <a:extLst>
            <a:ext uri="{FF2B5EF4-FFF2-40B4-BE49-F238E27FC236}">
              <a16:creationId xmlns:a16="http://schemas.microsoft.com/office/drawing/2014/main" id="{00000000-0008-0000-0100-0000E2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1" name="Text Box 1758">
          <a:extLst>
            <a:ext uri="{FF2B5EF4-FFF2-40B4-BE49-F238E27FC236}">
              <a16:creationId xmlns:a16="http://schemas.microsoft.com/office/drawing/2014/main" id="{00000000-0008-0000-0100-0000E3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2" name="Text Box 1759">
          <a:extLst>
            <a:ext uri="{FF2B5EF4-FFF2-40B4-BE49-F238E27FC236}">
              <a16:creationId xmlns:a16="http://schemas.microsoft.com/office/drawing/2014/main" id="{00000000-0008-0000-0100-0000E4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3" name="Text Box 1755">
          <a:extLst>
            <a:ext uri="{FF2B5EF4-FFF2-40B4-BE49-F238E27FC236}">
              <a16:creationId xmlns:a16="http://schemas.microsoft.com/office/drawing/2014/main" id="{00000000-0008-0000-0100-0000E5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4" name="Text Box 1756">
          <a:extLst>
            <a:ext uri="{FF2B5EF4-FFF2-40B4-BE49-F238E27FC236}">
              <a16:creationId xmlns:a16="http://schemas.microsoft.com/office/drawing/2014/main" id="{00000000-0008-0000-0100-0000E6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5" name="Text Box 1757">
          <a:extLst>
            <a:ext uri="{FF2B5EF4-FFF2-40B4-BE49-F238E27FC236}">
              <a16:creationId xmlns:a16="http://schemas.microsoft.com/office/drawing/2014/main" id="{00000000-0008-0000-0100-0000E7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6" name="Text Box 1758">
          <a:extLst>
            <a:ext uri="{FF2B5EF4-FFF2-40B4-BE49-F238E27FC236}">
              <a16:creationId xmlns:a16="http://schemas.microsoft.com/office/drawing/2014/main" id="{00000000-0008-0000-0100-0000E8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7" name="Text Box 1759">
          <a:extLst>
            <a:ext uri="{FF2B5EF4-FFF2-40B4-BE49-F238E27FC236}">
              <a16:creationId xmlns:a16="http://schemas.microsoft.com/office/drawing/2014/main" id="{00000000-0008-0000-0100-0000E9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8" name="Text Box 1755">
          <a:extLst>
            <a:ext uri="{FF2B5EF4-FFF2-40B4-BE49-F238E27FC236}">
              <a16:creationId xmlns:a16="http://schemas.microsoft.com/office/drawing/2014/main" id="{00000000-0008-0000-0100-0000EA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19" name="Text Box 1756">
          <a:extLst>
            <a:ext uri="{FF2B5EF4-FFF2-40B4-BE49-F238E27FC236}">
              <a16:creationId xmlns:a16="http://schemas.microsoft.com/office/drawing/2014/main" id="{00000000-0008-0000-0100-0000EB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0" name="Text Box 1757">
          <a:extLst>
            <a:ext uri="{FF2B5EF4-FFF2-40B4-BE49-F238E27FC236}">
              <a16:creationId xmlns:a16="http://schemas.microsoft.com/office/drawing/2014/main" id="{00000000-0008-0000-0100-0000EC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1" name="Text Box 1758">
          <a:extLst>
            <a:ext uri="{FF2B5EF4-FFF2-40B4-BE49-F238E27FC236}">
              <a16:creationId xmlns:a16="http://schemas.microsoft.com/office/drawing/2014/main" id="{00000000-0008-0000-0100-0000ED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2" name="Text Box 1759">
          <a:extLst>
            <a:ext uri="{FF2B5EF4-FFF2-40B4-BE49-F238E27FC236}">
              <a16:creationId xmlns:a16="http://schemas.microsoft.com/office/drawing/2014/main" id="{00000000-0008-0000-0100-0000EE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3" name="Text Box 1755">
          <a:extLst>
            <a:ext uri="{FF2B5EF4-FFF2-40B4-BE49-F238E27FC236}">
              <a16:creationId xmlns:a16="http://schemas.microsoft.com/office/drawing/2014/main" id="{00000000-0008-0000-0100-0000EF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4" name="Text Box 1756">
          <a:extLst>
            <a:ext uri="{FF2B5EF4-FFF2-40B4-BE49-F238E27FC236}">
              <a16:creationId xmlns:a16="http://schemas.microsoft.com/office/drawing/2014/main" id="{00000000-0008-0000-0100-0000F0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5" name="Text Box 1757">
          <a:extLst>
            <a:ext uri="{FF2B5EF4-FFF2-40B4-BE49-F238E27FC236}">
              <a16:creationId xmlns:a16="http://schemas.microsoft.com/office/drawing/2014/main" id="{00000000-0008-0000-0100-0000F1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6" name="Text Box 1758">
          <a:extLst>
            <a:ext uri="{FF2B5EF4-FFF2-40B4-BE49-F238E27FC236}">
              <a16:creationId xmlns:a16="http://schemas.microsoft.com/office/drawing/2014/main" id="{00000000-0008-0000-0100-0000F2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66675" cy="198343"/>
    <xdr:sp macro="" textlink="">
      <xdr:nvSpPr>
        <xdr:cNvPr id="10227" name="Text Box 1759">
          <a:extLst>
            <a:ext uri="{FF2B5EF4-FFF2-40B4-BE49-F238E27FC236}">
              <a16:creationId xmlns:a16="http://schemas.microsoft.com/office/drawing/2014/main" id="{00000000-0008-0000-0100-0000F3270000}"/>
            </a:ext>
          </a:extLst>
        </xdr:cNvPr>
        <xdr:cNvSpPr txBox="1">
          <a:spLocks noChangeArrowheads="1"/>
        </xdr:cNvSpPr>
      </xdr:nvSpPr>
      <xdr:spPr bwMode="auto">
        <a:xfrm>
          <a:off x="5657850" y="51225450"/>
          <a:ext cx="66675"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28" name="Text Box 1755">
          <a:extLst>
            <a:ext uri="{FF2B5EF4-FFF2-40B4-BE49-F238E27FC236}">
              <a16:creationId xmlns:a16="http://schemas.microsoft.com/office/drawing/2014/main" id="{00000000-0008-0000-0100-0000F4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29" name="Text Box 1756">
          <a:extLst>
            <a:ext uri="{FF2B5EF4-FFF2-40B4-BE49-F238E27FC236}">
              <a16:creationId xmlns:a16="http://schemas.microsoft.com/office/drawing/2014/main" id="{00000000-0008-0000-0100-0000F5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0" name="Text Box 1757">
          <a:extLst>
            <a:ext uri="{FF2B5EF4-FFF2-40B4-BE49-F238E27FC236}">
              <a16:creationId xmlns:a16="http://schemas.microsoft.com/office/drawing/2014/main" id="{00000000-0008-0000-0100-0000F6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1" name="Text Box 1758">
          <a:extLst>
            <a:ext uri="{FF2B5EF4-FFF2-40B4-BE49-F238E27FC236}">
              <a16:creationId xmlns:a16="http://schemas.microsoft.com/office/drawing/2014/main" id="{00000000-0008-0000-0100-0000F7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2" name="Text Box 1759">
          <a:extLst>
            <a:ext uri="{FF2B5EF4-FFF2-40B4-BE49-F238E27FC236}">
              <a16:creationId xmlns:a16="http://schemas.microsoft.com/office/drawing/2014/main" id="{00000000-0008-0000-0100-0000F8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3" name="Text Box 1755">
          <a:extLst>
            <a:ext uri="{FF2B5EF4-FFF2-40B4-BE49-F238E27FC236}">
              <a16:creationId xmlns:a16="http://schemas.microsoft.com/office/drawing/2014/main" id="{00000000-0008-0000-0100-0000F9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4" name="Text Box 1756">
          <a:extLst>
            <a:ext uri="{FF2B5EF4-FFF2-40B4-BE49-F238E27FC236}">
              <a16:creationId xmlns:a16="http://schemas.microsoft.com/office/drawing/2014/main" id="{00000000-0008-0000-0100-0000FA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5" name="Text Box 1757">
          <a:extLst>
            <a:ext uri="{FF2B5EF4-FFF2-40B4-BE49-F238E27FC236}">
              <a16:creationId xmlns:a16="http://schemas.microsoft.com/office/drawing/2014/main" id="{00000000-0008-0000-0100-0000FB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6" name="Text Box 1758">
          <a:extLst>
            <a:ext uri="{FF2B5EF4-FFF2-40B4-BE49-F238E27FC236}">
              <a16:creationId xmlns:a16="http://schemas.microsoft.com/office/drawing/2014/main" id="{00000000-0008-0000-0100-0000FC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7" name="Text Box 1759">
          <a:extLst>
            <a:ext uri="{FF2B5EF4-FFF2-40B4-BE49-F238E27FC236}">
              <a16:creationId xmlns:a16="http://schemas.microsoft.com/office/drawing/2014/main" id="{00000000-0008-0000-0100-0000FD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8" name="Text Box 1755">
          <a:extLst>
            <a:ext uri="{FF2B5EF4-FFF2-40B4-BE49-F238E27FC236}">
              <a16:creationId xmlns:a16="http://schemas.microsoft.com/office/drawing/2014/main" id="{00000000-0008-0000-0100-0000FE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39" name="Text Box 1756">
          <a:extLst>
            <a:ext uri="{FF2B5EF4-FFF2-40B4-BE49-F238E27FC236}">
              <a16:creationId xmlns:a16="http://schemas.microsoft.com/office/drawing/2014/main" id="{00000000-0008-0000-0100-0000FF27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0" name="Text Box 1757">
          <a:extLst>
            <a:ext uri="{FF2B5EF4-FFF2-40B4-BE49-F238E27FC236}">
              <a16:creationId xmlns:a16="http://schemas.microsoft.com/office/drawing/2014/main" id="{00000000-0008-0000-0100-000000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1" name="Text Box 1758">
          <a:extLst>
            <a:ext uri="{FF2B5EF4-FFF2-40B4-BE49-F238E27FC236}">
              <a16:creationId xmlns:a16="http://schemas.microsoft.com/office/drawing/2014/main" id="{00000000-0008-0000-0100-000001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2" name="Text Box 1759">
          <a:extLst>
            <a:ext uri="{FF2B5EF4-FFF2-40B4-BE49-F238E27FC236}">
              <a16:creationId xmlns:a16="http://schemas.microsoft.com/office/drawing/2014/main" id="{00000000-0008-0000-0100-000002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3" name="Text Box 1755">
          <a:extLst>
            <a:ext uri="{FF2B5EF4-FFF2-40B4-BE49-F238E27FC236}">
              <a16:creationId xmlns:a16="http://schemas.microsoft.com/office/drawing/2014/main" id="{00000000-0008-0000-0100-000003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4" name="Text Box 1756">
          <a:extLst>
            <a:ext uri="{FF2B5EF4-FFF2-40B4-BE49-F238E27FC236}">
              <a16:creationId xmlns:a16="http://schemas.microsoft.com/office/drawing/2014/main" id="{00000000-0008-0000-0100-000004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5" name="Text Box 1757">
          <a:extLst>
            <a:ext uri="{FF2B5EF4-FFF2-40B4-BE49-F238E27FC236}">
              <a16:creationId xmlns:a16="http://schemas.microsoft.com/office/drawing/2014/main" id="{00000000-0008-0000-0100-000005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6" name="Text Box 1758">
          <a:extLst>
            <a:ext uri="{FF2B5EF4-FFF2-40B4-BE49-F238E27FC236}">
              <a16:creationId xmlns:a16="http://schemas.microsoft.com/office/drawing/2014/main" id="{00000000-0008-0000-0100-000006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oneCellAnchor>
    <xdr:from>
      <xdr:col>2</xdr:col>
      <xdr:colOff>2771775</xdr:colOff>
      <xdr:row>212</xdr:row>
      <xdr:rowOff>0</xdr:rowOff>
    </xdr:from>
    <xdr:ext cx="0" cy="198343"/>
    <xdr:sp macro="" textlink="">
      <xdr:nvSpPr>
        <xdr:cNvPr id="10247" name="Text Box 1759">
          <a:extLst>
            <a:ext uri="{FF2B5EF4-FFF2-40B4-BE49-F238E27FC236}">
              <a16:creationId xmlns:a16="http://schemas.microsoft.com/office/drawing/2014/main" id="{00000000-0008-0000-0100-000007280000}"/>
            </a:ext>
          </a:extLst>
        </xdr:cNvPr>
        <xdr:cNvSpPr txBox="1">
          <a:spLocks noChangeArrowheads="1"/>
        </xdr:cNvSpPr>
      </xdr:nvSpPr>
      <xdr:spPr bwMode="auto">
        <a:xfrm>
          <a:off x="5657850" y="51225450"/>
          <a:ext cx="0" cy="198343"/>
        </a:xfrm>
        <a:prstGeom prst="rect">
          <a:avLst/>
        </a:prstGeom>
        <a:noFill/>
        <a:ln w="9525">
          <a:noFill/>
          <a:miter lim="800000"/>
          <a:headEnd/>
          <a:tailEnd/>
        </a:ln>
      </xdr:spPr>
    </xdr:sp>
    <xdr:clientData/>
  </xdr:oneCellAnchor>
  <xdr:twoCellAnchor editAs="oneCell">
    <xdr:from>
      <xdr:col>2</xdr:col>
      <xdr:colOff>2771775</xdr:colOff>
      <xdr:row>1160</xdr:row>
      <xdr:rowOff>0</xdr:rowOff>
    </xdr:from>
    <xdr:to>
      <xdr:col>2</xdr:col>
      <xdr:colOff>2828925</xdr:colOff>
      <xdr:row>1162</xdr:row>
      <xdr:rowOff>112055</xdr:rowOff>
    </xdr:to>
    <xdr:sp macro="" textlink="">
      <xdr:nvSpPr>
        <xdr:cNvPr id="10248" name="Text Box 1755">
          <a:extLst>
            <a:ext uri="{FF2B5EF4-FFF2-40B4-BE49-F238E27FC236}">
              <a16:creationId xmlns:a16="http://schemas.microsoft.com/office/drawing/2014/main" id="{00000000-0008-0000-0100-000008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49" name="Text Box 1756">
          <a:extLst>
            <a:ext uri="{FF2B5EF4-FFF2-40B4-BE49-F238E27FC236}">
              <a16:creationId xmlns:a16="http://schemas.microsoft.com/office/drawing/2014/main" id="{00000000-0008-0000-0100-000009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0" name="Text Box 1757">
          <a:extLst>
            <a:ext uri="{FF2B5EF4-FFF2-40B4-BE49-F238E27FC236}">
              <a16:creationId xmlns:a16="http://schemas.microsoft.com/office/drawing/2014/main" id="{00000000-0008-0000-0100-00000A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1" name="Text Box 1758">
          <a:extLst>
            <a:ext uri="{FF2B5EF4-FFF2-40B4-BE49-F238E27FC236}">
              <a16:creationId xmlns:a16="http://schemas.microsoft.com/office/drawing/2014/main" id="{00000000-0008-0000-0100-00000B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2" name="Text Box 1759">
          <a:extLst>
            <a:ext uri="{FF2B5EF4-FFF2-40B4-BE49-F238E27FC236}">
              <a16:creationId xmlns:a16="http://schemas.microsoft.com/office/drawing/2014/main" id="{00000000-0008-0000-0100-00000C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3" name="Text Box 1755">
          <a:extLst>
            <a:ext uri="{FF2B5EF4-FFF2-40B4-BE49-F238E27FC236}">
              <a16:creationId xmlns:a16="http://schemas.microsoft.com/office/drawing/2014/main" id="{00000000-0008-0000-0100-00000D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4" name="Text Box 1756">
          <a:extLst>
            <a:ext uri="{FF2B5EF4-FFF2-40B4-BE49-F238E27FC236}">
              <a16:creationId xmlns:a16="http://schemas.microsoft.com/office/drawing/2014/main" id="{00000000-0008-0000-0100-00000E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5" name="Text Box 1757">
          <a:extLst>
            <a:ext uri="{FF2B5EF4-FFF2-40B4-BE49-F238E27FC236}">
              <a16:creationId xmlns:a16="http://schemas.microsoft.com/office/drawing/2014/main" id="{00000000-0008-0000-0100-00000F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6" name="Text Box 1758">
          <a:extLst>
            <a:ext uri="{FF2B5EF4-FFF2-40B4-BE49-F238E27FC236}">
              <a16:creationId xmlns:a16="http://schemas.microsoft.com/office/drawing/2014/main" id="{00000000-0008-0000-0100-000010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7" name="Text Box 1759">
          <a:extLst>
            <a:ext uri="{FF2B5EF4-FFF2-40B4-BE49-F238E27FC236}">
              <a16:creationId xmlns:a16="http://schemas.microsoft.com/office/drawing/2014/main" id="{00000000-0008-0000-0100-000011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8" name="Text Box 1755">
          <a:extLst>
            <a:ext uri="{FF2B5EF4-FFF2-40B4-BE49-F238E27FC236}">
              <a16:creationId xmlns:a16="http://schemas.microsoft.com/office/drawing/2014/main" id="{00000000-0008-0000-0100-000012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59" name="Text Box 1756">
          <a:extLst>
            <a:ext uri="{FF2B5EF4-FFF2-40B4-BE49-F238E27FC236}">
              <a16:creationId xmlns:a16="http://schemas.microsoft.com/office/drawing/2014/main" id="{00000000-0008-0000-0100-000013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0" name="Text Box 1757">
          <a:extLst>
            <a:ext uri="{FF2B5EF4-FFF2-40B4-BE49-F238E27FC236}">
              <a16:creationId xmlns:a16="http://schemas.microsoft.com/office/drawing/2014/main" id="{00000000-0008-0000-0100-000014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1" name="Text Box 1758">
          <a:extLst>
            <a:ext uri="{FF2B5EF4-FFF2-40B4-BE49-F238E27FC236}">
              <a16:creationId xmlns:a16="http://schemas.microsoft.com/office/drawing/2014/main" id="{00000000-0008-0000-0100-000015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2" name="Text Box 1759">
          <a:extLst>
            <a:ext uri="{FF2B5EF4-FFF2-40B4-BE49-F238E27FC236}">
              <a16:creationId xmlns:a16="http://schemas.microsoft.com/office/drawing/2014/main" id="{00000000-0008-0000-0100-000016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3" name="Text Box 1755">
          <a:extLst>
            <a:ext uri="{FF2B5EF4-FFF2-40B4-BE49-F238E27FC236}">
              <a16:creationId xmlns:a16="http://schemas.microsoft.com/office/drawing/2014/main" id="{00000000-0008-0000-0100-000017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4" name="Text Box 1756">
          <a:extLst>
            <a:ext uri="{FF2B5EF4-FFF2-40B4-BE49-F238E27FC236}">
              <a16:creationId xmlns:a16="http://schemas.microsoft.com/office/drawing/2014/main" id="{00000000-0008-0000-0100-000018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5" name="Text Box 1757">
          <a:extLst>
            <a:ext uri="{FF2B5EF4-FFF2-40B4-BE49-F238E27FC236}">
              <a16:creationId xmlns:a16="http://schemas.microsoft.com/office/drawing/2014/main" id="{00000000-0008-0000-0100-000019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6" name="Text Box 1758">
          <a:extLst>
            <a:ext uri="{FF2B5EF4-FFF2-40B4-BE49-F238E27FC236}">
              <a16:creationId xmlns:a16="http://schemas.microsoft.com/office/drawing/2014/main" id="{00000000-0008-0000-0100-00001A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267" name="Text Box 1759">
          <a:extLst>
            <a:ext uri="{FF2B5EF4-FFF2-40B4-BE49-F238E27FC236}">
              <a16:creationId xmlns:a16="http://schemas.microsoft.com/office/drawing/2014/main" id="{00000000-0008-0000-0100-00001B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68" name="Text Box 1755">
          <a:extLst>
            <a:ext uri="{FF2B5EF4-FFF2-40B4-BE49-F238E27FC236}">
              <a16:creationId xmlns:a16="http://schemas.microsoft.com/office/drawing/2014/main" id="{00000000-0008-0000-0100-00001C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69" name="Text Box 1756">
          <a:extLst>
            <a:ext uri="{FF2B5EF4-FFF2-40B4-BE49-F238E27FC236}">
              <a16:creationId xmlns:a16="http://schemas.microsoft.com/office/drawing/2014/main" id="{00000000-0008-0000-0100-00001D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0" name="Text Box 1757">
          <a:extLst>
            <a:ext uri="{FF2B5EF4-FFF2-40B4-BE49-F238E27FC236}">
              <a16:creationId xmlns:a16="http://schemas.microsoft.com/office/drawing/2014/main" id="{00000000-0008-0000-0100-00001E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1" name="Text Box 1758">
          <a:extLst>
            <a:ext uri="{FF2B5EF4-FFF2-40B4-BE49-F238E27FC236}">
              <a16:creationId xmlns:a16="http://schemas.microsoft.com/office/drawing/2014/main" id="{00000000-0008-0000-0100-00001F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2" name="Text Box 1759">
          <a:extLst>
            <a:ext uri="{FF2B5EF4-FFF2-40B4-BE49-F238E27FC236}">
              <a16:creationId xmlns:a16="http://schemas.microsoft.com/office/drawing/2014/main" id="{00000000-0008-0000-0100-000020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3" name="Text Box 1755">
          <a:extLst>
            <a:ext uri="{FF2B5EF4-FFF2-40B4-BE49-F238E27FC236}">
              <a16:creationId xmlns:a16="http://schemas.microsoft.com/office/drawing/2014/main" id="{00000000-0008-0000-0100-000021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4" name="Text Box 1756">
          <a:extLst>
            <a:ext uri="{FF2B5EF4-FFF2-40B4-BE49-F238E27FC236}">
              <a16:creationId xmlns:a16="http://schemas.microsoft.com/office/drawing/2014/main" id="{00000000-0008-0000-0100-000022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5" name="Text Box 1757">
          <a:extLst>
            <a:ext uri="{FF2B5EF4-FFF2-40B4-BE49-F238E27FC236}">
              <a16:creationId xmlns:a16="http://schemas.microsoft.com/office/drawing/2014/main" id="{00000000-0008-0000-0100-000023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6" name="Text Box 1758">
          <a:extLst>
            <a:ext uri="{FF2B5EF4-FFF2-40B4-BE49-F238E27FC236}">
              <a16:creationId xmlns:a16="http://schemas.microsoft.com/office/drawing/2014/main" id="{00000000-0008-0000-0100-000024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7" name="Text Box 1759">
          <a:extLst>
            <a:ext uri="{FF2B5EF4-FFF2-40B4-BE49-F238E27FC236}">
              <a16:creationId xmlns:a16="http://schemas.microsoft.com/office/drawing/2014/main" id="{00000000-0008-0000-0100-000025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8" name="Text Box 1755">
          <a:extLst>
            <a:ext uri="{FF2B5EF4-FFF2-40B4-BE49-F238E27FC236}">
              <a16:creationId xmlns:a16="http://schemas.microsoft.com/office/drawing/2014/main" id="{00000000-0008-0000-0100-000026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79" name="Text Box 1756">
          <a:extLst>
            <a:ext uri="{FF2B5EF4-FFF2-40B4-BE49-F238E27FC236}">
              <a16:creationId xmlns:a16="http://schemas.microsoft.com/office/drawing/2014/main" id="{00000000-0008-0000-0100-000027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0" name="Text Box 1757">
          <a:extLst>
            <a:ext uri="{FF2B5EF4-FFF2-40B4-BE49-F238E27FC236}">
              <a16:creationId xmlns:a16="http://schemas.microsoft.com/office/drawing/2014/main" id="{00000000-0008-0000-0100-000028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1" name="Text Box 1758">
          <a:extLst>
            <a:ext uri="{FF2B5EF4-FFF2-40B4-BE49-F238E27FC236}">
              <a16:creationId xmlns:a16="http://schemas.microsoft.com/office/drawing/2014/main" id="{00000000-0008-0000-0100-000029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2" name="Text Box 1759">
          <a:extLst>
            <a:ext uri="{FF2B5EF4-FFF2-40B4-BE49-F238E27FC236}">
              <a16:creationId xmlns:a16="http://schemas.microsoft.com/office/drawing/2014/main" id="{00000000-0008-0000-0100-00002A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3" name="Text Box 1755">
          <a:extLst>
            <a:ext uri="{FF2B5EF4-FFF2-40B4-BE49-F238E27FC236}">
              <a16:creationId xmlns:a16="http://schemas.microsoft.com/office/drawing/2014/main" id="{00000000-0008-0000-0100-00002B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4" name="Text Box 1756">
          <a:extLst>
            <a:ext uri="{FF2B5EF4-FFF2-40B4-BE49-F238E27FC236}">
              <a16:creationId xmlns:a16="http://schemas.microsoft.com/office/drawing/2014/main" id="{00000000-0008-0000-0100-00002C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5" name="Text Box 1757">
          <a:extLst>
            <a:ext uri="{FF2B5EF4-FFF2-40B4-BE49-F238E27FC236}">
              <a16:creationId xmlns:a16="http://schemas.microsoft.com/office/drawing/2014/main" id="{00000000-0008-0000-0100-00002D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6" name="Text Box 1758">
          <a:extLst>
            <a:ext uri="{FF2B5EF4-FFF2-40B4-BE49-F238E27FC236}">
              <a16:creationId xmlns:a16="http://schemas.microsoft.com/office/drawing/2014/main" id="{00000000-0008-0000-0100-00002E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287" name="Text Box 1759">
          <a:extLst>
            <a:ext uri="{FF2B5EF4-FFF2-40B4-BE49-F238E27FC236}">
              <a16:creationId xmlns:a16="http://schemas.microsoft.com/office/drawing/2014/main" id="{00000000-0008-0000-0100-00002F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88" name="Text Box 1755">
          <a:extLst>
            <a:ext uri="{FF2B5EF4-FFF2-40B4-BE49-F238E27FC236}">
              <a16:creationId xmlns:a16="http://schemas.microsoft.com/office/drawing/2014/main" id="{00000000-0008-0000-0100-00003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89" name="Text Box 1756">
          <a:extLst>
            <a:ext uri="{FF2B5EF4-FFF2-40B4-BE49-F238E27FC236}">
              <a16:creationId xmlns:a16="http://schemas.microsoft.com/office/drawing/2014/main" id="{00000000-0008-0000-0100-00003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0" name="Text Box 1757">
          <a:extLst>
            <a:ext uri="{FF2B5EF4-FFF2-40B4-BE49-F238E27FC236}">
              <a16:creationId xmlns:a16="http://schemas.microsoft.com/office/drawing/2014/main" id="{00000000-0008-0000-0100-00003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1" name="Text Box 1758">
          <a:extLst>
            <a:ext uri="{FF2B5EF4-FFF2-40B4-BE49-F238E27FC236}">
              <a16:creationId xmlns:a16="http://schemas.microsoft.com/office/drawing/2014/main" id="{00000000-0008-0000-0100-00003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2" name="Text Box 1759">
          <a:extLst>
            <a:ext uri="{FF2B5EF4-FFF2-40B4-BE49-F238E27FC236}">
              <a16:creationId xmlns:a16="http://schemas.microsoft.com/office/drawing/2014/main" id="{00000000-0008-0000-0100-00003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3" name="Text Box 1755">
          <a:extLst>
            <a:ext uri="{FF2B5EF4-FFF2-40B4-BE49-F238E27FC236}">
              <a16:creationId xmlns:a16="http://schemas.microsoft.com/office/drawing/2014/main" id="{00000000-0008-0000-0100-00003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4" name="Text Box 1756">
          <a:extLst>
            <a:ext uri="{FF2B5EF4-FFF2-40B4-BE49-F238E27FC236}">
              <a16:creationId xmlns:a16="http://schemas.microsoft.com/office/drawing/2014/main" id="{00000000-0008-0000-0100-00003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5" name="Text Box 1757">
          <a:extLst>
            <a:ext uri="{FF2B5EF4-FFF2-40B4-BE49-F238E27FC236}">
              <a16:creationId xmlns:a16="http://schemas.microsoft.com/office/drawing/2014/main" id="{00000000-0008-0000-0100-00003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6" name="Text Box 1758">
          <a:extLst>
            <a:ext uri="{FF2B5EF4-FFF2-40B4-BE49-F238E27FC236}">
              <a16:creationId xmlns:a16="http://schemas.microsoft.com/office/drawing/2014/main" id="{00000000-0008-0000-0100-00003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7" name="Text Box 1759">
          <a:extLst>
            <a:ext uri="{FF2B5EF4-FFF2-40B4-BE49-F238E27FC236}">
              <a16:creationId xmlns:a16="http://schemas.microsoft.com/office/drawing/2014/main" id="{00000000-0008-0000-0100-00003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8" name="Text Box 1755">
          <a:extLst>
            <a:ext uri="{FF2B5EF4-FFF2-40B4-BE49-F238E27FC236}">
              <a16:creationId xmlns:a16="http://schemas.microsoft.com/office/drawing/2014/main" id="{00000000-0008-0000-0100-00003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299" name="Text Box 1756">
          <a:extLst>
            <a:ext uri="{FF2B5EF4-FFF2-40B4-BE49-F238E27FC236}">
              <a16:creationId xmlns:a16="http://schemas.microsoft.com/office/drawing/2014/main" id="{00000000-0008-0000-0100-00003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0" name="Text Box 1757">
          <a:extLst>
            <a:ext uri="{FF2B5EF4-FFF2-40B4-BE49-F238E27FC236}">
              <a16:creationId xmlns:a16="http://schemas.microsoft.com/office/drawing/2014/main" id="{00000000-0008-0000-0100-00003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1" name="Text Box 1758">
          <a:extLst>
            <a:ext uri="{FF2B5EF4-FFF2-40B4-BE49-F238E27FC236}">
              <a16:creationId xmlns:a16="http://schemas.microsoft.com/office/drawing/2014/main" id="{00000000-0008-0000-0100-00003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2" name="Text Box 1759">
          <a:extLst>
            <a:ext uri="{FF2B5EF4-FFF2-40B4-BE49-F238E27FC236}">
              <a16:creationId xmlns:a16="http://schemas.microsoft.com/office/drawing/2014/main" id="{00000000-0008-0000-0100-00003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3" name="Text Box 1755">
          <a:extLst>
            <a:ext uri="{FF2B5EF4-FFF2-40B4-BE49-F238E27FC236}">
              <a16:creationId xmlns:a16="http://schemas.microsoft.com/office/drawing/2014/main" id="{00000000-0008-0000-0100-00003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4" name="Text Box 1756">
          <a:extLst>
            <a:ext uri="{FF2B5EF4-FFF2-40B4-BE49-F238E27FC236}">
              <a16:creationId xmlns:a16="http://schemas.microsoft.com/office/drawing/2014/main" id="{00000000-0008-0000-0100-00004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5" name="Text Box 1757">
          <a:extLst>
            <a:ext uri="{FF2B5EF4-FFF2-40B4-BE49-F238E27FC236}">
              <a16:creationId xmlns:a16="http://schemas.microsoft.com/office/drawing/2014/main" id="{00000000-0008-0000-0100-00004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6" name="Text Box 1758">
          <a:extLst>
            <a:ext uri="{FF2B5EF4-FFF2-40B4-BE49-F238E27FC236}">
              <a16:creationId xmlns:a16="http://schemas.microsoft.com/office/drawing/2014/main" id="{00000000-0008-0000-0100-00004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7" name="Text Box 1759">
          <a:extLst>
            <a:ext uri="{FF2B5EF4-FFF2-40B4-BE49-F238E27FC236}">
              <a16:creationId xmlns:a16="http://schemas.microsoft.com/office/drawing/2014/main" id="{00000000-0008-0000-0100-00004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8" name="Text Box 1755">
          <a:extLst>
            <a:ext uri="{FF2B5EF4-FFF2-40B4-BE49-F238E27FC236}">
              <a16:creationId xmlns:a16="http://schemas.microsoft.com/office/drawing/2014/main" id="{00000000-0008-0000-0100-00004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09" name="Text Box 1756">
          <a:extLst>
            <a:ext uri="{FF2B5EF4-FFF2-40B4-BE49-F238E27FC236}">
              <a16:creationId xmlns:a16="http://schemas.microsoft.com/office/drawing/2014/main" id="{00000000-0008-0000-0100-00004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0" name="Text Box 1757">
          <a:extLst>
            <a:ext uri="{FF2B5EF4-FFF2-40B4-BE49-F238E27FC236}">
              <a16:creationId xmlns:a16="http://schemas.microsoft.com/office/drawing/2014/main" id="{00000000-0008-0000-0100-00004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1" name="Text Box 1758">
          <a:extLst>
            <a:ext uri="{FF2B5EF4-FFF2-40B4-BE49-F238E27FC236}">
              <a16:creationId xmlns:a16="http://schemas.microsoft.com/office/drawing/2014/main" id="{00000000-0008-0000-0100-00004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2" name="Text Box 1759">
          <a:extLst>
            <a:ext uri="{FF2B5EF4-FFF2-40B4-BE49-F238E27FC236}">
              <a16:creationId xmlns:a16="http://schemas.microsoft.com/office/drawing/2014/main" id="{00000000-0008-0000-0100-00004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3" name="Text Box 1755">
          <a:extLst>
            <a:ext uri="{FF2B5EF4-FFF2-40B4-BE49-F238E27FC236}">
              <a16:creationId xmlns:a16="http://schemas.microsoft.com/office/drawing/2014/main" id="{00000000-0008-0000-0100-00004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4" name="Text Box 1756">
          <a:extLst>
            <a:ext uri="{FF2B5EF4-FFF2-40B4-BE49-F238E27FC236}">
              <a16:creationId xmlns:a16="http://schemas.microsoft.com/office/drawing/2014/main" id="{00000000-0008-0000-0100-00004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5" name="Text Box 1757">
          <a:extLst>
            <a:ext uri="{FF2B5EF4-FFF2-40B4-BE49-F238E27FC236}">
              <a16:creationId xmlns:a16="http://schemas.microsoft.com/office/drawing/2014/main" id="{00000000-0008-0000-0100-00004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6" name="Text Box 1758">
          <a:extLst>
            <a:ext uri="{FF2B5EF4-FFF2-40B4-BE49-F238E27FC236}">
              <a16:creationId xmlns:a16="http://schemas.microsoft.com/office/drawing/2014/main" id="{00000000-0008-0000-0100-00004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7" name="Text Box 1759">
          <a:extLst>
            <a:ext uri="{FF2B5EF4-FFF2-40B4-BE49-F238E27FC236}">
              <a16:creationId xmlns:a16="http://schemas.microsoft.com/office/drawing/2014/main" id="{00000000-0008-0000-0100-00004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8" name="Text Box 1755">
          <a:extLst>
            <a:ext uri="{FF2B5EF4-FFF2-40B4-BE49-F238E27FC236}">
              <a16:creationId xmlns:a16="http://schemas.microsoft.com/office/drawing/2014/main" id="{00000000-0008-0000-0100-00004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19" name="Text Box 1756">
          <a:extLst>
            <a:ext uri="{FF2B5EF4-FFF2-40B4-BE49-F238E27FC236}">
              <a16:creationId xmlns:a16="http://schemas.microsoft.com/office/drawing/2014/main" id="{00000000-0008-0000-0100-00004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0" name="Text Box 1757">
          <a:extLst>
            <a:ext uri="{FF2B5EF4-FFF2-40B4-BE49-F238E27FC236}">
              <a16:creationId xmlns:a16="http://schemas.microsoft.com/office/drawing/2014/main" id="{00000000-0008-0000-0100-00005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1" name="Text Box 1758">
          <a:extLst>
            <a:ext uri="{FF2B5EF4-FFF2-40B4-BE49-F238E27FC236}">
              <a16:creationId xmlns:a16="http://schemas.microsoft.com/office/drawing/2014/main" id="{00000000-0008-0000-0100-00005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2" name="Text Box 1759">
          <a:extLst>
            <a:ext uri="{FF2B5EF4-FFF2-40B4-BE49-F238E27FC236}">
              <a16:creationId xmlns:a16="http://schemas.microsoft.com/office/drawing/2014/main" id="{00000000-0008-0000-0100-00005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3" name="Text Box 1755">
          <a:extLst>
            <a:ext uri="{FF2B5EF4-FFF2-40B4-BE49-F238E27FC236}">
              <a16:creationId xmlns:a16="http://schemas.microsoft.com/office/drawing/2014/main" id="{00000000-0008-0000-0100-00005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4" name="Text Box 1756">
          <a:extLst>
            <a:ext uri="{FF2B5EF4-FFF2-40B4-BE49-F238E27FC236}">
              <a16:creationId xmlns:a16="http://schemas.microsoft.com/office/drawing/2014/main" id="{00000000-0008-0000-0100-00005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5" name="Text Box 1757">
          <a:extLst>
            <a:ext uri="{FF2B5EF4-FFF2-40B4-BE49-F238E27FC236}">
              <a16:creationId xmlns:a16="http://schemas.microsoft.com/office/drawing/2014/main" id="{00000000-0008-0000-0100-00005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6" name="Text Box 1758">
          <a:extLst>
            <a:ext uri="{FF2B5EF4-FFF2-40B4-BE49-F238E27FC236}">
              <a16:creationId xmlns:a16="http://schemas.microsoft.com/office/drawing/2014/main" id="{00000000-0008-0000-0100-00005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7" name="Text Box 1759">
          <a:extLst>
            <a:ext uri="{FF2B5EF4-FFF2-40B4-BE49-F238E27FC236}">
              <a16:creationId xmlns:a16="http://schemas.microsoft.com/office/drawing/2014/main" id="{00000000-0008-0000-0100-00005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8" name="Text Box 1755">
          <a:extLst>
            <a:ext uri="{FF2B5EF4-FFF2-40B4-BE49-F238E27FC236}">
              <a16:creationId xmlns:a16="http://schemas.microsoft.com/office/drawing/2014/main" id="{00000000-0008-0000-0100-00005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29" name="Text Box 1756">
          <a:extLst>
            <a:ext uri="{FF2B5EF4-FFF2-40B4-BE49-F238E27FC236}">
              <a16:creationId xmlns:a16="http://schemas.microsoft.com/office/drawing/2014/main" id="{00000000-0008-0000-0100-00005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0" name="Text Box 1757">
          <a:extLst>
            <a:ext uri="{FF2B5EF4-FFF2-40B4-BE49-F238E27FC236}">
              <a16:creationId xmlns:a16="http://schemas.microsoft.com/office/drawing/2014/main" id="{00000000-0008-0000-0100-00005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1" name="Text Box 1758">
          <a:extLst>
            <a:ext uri="{FF2B5EF4-FFF2-40B4-BE49-F238E27FC236}">
              <a16:creationId xmlns:a16="http://schemas.microsoft.com/office/drawing/2014/main" id="{00000000-0008-0000-0100-00005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2" name="Text Box 1759">
          <a:extLst>
            <a:ext uri="{FF2B5EF4-FFF2-40B4-BE49-F238E27FC236}">
              <a16:creationId xmlns:a16="http://schemas.microsoft.com/office/drawing/2014/main" id="{00000000-0008-0000-0100-00005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3" name="Text Box 1755">
          <a:extLst>
            <a:ext uri="{FF2B5EF4-FFF2-40B4-BE49-F238E27FC236}">
              <a16:creationId xmlns:a16="http://schemas.microsoft.com/office/drawing/2014/main" id="{00000000-0008-0000-0100-00005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4" name="Text Box 1756">
          <a:extLst>
            <a:ext uri="{FF2B5EF4-FFF2-40B4-BE49-F238E27FC236}">
              <a16:creationId xmlns:a16="http://schemas.microsoft.com/office/drawing/2014/main" id="{00000000-0008-0000-0100-00005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5" name="Text Box 1757">
          <a:extLst>
            <a:ext uri="{FF2B5EF4-FFF2-40B4-BE49-F238E27FC236}">
              <a16:creationId xmlns:a16="http://schemas.microsoft.com/office/drawing/2014/main" id="{00000000-0008-0000-0100-00005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6" name="Text Box 1758">
          <a:extLst>
            <a:ext uri="{FF2B5EF4-FFF2-40B4-BE49-F238E27FC236}">
              <a16:creationId xmlns:a16="http://schemas.microsoft.com/office/drawing/2014/main" id="{00000000-0008-0000-0100-00006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7" name="Text Box 1759">
          <a:extLst>
            <a:ext uri="{FF2B5EF4-FFF2-40B4-BE49-F238E27FC236}">
              <a16:creationId xmlns:a16="http://schemas.microsoft.com/office/drawing/2014/main" id="{00000000-0008-0000-0100-00006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8" name="Text Box 1755">
          <a:extLst>
            <a:ext uri="{FF2B5EF4-FFF2-40B4-BE49-F238E27FC236}">
              <a16:creationId xmlns:a16="http://schemas.microsoft.com/office/drawing/2014/main" id="{00000000-0008-0000-0100-00006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39" name="Text Box 1756">
          <a:extLst>
            <a:ext uri="{FF2B5EF4-FFF2-40B4-BE49-F238E27FC236}">
              <a16:creationId xmlns:a16="http://schemas.microsoft.com/office/drawing/2014/main" id="{00000000-0008-0000-0100-00006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0" name="Text Box 1757">
          <a:extLst>
            <a:ext uri="{FF2B5EF4-FFF2-40B4-BE49-F238E27FC236}">
              <a16:creationId xmlns:a16="http://schemas.microsoft.com/office/drawing/2014/main" id="{00000000-0008-0000-0100-00006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1" name="Text Box 1758">
          <a:extLst>
            <a:ext uri="{FF2B5EF4-FFF2-40B4-BE49-F238E27FC236}">
              <a16:creationId xmlns:a16="http://schemas.microsoft.com/office/drawing/2014/main" id="{00000000-0008-0000-0100-00006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2" name="Text Box 1759">
          <a:extLst>
            <a:ext uri="{FF2B5EF4-FFF2-40B4-BE49-F238E27FC236}">
              <a16:creationId xmlns:a16="http://schemas.microsoft.com/office/drawing/2014/main" id="{00000000-0008-0000-0100-00006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3" name="Text Box 1755">
          <a:extLst>
            <a:ext uri="{FF2B5EF4-FFF2-40B4-BE49-F238E27FC236}">
              <a16:creationId xmlns:a16="http://schemas.microsoft.com/office/drawing/2014/main" id="{00000000-0008-0000-0100-00006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4" name="Text Box 1756">
          <a:extLst>
            <a:ext uri="{FF2B5EF4-FFF2-40B4-BE49-F238E27FC236}">
              <a16:creationId xmlns:a16="http://schemas.microsoft.com/office/drawing/2014/main" id="{00000000-0008-0000-0100-00006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5" name="Text Box 1757">
          <a:extLst>
            <a:ext uri="{FF2B5EF4-FFF2-40B4-BE49-F238E27FC236}">
              <a16:creationId xmlns:a16="http://schemas.microsoft.com/office/drawing/2014/main" id="{00000000-0008-0000-0100-00006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6" name="Text Box 1758">
          <a:extLst>
            <a:ext uri="{FF2B5EF4-FFF2-40B4-BE49-F238E27FC236}">
              <a16:creationId xmlns:a16="http://schemas.microsoft.com/office/drawing/2014/main" id="{00000000-0008-0000-0100-00006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7" name="Text Box 1759">
          <a:extLst>
            <a:ext uri="{FF2B5EF4-FFF2-40B4-BE49-F238E27FC236}">
              <a16:creationId xmlns:a16="http://schemas.microsoft.com/office/drawing/2014/main" id="{00000000-0008-0000-0100-00006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8" name="Text Box 1755">
          <a:extLst>
            <a:ext uri="{FF2B5EF4-FFF2-40B4-BE49-F238E27FC236}">
              <a16:creationId xmlns:a16="http://schemas.microsoft.com/office/drawing/2014/main" id="{00000000-0008-0000-0100-00006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49" name="Text Box 1756">
          <a:extLst>
            <a:ext uri="{FF2B5EF4-FFF2-40B4-BE49-F238E27FC236}">
              <a16:creationId xmlns:a16="http://schemas.microsoft.com/office/drawing/2014/main" id="{00000000-0008-0000-0100-00006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0" name="Text Box 1757">
          <a:extLst>
            <a:ext uri="{FF2B5EF4-FFF2-40B4-BE49-F238E27FC236}">
              <a16:creationId xmlns:a16="http://schemas.microsoft.com/office/drawing/2014/main" id="{00000000-0008-0000-0100-00006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1" name="Text Box 1758">
          <a:extLst>
            <a:ext uri="{FF2B5EF4-FFF2-40B4-BE49-F238E27FC236}">
              <a16:creationId xmlns:a16="http://schemas.microsoft.com/office/drawing/2014/main" id="{00000000-0008-0000-0100-00006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2" name="Text Box 1759">
          <a:extLst>
            <a:ext uri="{FF2B5EF4-FFF2-40B4-BE49-F238E27FC236}">
              <a16:creationId xmlns:a16="http://schemas.microsoft.com/office/drawing/2014/main" id="{00000000-0008-0000-0100-00007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3" name="Text Box 1755">
          <a:extLst>
            <a:ext uri="{FF2B5EF4-FFF2-40B4-BE49-F238E27FC236}">
              <a16:creationId xmlns:a16="http://schemas.microsoft.com/office/drawing/2014/main" id="{00000000-0008-0000-0100-00007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4" name="Text Box 1756">
          <a:extLst>
            <a:ext uri="{FF2B5EF4-FFF2-40B4-BE49-F238E27FC236}">
              <a16:creationId xmlns:a16="http://schemas.microsoft.com/office/drawing/2014/main" id="{00000000-0008-0000-0100-00007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5" name="Text Box 1757">
          <a:extLst>
            <a:ext uri="{FF2B5EF4-FFF2-40B4-BE49-F238E27FC236}">
              <a16:creationId xmlns:a16="http://schemas.microsoft.com/office/drawing/2014/main" id="{00000000-0008-0000-0100-00007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6" name="Text Box 1758">
          <a:extLst>
            <a:ext uri="{FF2B5EF4-FFF2-40B4-BE49-F238E27FC236}">
              <a16:creationId xmlns:a16="http://schemas.microsoft.com/office/drawing/2014/main" id="{00000000-0008-0000-0100-00007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7" name="Text Box 1759">
          <a:extLst>
            <a:ext uri="{FF2B5EF4-FFF2-40B4-BE49-F238E27FC236}">
              <a16:creationId xmlns:a16="http://schemas.microsoft.com/office/drawing/2014/main" id="{00000000-0008-0000-0100-00007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8" name="Text Box 1755">
          <a:extLst>
            <a:ext uri="{FF2B5EF4-FFF2-40B4-BE49-F238E27FC236}">
              <a16:creationId xmlns:a16="http://schemas.microsoft.com/office/drawing/2014/main" id="{00000000-0008-0000-0100-00007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59" name="Text Box 1756">
          <a:extLst>
            <a:ext uri="{FF2B5EF4-FFF2-40B4-BE49-F238E27FC236}">
              <a16:creationId xmlns:a16="http://schemas.microsoft.com/office/drawing/2014/main" id="{00000000-0008-0000-0100-00007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0" name="Text Box 1757">
          <a:extLst>
            <a:ext uri="{FF2B5EF4-FFF2-40B4-BE49-F238E27FC236}">
              <a16:creationId xmlns:a16="http://schemas.microsoft.com/office/drawing/2014/main" id="{00000000-0008-0000-0100-00007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1" name="Text Box 1758">
          <a:extLst>
            <a:ext uri="{FF2B5EF4-FFF2-40B4-BE49-F238E27FC236}">
              <a16:creationId xmlns:a16="http://schemas.microsoft.com/office/drawing/2014/main" id="{00000000-0008-0000-0100-00007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2" name="Text Box 1759">
          <a:extLst>
            <a:ext uri="{FF2B5EF4-FFF2-40B4-BE49-F238E27FC236}">
              <a16:creationId xmlns:a16="http://schemas.microsoft.com/office/drawing/2014/main" id="{00000000-0008-0000-0100-00007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3" name="Text Box 1755">
          <a:extLst>
            <a:ext uri="{FF2B5EF4-FFF2-40B4-BE49-F238E27FC236}">
              <a16:creationId xmlns:a16="http://schemas.microsoft.com/office/drawing/2014/main" id="{00000000-0008-0000-0100-00007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4" name="Text Box 1756">
          <a:extLst>
            <a:ext uri="{FF2B5EF4-FFF2-40B4-BE49-F238E27FC236}">
              <a16:creationId xmlns:a16="http://schemas.microsoft.com/office/drawing/2014/main" id="{00000000-0008-0000-0100-00007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5" name="Text Box 1757">
          <a:extLst>
            <a:ext uri="{FF2B5EF4-FFF2-40B4-BE49-F238E27FC236}">
              <a16:creationId xmlns:a16="http://schemas.microsoft.com/office/drawing/2014/main" id="{00000000-0008-0000-0100-00007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6" name="Text Box 1758">
          <a:extLst>
            <a:ext uri="{FF2B5EF4-FFF2-40B4-BE49-F238E27FC236}">
              <a16:creationId xmlns:a16="http://schemas.microsoft.com/office/drawing/2014/main" id="{00000000-0008-0000-0100-00007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367" name="Text Box 1759">
          <a:extLst>
            <a:ext uri="{FF2B5EF4-FFF2-40B4-BE49-F238E27FC236}">
              <a16:creationId xmlns:a16="http://schemas.microsoft.com/office/drawing/2014/main" id="{00000000-0008-0000-0100-00007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68" name="Text Box 1755">
          <a:extLst>
            <a:ext uri="{FF2B5EF4-FFF2-40B4-BE49-F238E27FC236}">
              <a16:creationId xmlns:a16="http://schemas.microsoft.com/office/drawing/2014/main" id="{00000000-0008-0000-0100-000080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69" name="Text Box 1756">
          <a:extLst>
            <a:ext uri="{FF2B5EF4-FFF2-40B4-BE49-F238E27FC236}">
              <a16:creationId xmlns:a16="http://schemas.microsoft.com/office/drawing/2014/main" id="{00000000-0008-0000-0100-000081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0" name="Text Box 1757">
          <a:extLst>
            <a:ext uri="{FF2B5EF4-FFF2-40B4-BE49-F238E27FC236}">
              <a16:creationId xmlns:a16="http://schemas.microsoft.com/office/drawing/2014/main" id="{00000000-0008-0000-0100-000082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1" name="Text Box 1758">
          <a:extLst>
            <a:ext uri="{FF2B5EF4-FFF2-40B4-BE49-F238E27FC236}">
              <a16:creationId xmlns:a16="http://schemas.microsoft.com/office/drawing/2014/main" id="{00000000-0008-0000-0100-000083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2" name="Text Box 1759">
          <a:extLst>
            <a:ext uri="{FF2B5EF4-FFF2-40B4-BE49-F238E27FC236}">
              <a16:creationId xmlns:a16="http://schemas.microsoft.com/office/drawing/2014/main" id="{00000000-0008-0000-0100-000084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3" name="Text Box 1755">
          <a:extLst>
            <a:ext uri="{FF2B5EF4-FFF2-40B4-BE49-F238E27FC236}">
              <a16:creationId xmlns:a16="http://schemas.microsoft.com/office/drawing/2014/main" id="{00000000-0008-0000-0100-000085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4" name="Text Box 1756">
          <a:extLst>
            <a:ext uri="{FF2B5EF4-FFF2-40B4-BE49-F238E27FC236}">
              <a16:creationId xmlns:a16="http://schemas.microsoft.com/office/drawing/2014/main" id="{00000000-0008-0000-0100-000086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5" name="Text Box 1757">
          <a:extLst>
            <a:ext uri="{FF2B5EF4-FFF2-40B4-BE49-F238E27FC236}">
              <a16:creationId xmlns:a16="http://schemas.microsoft.com/office/drawing/2014/main" id="{00000000-0008-0000-0100-000087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6" name="Text Box 1758">
          <a:extLst>
            <a:ext uri="{FF2B5EF4-FFF2-40B4-BE49-F238E27FC236}">
              <a16:creationId xmlns:a16="http://schemas.microsoft.com/office/drawing/2014/main" id="{00000000-0008-0000-0100-000088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7" name="Text Box 1759">
          <a:extLst>
            <a:ext uri="{FF2B5EF4-FFF2-40B4-BE49-F238E27FC236}">
              <a16:creationId xmlns:a16="http://schemas.microsoft.com/office/drawing/2014/main" id="{00000000-0008-0000-0100-000089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8" name="Text Box 1755">
          <a:extLst>
            <a:ext uri="{FF2B5EF4-FFF2-40B4-BE49-F238E27FC236}">
              <a16:creationId xmlns:a16="http://schemas.microsoft.com/office/drawing/2014/main" id="{00000000-0008-0000-0100-00008A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79" name="Text Box 1756">
          <a:extLst>
            <a:ext uri="{FF2B5EF4-FFF2-40B4-BE49-F238E27FC236}">
              <a16:creationId xmlns:a16="http://schemas.microsoft.com/office/drawing/2014/main" id="{00000000-0008-0000-0100-00008B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0" name="Text Box 1757">
          <a:extLst>
            <a:ext uri="{FF2B5EF4-FFF2-40B4-BE49-F238E27FC236}">
              <a16:creationId xmlns:a16="http://schemas.microsoft.com/office/drawing/2014/main" id="{00000000-0008-0000-0100-00008C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1" name="Text Box 1758">
          <a:extLst>
            <a:ext uri="{FF2B5EF4-FFF2-40B4-BE49-F238E27FC236}">
              <a16:creationId xmlns:a16="http://schemas.microsoft.com/office/drawing/2014/main" id="{00000000-0008-0000-0100-00008D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2" name="Text Box 1759">
          <a:extLst>
            <a:ext uri="{FF2B5EF4-FFF2-40B4-BE49-F238E27FC236}">
              <a16:creationId xmlns:a16="http://schemas.microsoft.com/office/drawing/2014/main" id="{00000000-0008-0000-0100-00008E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3" name="Text Box 1755">
          <a:extLst>
            <a:ext uri="{FF2B5EF4-FFF2-40B4-BE49-F238E27FC236}">
              <a16:creationId xmlns:a16="http://schemas.microsoft.com/office/drawing/2014/main" id="{00000000-0008-0000-0100-00008F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4" name="Text Box 1756">
          <a:extLst>
            <a:ext uri="{FF2B5EF4-FFF2-40B4-BE49-F238E27FC236}">
              <a16:creationId xmlns:a16="http://schemas.microsoft.com/office/drawing/2014/main" id="{00000000-0008-0000-0100-000090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5" name="Text Box 1757">
          <a:extLst>
            <a:ext uri="{FF2B5EF4-FFF2-40B4-BE49-F238E27FC236}">
              <a16:creationId xmlns:a16="http://schemas.microsoft.com/office/drawing/2014/main" id="{00000000-0008-0000-0100-000091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6" name="Text Box 1758">
          <a:extLst>
            <a:ext uri="{FF2B5EF4-FFF2-40B4-BE49-F238E27FC236}">
              <a16:creationId xmlns:a16="http://schemas.microsoft.com/office/drawing/2014/main" id="{00000000-0008-0000-0100-000092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387" name="Text Box 1759">
          <a:extLst>
            <a:ext uri="{FF2B5EF4-FFF2-40B4-BE49-F238E27FC236}">
              <a16:creationId xmlns:a16="http://schemas.microsoft.com/office/drawing/2014/main" id="{00000000-0008-0000-0100-00009328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88" name="Text Box 1755">
          <a:extLst>
            <a:ext uri="{FF2B5EF4-FFF2-40B4-BE49-F238E27FC236}">
              <a16:creationId xmlns:a16="http://schemas.microsoft.com/office/drawing/2014/main" id="{00000000-0008-0000-0100-000094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89" name="Text Box 1756">
          <a:extLst>
            <a:ext uri="{FF2B5EF4-FFF2-40B4-BE49-F238E27FC236}">
              <a16:creationId xmlns:a16="http://schemas.microsoft.com/office/drawing/2014/main" id="{00000000-0008-0000-0100-000095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0" name="Text Box 1757">
          <a:extLst>
            <a:ext uri="{FF2B5EF4-FFF2-40B4-BE49-F238E27FC236}">
              <a16:creationId xmlns:a16="http://schemas.microsoft.com/office/drawing/2014/main" id="{00000000-0008-0000-0100-000096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1" name="Text Box 1758">
          <a:extLst>
            <a:ext uri="{FF2B5EF4-FFF2-40B4-BE49-F238E27FC236}">
              <a16:creationId xmlns:a16="http://schemas.microsoft.com/office/drawing/2014/main" id="{00000000-0008-0000-0100-000097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2" name="Text Box 1759">
          <a:extLst>
            <a:ext uri="{FF2B5EF4-FFF2-40B4-BE49-F238E27FC236}">
              <a16:creationId xmlns:a16="http://schemas.microsoft.com/office/drawing/2014/main" id="{00000000-0008-0000-0100-000098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3" name="Text Box 1755">
          <a:extLst>
            <a:ext uri="{FF2B5EF4-FFF2-40B4-BE49-F238E27FC236}">
              <a16:creationId xmlns:a16="http://schemas.microsoft.com/office/drawing/2014/main" id="{00000000-0008-0000-0100-000099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4" name="Text Box 1756">
          <a:extLst>
            <a:ext uri="{FF2B5EF4-FFF2-40B4-BE49-F238E27FC236}">
              <a16:creationId xmlns:a16="http://schemas.microsoft.com/office/drawing/2014/main" id="{00000000-0008-0000-0100-00009A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5" name="Text Box 1757">
          <a:extLst>
            <a:ext uri="{FF2B5EF4-FFF2-40B4-BE49-F238E27FC236}">
              <a16:creationId xmlns:a16="http://schemas.microsoft.com/office/drawing/2014/main" id="{00000000-0008-0000-0100-00009B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6" name="Text Box 1758">
          <a:extLst>
            <a:ext uri="{FF2B5EF4-FFF2-40B4-BE49-F238E27FC236}">
              <a16:creationId xmlns:a16="http://schemas.microsoft.com/office/drawing/2014/main" id="{00000000-0008-0000-0100-00009C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7" name="Text Box 1759">
          <a:extLst>
            <a:ext uri="{FF2B5EF4-FFF2-40B4-BE49-F238E27FC236}">
              <a16:creationId xmlns:a16="http://schemas.microsoft.com/office/drawing/2014/main" id="{00000000-0008-0000-0100-00009D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8" name="Text Box 1755">
          <a:extLst>
            <a:ext uri="{FF2B5EF4-FFF2-40B4-BE49-F238E27FC236}">
              <a16:creationId xmlns:a16="http://schemas.microsoft.com/office/drawing/2014/main" id="{00000000-0008-0000-0100-00009E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399" name="Text Box 1756">
          <a:extLst>
            <a:ext uri="{FF2B5EF4-FFF2-40B4-BE49-F238E27FC236}">
              <a16:creationId xmlns:a16="http://schemas.microsoft.com/office/drawing/2014/main" id="{00000000-0008-0000-0100-00009F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0" name="Text Box 1757">
          <a:extLst>
            <a:ext uri="{FF2B5EF4-FFF2-40B4-BE49-F238E27FC236}">
              <a16:creationId xmlns:a16="http://schemas.microsoft.com/office/drawing/2014/main" id="{00000000-0008-0000-0100-0000A0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1" name="Text Box 1758">
          <a:extLst>
            <a:ext uri="{FF2B5EF4-FFF2-40B4-BE49-F238E27FC236}">
              <a16:creationId xmlns:a16="http://schemas.microsoft.com/office/drawing/2014/main" id="{00000000-0008-0000-0100-0000A1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2" name="Text Box 1759">
          <a:extLst>
            <a:ext uri="{FF2B5EF4-FFF2-40B4-BE49-F238E27FC236}">
              <a16:creationId xmlns:a16="http://schemas.microsoft.com/office/drawing/2014/main" id="{00000000-0008-0000-0100-0000A2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3" name="Text Box 1755">
          <a:extLst>
            <a:ext uri="{FF2B5EF4-FFF2-40B4-BE49-F238E27FC236}">
              <a16:creationId xmlns:a16="http://schemas.microsoft.com/office/drawing/2014/main" id="{00000000-0008-0000-0100-0000A3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4" name="Text Box 1756">
          <a:extLst>
            <a:ext uri="{FF2B5EF4-FFF2-40B4-BE49-F238E27FC236}">
              <a16:creationId xmlns:a16="http://schemas.microsoft.com/office/drawing/2014/main" id="{00000000-0008-0000-0100-0000A4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5" name="Text Box 1757">
          <a:extLst>
            <a:ext uri="{FF2B5EF4-FFF2-40B4-BE49-F238E27FC236}">
              <a16:creationId xmlns:a16="http://schemas.microsoft.com/office/drawing/2014/main" id="{00000000-0008-0000-0100-0000A5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6" name="Text Box 1758">
          <a:extLst>
            <a:ext uri="{FF2B5EF4-FFF2-40B4-BE49-F238E27FC236}">
              <a16:creationId xmlns:a16="http://schemas.microsoft.com/office/drawing/2014/main" id="{00000000-0008-0000-0100-0000A6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07" name="Text Box 1759">
          <a:extLst>
            <a:ext uri="{FF2B5EF4-FFF2-40B4-BE49-F238E27FC236}">
              <a16:creationId xmlns:a16="http://schemas.microsoft.com/office/drawing/2014/main" id="{00000000-0008-0000-0100-0000A7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08" name="Text Box 1755">
          <a:extLst>
            <a:ext uri="{FF2B5EF4-FFF2-40B4-BE49-F238E27FC236}">
              <a16:creationId xmlns:a16="http://schemas.microsoft.com/office/drawing/2014/main" id="{00000000-0008-0000-0100-0000A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09" name="Text Box 1756">
          <a:extLst>
            <a:ext uri="{FF2B5EF4-FFF2-40B4-BE49-F238E27FC236}">
              <a16:creationId xmlns:a16="http://schemas.microsoft.com/office/drawing/2014/main" id="{00000000-0008-0000-0100-0000A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0" name="Text Box 1757">
          <a:extLst>
            <a:ext uri="{FF2B5EF4-FFF2-40B4-BE49-F238E27FC236}">
              <a16:creationId xmlns:a16="http://schemas.microsoft.com/office/drawing/2014/main" id="{00000000-0008-0000-0100-0000A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1" name="Text Box 1758">
          <a:extLst>
            <a:ext uri="{FF2B5EF4-FFF2-40B4-BE49-F238E27FC236}">
              <a16:creationId xmlns:a16="http://schemas.microsoft.com/office/drawing/2014/main" id="{00000000-0008-0000-0100-0000A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2" name="Text Box 1759">
          <a:extLst>
            <a:ext uri="{FF2B5EF4-FFF2-40B4-BE49-F238E27FC236}">
              <a16:creationId xmlns:a16="http://schemas.microsoft.com/office/drawing/2014/main" id="{00000000-0008-0000-0100-0000A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3" name="Text Box 1755">
          <a:extLst>
            <a:ext uri="{FF2B5EF4-FFF2-40B4-BE49-F238E27FC236}">
              <a16:creationId xmlns:a16="http://schemas.microsoft.com/office/drawing/2014/main" id="{00000000-0008-0000-0100-0000A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4" name="Text Box 1756">
          <a:extLst>
            <a:ext uri="{FF2B5EF4-FFF2-40B4-BE49-F238E27FC236}">
              <a16:creationId xmlns:a16="http://schemas.microsoft.com/office/drawing/2014/main" id="{00000000-0008-0000-0100-0000A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5" name="Text Box 1757">
          <a:extLst>
            <a:ext uri="{FF2B5EF4-FFF2-40B4-BE49-F238E27FC236}">
              <a16:creationId xmlns:a16="http://schemas.microsoft.com/office/drawing/2014/main" id="{00000000-0008-0000-0100-0000A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6" name="Text Box 1758">
          <a:extLst>
            <a:ext uri="{FF2B5EF4-FFF2-40B4-BE49-F238E27FC236}">
              <a16:creationId xmlns:a16="http://schemas.microsoft.com/office/drawing/2014/main" id="{00000000-0008-0000-0100-0000B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7" name="Text Box 1759">
          <a:extLst>
            <a:ext uri="{FF2B5EF4-FFF2-40B4-BE49-F238E27FC236}">
              <a16:creationId xmlns:a16="http://schemas.microsoft.com/office/drawing/2014/main" id="{00000000-0008-0000-0100-0000B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8" name="Text Box 1755">
          <a:extLst>
            <a:ext uri="{FF2B5EF4-FFF2-40B4-BE49-F238E27FC236}">
              <a16:creationId xmlns:a16="http://schemas.microsoft.com/office/drawing/2014/main" id="{00000000-0008-0000-0100-0000B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19" name="Text Box 1756">
          <a:extLst>
            <a:ext uri="{FF2B5EF4-FFF2-40B4-BE49-F238E27FC236}">
              <a16:creationId xmlns:a16="http://schemas.microsoft.com/office/drawing/2014/main" id="{00000000-0008-0000-0100-0000B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0" name="Text Box 1757">
          <a:extLst>
            <a:ext uri="{FF2B5EF4-FFF2-40B4-BE49-F238E27FC236}">
              <a16:creationId xmlns:a16="http://schemas.microsoft.com/office/drawing/2014/main" id="{00000000-0008-0000-0100-0000B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1" name="Text Box 1758">
          <a:extLst>
            <a:ext uri="{FF2B5EF4-FFF2-40B4-BE49-F238E27FC236}">
              <a16:creationId xmlns:a16="http://schemas.microsoft.com/office/drawing/2014/main" id="{00000000-0008-0000-0100-0000B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2" name="Text Box 1759">
          <a:extLst>
            <a:ext uri="{FF2B5EF4-FFF2-40B4-BE49-F238E27FC236}">
              <a16:creationId xmlns:a16="http://schemas.microsoft.com/office/drawing/2014/main" id="{00000000-0008-0000-0100-0000B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3" name="Text Box 1755">
          <a:extLst>
            <a:ext uri="{FF2B5EF4-FFF2-40B4-BE49-F238E27FC236}">
              <a16:creationId xmlns:a16="http://schemas.microsoft.com/office/drawing/2014/main" id="{00000000-0008-0000-0100-0000B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4" name="Text Box 1756">
          <a:extLst>
            <a:ext uri="{FF2B5EF4-FFF2-40B4-BE49-F238E27FC236}">
              <a16:creationId xmlns:a16="http://schemas.microsoft.com/office/drawing/2014/main" id="{00000000-0008-0000-0100-0000B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5" name="Text Box 1757">
          <a:extLst>
            <a:ext uri="{FF2B5EF4-FFF2-40B4-BE49-F238E27FC236}">
              <a16:creationId xmlns:a16="http://schemas.microsoft.com/office/drawing/2014/main" id="{00000000-0008-0000-0100-0000B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6" name="Text Box 1758">
          <a:extLst>
            <a:ext uri="{FF2B5EF4-FFF2-40B4-BE49-F238E27FC236}">
              <a16:creationId xmlns:a16="http://schemas.microsoft.com/office/drawing/2014/main" id="{00000000-0008-0000-0100-0000B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7" name="Text Box 1759">
          <a:extLst>
            <a:ext uri="{FF2B5EF4-FFF2-40B4-BE49-F238E27FC236}">
              <a16:creationId xmlns:a16="http://schemas.microsoft.com/office/drawing/2014/main" id="{00000000-0008-0000-0100-0000B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8" name="Text Box 1755">
          <a:extLst>
            <a:ext uri="{FF2B5EF4-FFF2-40B4-BE49-F238E27FC236}">
              <a16:creationId xmlns:a16="http://schemas.microsoft.com/office/drawing/2014/main" id="{00000000-0008-0000-0100-0000B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29" name="Text Box 1756">
          <a:extLst>
            <a:ext uri="{FF2B5EF4-FFF2-40B4-BE49-F238E27FC236}">
              <a16:creationId xmlns:a16="http://schemas.microsoft.com/office/drawing/2014/main" id="{00000000-0008-0000-0100-0000B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0" name="Text Box 1757">
          <a:extLst>
            <a:ext uri="{FF2B5EF4-FFF2-40B4-BE49-F238E27FC236}">
              <a16:creationId xmlns:a16="http://schemas.microsoft.com/office/drawing/2014/main" id="{00000000-0008-0000-0100-0000B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1" name="Text Box 1758">
          <a:extLst>
            <a:ext uri="{FF2B5EF4-FFF2-40B4-BE49-F238E27FC236}">
              <a16:creationId xmlns:a16="http://schemas.microsoft.com/office/drawing/2014/main" id="{00000000-0008-0000-0100-0000B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2" name="Text Box 1759">
          <a:extLst>
            <a:ext uri="{FF2B5EF4-FFF2-40B4-BE49-F238E27FC236}">
              <a16:creationId xmlns:a16="http://schemas.microsoft.com/office/drawing/2014/main" id="{00000000-0008-0000-0100-0000C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3" name="Text Box 1755">
          <a:extLst>
            <a:ext uri="{FF2B5EF4-FFF2-40B4-BE49-F238E27FC236}">
              <a16:creationId xmlns:a16="http://schemas.microsoft.com/office/drawing/2014/main" id="{00000000-0008-0000-0100-0000C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4" name="Text Box 1756">
          <a:extLst>
            <a:ext uri="{FF2B5EF4-FFF2-40B4-BE49-F238E27FC236}">
              <a16:creationId xmlns:a16="http://schemas.microsoft.com/office/drawing/2014/main" id="{00000000-0008-0000-0100-0000C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5" name="Text Box 1757">
          <a:extLst>
            <a:ext uri="{FF2B5EF4-FFF2-40B4-BE49-F238E27FC236}">
              <a16:creationId xmlns:a16="http://schemas.microsoft.com/office/drawing/2014/main" id="{00000000-0008-0000-0100-0000C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6" name="Text Box 1758">
          <a:extLst>
            <a:ext uri="{FF2B5EF4-FFF2-40B4-BE49-F238E27FC236}">
              <a16:creationId xmlns:a16="http://schemas.microsoft.com/office/drawing/2014/main" id="{00000000-0008-0000-0100-0000C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7" name="Text Box 1759">
          <a:extLst>
            <a:ext uri="{FF2B5EF4-FFF2-40B4-BE49-F238E27FC236}">
              <a16:creationId xmlns:a16="http://schemas.microsoft.com/office/drawing/2014/main" id="{00000000-0008-0000-0100-0000C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8" name="Text Box 1755">
          <a:extLst>
            <a:ext uri="{FF2B5EF4-FFF2-40B4-BE49-F238E27FC236}">
              <a16:creationId xmlns:a16="http://schemas.microsoft.com/office/drawing/2014/main" id="{00000000-0008-0000-0100-0000C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39" name="Text Box 1756">
          <a:extLst>
            <a:ext uri="{FF2B5EF4-FFF2-40B4-BE49-F238E27FC236}">
              <a16:creationId xmlns:a16="http://schemas.microsoft.com/office/drawing/2014/main" id="{00000000-0008-0000-0100-0000C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0" name="Text Box 1757">
          <a:extLst>
            <a:ext uri="{FF2B5EF4-FFF2-40B4-BE49-F238E27FC236}">
              <a16:creationId xmlns:a16="http://schemas.microsoft.com/office/drawing/2014/main" id="{00000000-0008-0000-0100-0000C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1" name="Text Box 1758">
          <a:extLst>
            <a:ext uri="{FF2B5EF4-FFF2-40B4-BE49-F238E27FC236}">
              <a16:creationId xmlns:a16="http://schemas.microsoft.com/office/drawing/2014/main" id="{00000000-0008-0000-0100-0000C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2" name="Text Box 1759">
          <a:extLst>
            <a:ext uri="{FF2B5EF4-FFF2-40B4-BE49-F238E27FC236}">
              <a16:creationId xmlns:a16="http://schemas.microsoft.com/office/drawing/2014/main" id="{00000000-0008-0000-0100-0000C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3" name="Text Box 1755">
          <a:extLst>
            <a:ext uri="{FF2B5EF4-FFF2-40B4-BE49-F238E27FC236}">
              <a16:creationId xmlns:a16="http://schemas.microsoft.com/office/drawing/2014/main" id="{00000000-0008-0000-0100-0000C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4" name="Text Box 1756">
          <a:extLst>
            <a:ext uri="{FF2B5EF4-FFF2-40B4-BE49-F238E27FC236}">
              <a16:creationId xmlns:a16="http://schemas.microsoft.com/office/drawing/2014/main" id="{00000000-0008-0000-0100-0000C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5" name="Text Box 1757">
          <a:extLst>
            <a:ext uri="{FF2B5EF4-FFF2-40B4-BE49-F238E27FC236}">
              <a16:creationId xmlns:a16="http://schemas.microsoft.com/office/drawing/2014/main" id="{00000000-0008-0000-0100-0000C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6" name="Text Box 1758">
          <a:extLst>
            <a:ext uri="{FF2B5EF4-FFF2-40B4-BE49-F238E27FC236}">
              <a16:creationId xmlns:a16="http://schemas.microsoft.com/office/drawing/2014/main" id="{00000000-0008-0000-0100-0000C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7" name="Text Box 1759">
          <a:extLst>
            <a:ext uri="{FF2B5EF4-FFF2-40B4-BE49-F238E27FC236}">
              <a16:creationId xmlns:a16="http://schemas.microsoft.com/office/drawing/2014/main" id="{00000000-0008-0000-0100-0000C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8" name="Text Box 1755">
          <a:extLst>
            <a:ext uri="{FF2B5EF4-FFF2-40B4-BE49-F238E27FC236}">
              <a16:creationId xmlns:a16="http://schemas.microsoft.com/office/drawing/2014/main" id="{00000000-0008-0000-0100-0000D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49" name="Text Box 1756">
          <a:extLst>
            <a:ext uri="{FF2B5EF4-FFF2-40B4-BE49-F238E27FC236}">
              <a16:creationId xmlns:a16="http://schemas.microsoft.com/office/drawing/2014/main" id="{00000000-0008-0000-0100-0000D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0" name="Text Box 1757">
          <a:extLst>
            <a:ext uri="{FF2B5EF4-FFF2-40B4-BE49-F238E27FC236}">
              <a16:creationId xmlns:a16="http://schemas.microsoft.com/office/drawing/2014/main" id="{00000000-0008-0000-0100-0000D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1" name="Text Box 1758">
          <a:extLst>
            <a:ext uri="{FF2B5EF4-FFF2-40B4-BE49-F238E27FC236}">
              <a16:creationId xmlns:a16="http://schemas.microsoft.com/office/drawing/2014/main" id="{00000000-0008-0000-0100-0000D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2" name="Text Box 1759">
          <a:extLst>
            <a:ext uri="{FF2B5EF4-FFF2-40B4-BE49-F238E27FC236}">
              <a16:creationId xmlns:a16="http://schemas.microsoft.com/office/drawing/2014/main" id="{00000000-0008-0000-0100-0000D4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3" name="Text Box 1755">
          <a:extLst>
            <a:ext uri="{FF2B5EF4-FFF2-40B4-BE49-F238E27FC236}">
              <a16:creationId xmlns:a16="http://schemas.microsoft.com/office/drawing/2014/main" id="{00000000-0008-0000-0100-0000D5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4" name="Text Box 1756">
          <a:extLst>
            <a:ext uri="{FF2B5EF4-FFF2-40B4-BE49-F238E27FC236}">
              <a16:creationId xmlns:a16="http://schemas.microsoft.com/office/drawing/2014/main" id="{00000000-0008-0000-0100-0000D6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5" name="Text Box 1757">
          <a:extLst>
            <a:ext uri="{FF2B5EF4-FFF2-40B4-BE49-F238E27FC236}">
              <a16:creationId xmlns:a16="http://schemas.microsoft.com/office/drawing/2014/main" id="{00000000-0008-0000-0100-0000D7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6" name="Text Box 1758">
          <a:extLst>
            <a:ext uri="{FF2B5EF4-FFF2-40B4-BE49-F238E27FC236}">
              <a16:creationId xmlns:a16="http://schemas.microsoft.com/office/drawing/2014/main" id="{00000000-0008-0000-0100-0000D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7" name="Text Box 1759">
          <a:extLst>
            <a:ext uri="{FF2B5EF4-FFF2-40B4-BE49-F238E27FC236}">
              <a16:creationId xmlns:a16="http://schemas.microsoft.com/office/drawing/2014/main" id="{00000000-0008-0000-0100-0000D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8" name="Text Box 1755">
          <a:extLst>
            <a:ext uri="{FF2B5EF4-FFF2-40B4-BE49-F238E27FC236}">
              <a16:creationId xmlns:a16="http://schemas.microsoft.com/office/drawing/2014/main" id="{00000000-0008-0000-0100-0000D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59" name="Text Box 1756">
          <a:extLst>
            <a:ext uri="{FF2B5EF4-FFF2-40B4-BE49-F238E27FC236}">
              <a16:creationId xmlns:a16="http://schemas.microsoft.com/office/drawing/2014/main" id="{00000000-0008-0000-0100-0000D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0" name="Text Box 1757">
          <a:extLst>
            <a:ext uri="{FF2B5EF4-FFF2-40B4-BE49-F238E27FC236}">
              <a16:creationId xmlns:a16="http://schemas.microsoft.com/office/drawing/2014/main" id="{00000000-0008-0000-0100-0000D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1" name="Text Box 1758">
          <a:extLst>
            <a:ext uri="{FF2B5EF4-FFF2-40B4-BE49-F238E27FC236}">
              <a16:creationId xmlns:a16="http://schemas.microsoft.com/office/drawing/2014/main" id="{00000000-0008-0000-0100-0000D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2" name="Text Box 1759">
          <a:extLst>
            <a:ext uri="{FF2B5EF4-FFF2-40B4-BE49-F238E27FC236}">
              <a16:creationId xmlns:a16="http://schemas.microsoft.com/office/drawing/2014/main" id="{00000000-0008-0000-0100-0000D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3" name="Text Box 1755">
          <a:extLst>
            <a:ext uri="{FF2B5EF4-FFF2-40B4-BE49-F238E27FC236}">
              <a16:creationId xmlns:a16="http://schemas.microsoft.com/office/drawing/2014/main" id="{00000000-0008-0000-0100-0000D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4" name="Text Box 1756">
          <a:extLst>
            <a:ext uri="{FF2B5EF4-FFF2-40B4-BE49-F238E27FC236}">
              <a16:creationId xmlns:a16="http://schemas.microsoft.com/office/drawing/2014/main" id="{00000000-0008-0000-0100-0000E0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5" name="Text Box 1757">
          <a:extLst>
            <a:ext uri="{FF2B5EF4-FFF2-40B4-BE49-F238E27FC236}">
              <a16:creationId xmlns:a16="http://schemas.microsoft.com/office/drawing/2014/main" id="{00000000-0008-0000-0100-0000E1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6" name="Text Box 1758">
          <a:extLst>
            <a:ext uri="{FF2B5EF4-FFF2-40B4-BE49-F238E27FC236}">
              <a16:creationId xmlns:a16="http://schemas.microsoft.com/office/drawing/2014/main" id="{00000000-0008-0000-0100-0000E2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67" name="Text Box 1759">
          <a:extLst>
            <a:ext uri="{FF2B5EF4-FFF2-40B4-BE49-F238E27FC236}">
              <a16:creationId xmlns:a16="http://schemas.microsoft.com/office/drawing/2014/main" id="{00000000-0008-0000-0100-0000E3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68" name="Text Box 1755">
          <a:extLst>
            <a:ext uri="{FF2B5EF4-FFF2-40B4-BE49-F238E27FC236}">
              <a16:creationId xmlns:a16="http://schemas.microsoft.com/office/drawing/2014/main" id="{00000000-0008-0000-0100-0000E4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69" name="Text Box 1756">
          <a:extLst>
            <a:ext uri="{FF2B5EF4-FFF2-40B4-BE49-F238E27FC236}">
              <a16:creationId xmlns:a16="http://schemas.microsoft.com/office/drawing/2014/main" id="{00000000-0008-0000-0100-0000E5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0" name="Text Box 1757">
          <a:extLst>
            <a:ext uri="{FF2B5EF4-FFF2-40B4-BE49-F238E27FC236}">
              <a16:creationId xmlns:a16="http://schemas.microsoft.com/office/drawing/2014/main" id="{00000000-0008-0000-0100-0000E6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1" name="Text Box 1758">
          <a:extLst>
            <a:ext uri="{FF2B5EF4-FFF2-40B4-BE49-F238E27FC236}">
              <a16:creationId xmlns:a16="http://schemas.microsoft.com/office/drawing/2014/main" id="{00000000-0008-0000-0100-0000E7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2" name="Text Box 1759">
          <a:extLst>
            <a:ext uri="{FF2B5EF4-FFF2-40B4-BE49-F238E27FC236}">
              <a16:creationId xmlns:a16="http://schemas.microsoft.com/office/drawing/2014/main" id="{00000000-0008-0000-0100-0000E8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3" name="Text Box 1755">
          <a:extLst>
            <a:ext uri="{FF2B5EF4-FFF2-40B4-BE49-F238E27FC236}">
              <a16:creationId xmlns:a16="http://schemas.microsoft.com/office/drawing/2014/main" id="{00000000-0008-0000-0100-0000E9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4" name="Text Box 1756">
          <a:extLst>
            <a:ext uri="{FF2B5EF4-FFF2-40B4-BE49-F238E27FC236}">
              <a16:creationId xmlns:a16="http://schemas.microsoft.com/office/drawing/2014/main" id="{00000000-0008-0000-0100-0000EA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5" name="Text Box 1757">
          <a:extLst>
            <a:ext uri="{FF2B5EF4-FFF2-40B4-BE49-F238E27FC236}">
              <a16:creationId xmlns:a16="http://schemas.microsoft.com/office/drawing/2014/main" id="{00000000-0008-0000-0100-0000EB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6" name="Text Box 1758">
          <a:extLst>
            <a:ext uri="{FF2B5EF4-FFF2-40B4-BE49-F238E27FC236}">
              <a16:creationId xmlns:a16="http://schemas.microsoft.com/office/drawing/2014/main" id="{00000000-0008-0000-0100-0000EC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7" name="Text Box 1759">
          <a:extLst>
            <a:ext uri="{FF2B5EF4-FFF2-40B4-BE49-F238E27FC236}">
              <a16:creationId xmlns:a16="http://schemas.microsoft.com/office/drawing/2014/main" id="{00000000-0008-0000-0100-0000ED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8" name="Text Box 1755">
          <a:extLst>
            <a:ext uri="{FF2B5EF4-FFF2-40B4-BE49-F238E27FC236}">
              <a16:creationId xmlns:a16="http://schemas.microsoft.com/office/drawing/2014/main" id="{00000000-0008-0000-0100-0000EE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79" name="Text Box 1756">
          <a:extLst>
            <a:ext uri="{FF2B5EF4-FFF2-40B4-BE49-F238E27FC236}">
              <a16:creationId xmlns:a16="http://schemas.microsoft.com/office/drawing/2014/main" id="{00000000-0008-0000-0100-0000EF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0" name="Text Box 1757">
          <a:extLst>
            <a:ext uri="{FF2B5EF4-FFF2-40B4-BE49-F238E27FC236}">
              <a16:creationId xmlns:a16="http://schemas.microsoft.com/office/drawing/2014/main" id="{00000000-0008-0000-0100-0000F0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1" name="Text Box 1758">
          <a:extLst>
            <a:ext uri="{FF2B5EF4-FFF2-40B4-BE49-F238E27FC236}">
              <a16:creationId xmlns:a16="http://schemas.microsoft.com/office/drawing/2014/main" id="{00000000-0008-0000-0100-0000F1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2" name="Text Box 1759">
          <a:extLst>
            <a:ext uri="{FF2B5EF4-FFF2-40B4-BE49-F238E27FC236}">
              <a16:creationId xmlns:a16="http://schemas.microsoft.com/office/drawing/2014/main" id="{00000000-0008-0000-0100-0000F2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3" name="Text Box 1755">
          <a:extLst>
            <a:ext uri="{FF2B5EF4-FFF2-40B4-BE49-F238E27FC236}">
              <a16:creationId xmlns:a16="http://schemas.microsoft.com/office/drawing/2014/main" id="{00000000-0008-0000-0100-0000F3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4" name="Text Box 1756">
          <a:extLst>
            <a:ext uri="{FF2B5EF4-FFF2-40B4-BE49-F238E27FC236}">
              <a16:creationId xmlns:a16="http://schemas.microsoft.com/office/drawing/2014/main" id="{00000000-0008-0000-0100-0000F4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5" name="Text Box 1757">
          <a:extLst>
            <a:ext uri="{FF2B5EF4-FFF2-40B4-BE49-F238E27FC236}">
              <a16:creationId xmlns:a16="http://schemas.microsoft.com/office/drawing/2014/main" id="{00000000-0008-0000-0100-0000F5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6" name="Text Box 1758">
          <a:extLst>
            <a:ext uri="{FF2B5EF4-FFF2-40B4-BE49-F238E27FC236}">
              <a16:creationId xmlns:a16="http://schemas.microsoft.com/office/drawing/2014/main" id="{00000000-0008-0000-0100-0000F6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487" name="Text Box 1759">
          <a:extLst>
            <a:ext uri="{FF2B5EF4-FFF2-40B4-BE49-F238E27FC236}">
              <a16:creationId xmlns:a16="http://schemas.microsoft.com/office/drawing/2014/main" id="{00000000-0008-0000-0100-0000F7280000}"/>
            </a:ext>
          </a:extLst>
        </xdr:cNvPr>
        <xdr:cNvSpPr txBox="1">
          <a:spLocks noChangeArrowheads="1"/>
        </xdr:cNvSpPr>
      </xdr:nvSpPr>
      <xdr:spPr bwMode="auto">
        <a:xfrm>
          <a:off x="5657850" y="12677775"/>
          <a:ext cx="5715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88" name="Text Box 1755">
          <a:extLst>
            <a:ext uri="{FF2B5EF4-FFF2-40B4-BE49-F238E27FC236}">
              <a16:creationId xmlns:a16="http://schemas.microsoft.com/office/drawing/2014/main" id="{00000000-0008-0000-0100-0000F8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89" name="Text Box 1756">
          <a:extLst>
            <a:ext uri="{FF2B5EF4-FFF2-40B4-BE49-F238E27FC236}">
              <a16:creationId xmlns:a16="http://schemas.microsoft.com/office/drawing/2014/main" id="{00000000-0008-0000-0100-0000F9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0" name="Text Box 1757">
          <a:extLst>
            <a:ext uri="{FF2B5EF4-FFF2-40B4-BE49-F238E27FC236}">
              <a16:creationId xmlns:a16="http://schemas.microsoft.com/office/drawing/2014/main" id="{00000000-0008-0000-0100-0000FA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1" name="Text Box 1758">
          <a:extLst>
            <a:ext uri="{FF2B5EF4-FFF2-40B4-BE49-F238E27FC236}">
              <a16:creationId xmlns:a16="http://schemas.microsoft.com/office/drawing/2014/main" id="{00000000-0008-0000-0100-0000FB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2" name="Text Box 1759">
          <a:extLst>
            <a:ext uri="{FF2B5EF4-FFF2-40B4-BE49-F238E27FC236}">
              <a16:creationId xmlns:a16="http://schemas.microsoft.com/office/drawing/2014/main" id="{00000000-0008-0000-0100-0000FC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3" name="Text Box 1755">
          <a:extLst>
            <a:ext uri="{FF2B5EF4-FFF2-40B4-BE49-F238E27FC236}">
              <a16:creationId xmlns:a16="http://schemas.microsoft.com/office/drawing/2014/main" id="{00000000-0008-0000-0100-0000FD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4" name="Text Box 1756">
          <a:extLst>
            <a:ext uri="{FF2B5EF4-FFF2-40B4-BE49-F238E27FC236}">
              <a16:creationId xmlns:a16="http://schemas.microsoft.com/office/drawing/2014/main" id="{00000000-0008-0000-0100-0000FE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5" name="Text Box 1757">
          <a:extLst>
            <a:ext uri="{FF2B5EF4-FFF2-40B4-BE49-F238E27FC236}">
              <a16:creationId xmlns:a16="http://schemas.microsoft.com/office/drawing/2014/main" id="{00000000-0008-0000-0100-0000FF28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6" name="Text Box 1758">
          <a:extLst>
            <a:ext uri="{FF2B5EF4-FFF2-40B4-BE49-F238E27FC236}">
              <a16:creationId xmlns:a16="http://schemas.microsoft.com/office/drawing/2014/main" id="{00000000-0008-0000-0100-00000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7" name="Text Box 1759">
          <a:extLst>
            <a:ext uri="{FF2B5EF4-FFF2-40B4-BE49-F238E27FC236}">
              <a16:creationId xmlns:a16="http://schemas.microsoft.com/office/drawing/2014/main" id="{00000000-0008-0000-0100-00000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8" name="Text Box 1755">
          <a:extLst>
            <a:ext uri="{FF2B5EF4-FFF2-40B4-BE49-F238E27FC236}">
              <a16:creationId xmlns:a16="http://schemas.microsoft.com/office/drawing/2014/main" id="{00000000-0008-0000-0100-00000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499" name="Text Box 1756">
          <a:extLst>
            <a:ext uri="{FF2B5EF4-FFF2-40B4-BE49-F238E27FC236}">
              <a16:creationId xmlns:a16="http://schemas.microsoft.com/office/drawing/2014/main" id="{00000000-0008-0000-0100-00000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0" name="Text Box 1757">
          <a:extLst>
            <a:ext uri="{FF2B5EF4-FFF2-40B4-BE49-F238E27FC236}">
              <a16:creationId xmlns:a16="http://schemas.microsoft.com/office/drawing/2014/main" id="{00000000-0008-0000-0100-00000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1" name="Text Box 1758">
          <a:extLst>
            <a:ext uri="{FF2B5EF4-FFF2-40B4-BE49-F238E27FC236}">
              <a16:creationId xmlns:a16="http://schemas.microsoft.com/office/drawing/2014/main" id="{00000000-0008-0000-0100-00000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2" name="Text Box 1759">
          <a:extLst>
            <a:ext uri="{FF2B5EF4-FFF2-40B4-BE49-F238E27FC236}">
              <a16:creationId xmlns:a16="http://schemas.microsoft.com/office/drawing/2014/main" id="{00000000-0008-0000-0100-00000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3" name="Text Box 1755">
          <a:extLst>
            <a:ext uri="{FF2B5EF4-FFF2-40B4-BE49-F238E27FC236}">
              <a16:creationId xmlns:a16="http://schemas.microsoft.com/office/drawing/2014/main" id="{00000000-0008-0000-0100-00000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4" name="Text Box 1756">
          <a:extLst>
            <a:ext uri="{FF2B5EF4-FFF2-40B4-BE49-F238E27FC236}">
              <a16:creationId xmlns:a16="http://schemas.microsoft.com/office/drawing/2014/main" id="{00000000-0008-0000-0100-00000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5" name="Text Box 1757">
          <a:extLst>
            <a:ext uri="{FF2B5EF4-FFF2-40B4-BE49-F238E27FC236}">
              <a16:creationId xmlns:a16="http://schemas.microsoft.com/office/drawing/2014/main" id="{00000000-0008-0000-0100-00000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6" name="Text Box 1758">
          <a:extLst>
            <a:ext uri="{FF2B5EF4-FFF2-40B4-BE49-F238E27FC236}">
              <a16:creationId xmlns:a16="http://schemas.microsoft.com/office/drawing/2014/main" id="{00000000-0008-0000-0100-00000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07" name="Text Box 1759">
          <a:extLst>
            <a:ext uri="{FF2B5EF4-FFF2-40B4-BE49-F238E27FC236}">
              <a16:creationId xmlns:a16="http://schemas.microsoft.com/office/drawing/2014/main" id="{00000000-0008-0000-0100-00000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08" name="Text Box 1755">
          <a:extLst>
            <a:ext uri="{FF2B5EF4-FFF2-40B4-BE49-F238E27FC236}">
              <a16:creationId xmlns:a16="http://schemas.microsoft.com/office/drawing/2014/main" id="{00000000-0008-0000-0100-00000C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09" name="Text Box 1756">
          <a:extLst>
            <a:ext uri="{FF2B5EF4-FFF2-40B4-BE49-F238E27FC236}">
              <a16:creationId xmlns:a16="http://schemas.microsoft.com/office/drawing/2014/main" id="{00000000-0008-0000-0100-00000D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0" name="Text Box 1757">
          <a:extLst>
            <a:ext uri="{FF2B5EF4-FFF2-40B4-BE49-F238E27FC236}">
              <a16:creationId xmlns:a16="http://schemas.microsoft.com/office/drawing/2014/main" id="{00000000-0008-0000-0100-00000E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1" name="Text Box 1758">
          <a:extLst>
            <a:ext uri="{FF2B5EF4-FFF2-40B4-BE49-F238E27FC236}">
              <a16:creationId xmlns:a16="http://schemas.microsoft.com/office/drawing/2014/main" id="{00000000-0008-0000-0100-00000F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2" name="Text Box 1759">
          <a:extLst>
            <a:ext uri="{FF2B5EF4-FFF2-40B4-BE49-F238E27FC236}">
              <a16:creationId xmlns:a16="http://schemas.microsoft.com/office/drawing/2014/main" id="{00000000-0008-0000-0100-000010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3" name="Text Box 1755">
          <a:extLst>
            <a:ext uri="{FF2B5EF4-FFF2-40B4-BE49-F238E27FC236}">
              <a16:creationId xmlns:a16="http://schemas.microsoft.com/office/drawing/2014/main" id="{00000000-0008-0000-0100-000011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4" name="Text Box 1756">
          <a:extLst>
            <a:ext uri="{FF2B5EF4-FFF2-40B4-BE49-F238E27FC236}">
              <a16:creationId xmlns:a16="http://schemas.microsoft.com/office/drawing/2014/main" id="{00000000-0008-0000-0100-000012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5" name="Text Box 1757">
          <a:extLst>
            <a:ext uri="{FF2B5EF4-FFF2-40B4-BE49-F238E27FC236}">
              <a16:creationId xmlns:a16="http://schemas.microsoft.com/office/drawing/2014/main" id="{00000000-0008-0000-0100-000013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6" name="Text Box 1758">
          <a:extLst>
            <a:ext uri="{FF2B5EF4-FFF2-40B4-BE49-F238E27FC236}">
              <a16:creationId xmlns:a16="http://schemas.microsoft.com/office/drawing/2014/main" id="{00000000-0008-0000-0100-000014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7" name="Text Box 1759">
          <a:extLst>
            <a:ext uri="{FF2B5EF4-FFF2-40B4-BE49-F238E27FC236}">
              <a16:creationId xmlns:a16="http://schemas.microsoft.com/office/drawing/2014/main" id="{00000000-0008-0000-0100-000015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8" name="Text Box 1755">
          <a:extLst>
            <a:ext uri="{FF2B5EF4-FFF2-40B4-BE49-F238E27FC236}">
              <a16:creationId xmlns:a16="http://schemas.microsoft.com/office/drawing/2014/main" id="{00000000-0008-0000-0100-000016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19" name="Text Box 1756">
          <a:extLst>
            <a:ext uri="{FF2B5EF4-FFF2-40B4-BE49-F238E27FC236}">
              <a16:creationId xmlns:a16="http://schemas.microsoft.com/office/drawing/2014/main" id="{00000000-0008-0000-0100-000017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0" name="Text Box 1757">
          <a:extLst>
            <a:ext uri="{FF2B5EF4-FFF2-40B4-BE49-F238E27FC236}">
              <a16:creationId xmlns:a16="http://schemas.microsoft.com/office/drawing/2014/main" id="{00000000-0008-0000-0100-000018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1" name="Text Box 1758">
          <a:extLst>
            <a:ext uri="{FF2B5EF4-FFF2-40B4-BE49-F238E27FC236}">
              <a16:creationId xmlns:a16="http://schemas.microsoft.com/office/drawing/2014/main" id="{00000000-0008-0000-0100-000019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2" name="Text Box 1759">
          <a:extLst>
            <a:ext uri="{FF2B5EF4-FFF2-40B4-BE49-F238E27FC236}">
              <a16:creationId xmlns:a16="http://schemas.microsoft.com/office/drawing/2014/main" id="{00000000-0008-0000-0100-00001A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3" name="Text Box 1755">
          <a:extLst>
            <a:ext uri="{FF2B5EF4-FFF2-40B4-BE49-F238E27FC236}">
              <a16:creationId xmlns:a16="http://schemas.microsoft.com/office/drawing/2014/main" id="{00000000-0008-0000-0100-00001B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4" name="Text Box 1756">
          <a:extLst>
            <a:ext uri="{FF2B5EF4-FFF2-40B4-BE49-F238E27FC236}">
              <a16:creationId xmlns:a16="http://schemas.microsoft.com/office/drawing/2014/main" id="{00000000-0008-0000-0100-00001C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5" name="Text Box 1757">
          <a:extLst>
            <a:ext uri="{FF2B5EF4-FFF2-40B4-BE49-F238E27FC236}">
              <a16:creationId xmlns:a16="http://schemas.microsoft.com/office/drawing/2014/main" id="{00000000-0008-0000-0100-00001D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6" name="Text Box 1758">
          <a:extLst>
            <a:ext uri="{FF2B5EF4-FFF2-40B4-BE49-F238E27FC236}">
              <a16:creationId xmlns:a16="http://schemas.microsoft.com/office/drawing/2014/main" id="{00000000-0008-0000-0100-00001E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27" name="Text Box 1759">
          <a:extLst>
            <a:ext uri="{FF2B5EF4-FFF2-40B4-BE49-F238E27FC236}">
              <a16:creationId xmlns:a16="http://schemas.microsoft.com/office/drawing/2014/main" id="{00000000-0008-0000-0100-00001F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28" name="Text Box 1755">
          <a:extLst>
            <a:ext uri="{FF2B5EF4-FFF2-40B4-BE49-F238E27FC236}">
              <a16:creationId xmlns:a16="http://schemas.microsoft.com/office/drawing/2014/main" id="{00000000-0008-0000-0100-00002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29" name="Text Box 1756">
          <a:extLst>
            <a:ext uri="{FF2B5EF4-FFF2-40B4-BE49-F238E27FC236}">
              <a16:creationId xmlns:a16="http://schemas.microsoft.com/office/drawing/2014/main" id="{00000000-0008-0000-0100-00002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0" name="Text Box 1757">
          <a:extLst>
            <a:ext uri="{FF2B5EF4-FFF2-40B4-BE49-F238E27FC236}">
              <a16:creationId xmlns:a16="http://schemas.microsoft.com/office/drawing/2014/main" id="{00000000-0008-0000-0100-00002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1" name="Text Box 1758">
          <a:extLst>
            <a:ext uri="{FF2B5EF4-FFF2-40B4-BE49-F238E27FC236}">
              <a16:creationId xmlns:a16="http://schemas.microsoft.com/office/drawing/2014/main" id="{00000000-0008-0000-0100-00002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2" name="Text Box 1759">
          <a:extLst>
            <a:ext uri="{FF2B5EF4-FFF2-40B4-BE49-F238E27FC236}">
              <a16:creationId xmlns:a16="http://schemas.microsoft.com/office/drawing/2014/main" id="{00000000-0008-0000-0100-00002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3" name="Text Box 1755">
          <a:extLst>
            <a:ext uri="{FF2B5EF4-FFF2-40B4-BE49-F238E27FC236}">
              <a16:creationId xmlns:a16="http://schemas.microsoft.com/office/drawing/2014/main" id="{00000000-0008-0000-0100-00002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4" name="Text Box 1756">
          <a:extLst>
            <a:ext uri="{FF2B5EF4-FFF2-40B4-BE49-F238E27FC236}">
              <a16:creationId xmlns:a16="http://schemas.microsoft.com/office/drawing/2014/main" id="{00000000-0008-0000-0100-00002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5" name="Text Box 1757">
          <a:extLst>
            <a:ext uri="{FF2B5EF4-FFF2-40B4-BE49-F238E27FC236}">
              <a16:creationId xmlns:a16="http://schemas.microsoft.com/office/drawing/2014/main" id="{00000000-0008-0000-0100-00002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6" name="Text Box 1758">
          <a:extLst>
            <a:ext uri="{FF2B5EF4-FFF2-40B4-BE49-F238E27FC236}">
              <a16:creationId xmlns:a16="http://schemas.microsoft.com/office/drawing/2014/main" id="{00000000-0008-0000-0100-00002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7" name="Text Box 1759">
          <a:extLst>
            <a:ext uri="{FF2B5EF4-FFF2-40B4-BE49-F238E27FC236}">
              <a16:creationId xmlns:a16="http://schemas.microsoft.com/office/drawing/2014/main" id="{00000000-0008-0000-0100-00002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8" name="Text Box 1755">
          <a:extLst>
            <a:ext uri="{FF2B5EF4-FFF2-40B4-BE49-F238E27FC236}">
              <a16:creationId xmlns:a16="http://schemas.microsoft.com/office/drawing/2014/main" id="{00000000-0008-0000-0100-00002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39" name="Text Box 1756">
          <a:extLst>
            <a:ext uri="{FF2B5EF4-FFF2-40B4-BE49-F238E27FC236}">
              <a16:creationId xmlns:a16="http://schemas.microsoft.com/office/drawing/2014/main" id="{00000000-0008-0000-0100-00002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0" name="Text Box 1757">
          <a:extLst>
            <a:ext uri="{FF2B5EF4-FFF2-40B4-BE49-F238E27FC236}">
              <a16:creationId xmlns:a16="http://schemas.microsoft.com/office/drawing/2014/main" id="{00000000-0008-0000-0100-00002C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1" name="Text Box 1758">
          <a:extLst>
            <a:ext uri="{FF2B5EF4-FFF2-40B4-BE49-F238E27FC236}">
              <a16:creationId xmlns:a16="http://schemas.microsoft.com/office/drawing/2014/main" id="{00000000-0008-0000-0100-00002D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2" name="Text Box 1759">
          <a:extLst>
            <a:ext uri="{FF2B5EF4-FFF2-40B4-BE49-F238E27FC236}">
              <a16:creationId xmlns:a16="http://schemas.microsoft.com/office/drawing/2014/main" id="{00000000-0008-0000-0100-00002E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3" name="Text Box 1755">
          <a:extLst>
            <a:ext uri="{FF2B5EF4-FFF2-40B4-BE49-F238E27FC236}">
              <a16:creationId xmlns:a16="http://schemas.microsoft.com/office/drawing/2014/main" id="{00000000-0008-0000-0100-00002F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4" name="Text Box 1756">
          <a:extLst>
            <a:ext uri="{FF2B5EF4-FFF2-40B4-BE49-F238E27FC236}">
              <a16:creationId xmlns:a16="http://schemas.microsoft.com/office/drawing/2014/main" id="{00000000-0008-0000-0100-00003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5" name="Text Box 1757">
          <a:extLst>
            <a:ext uri="{FF2B5EF4-FFF2-40B4-BE49-F238E27FC236}">
              <a16:creationId xmlns:a16="http://schemas.microsoft.com/office/drawing/2014/main" id="{00000000-0008-0000-0100-00003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6" name="Text Box 1758">
          <a:extLst>
            <a:ext uri="{FF2B5EF4-FFF2-40B4-BE49-F238E27FC236}">
              <a16:creationId xmlns:a16="http://schemas.microsoft.com/office/drawing/2014/main" id="{00000000-0008-0000-0100-00003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7" name="Text Box 1759">
          <a:extLst>
            <a:ext uri="{FF2B5EF4-FFF2-40B4-BE49-F238E27FC236}">
              <a16:creationId xmlns:a16="http://schemas.microsoft.com/office/drawing/2014/main" id="{00000000-0008-0000-0100-00003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8" name="Text Box 1755">
          <a:extLst>
            <a:ext uri="{FF2B5EF4-FFF2-40B4-BE49-F238E27FC236}">
              <a16:creationId xmlns:a16="http://schemas.microsoft.com/office/drawing/2014/main" id="{00000000-0008-0000-0100-00003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49" name="Text Box 1756">
          <a:extLst>
            <a:ext uri="{FF2B5EF4-FFF2-40B4-BE49-F238E27FC236}">
              <a16:creationId xmlns:a16="http://schemas.microsoft.com/office/drawing/2014/main" id="{00000000-0008-0000-0100-00003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0" name="Text Box 1757">
          <a:extLst>
            <a:ext uri="{FF2B5EF4-FFF2-40B4-BE49-F238E27FC236}">
              <a16:creationId xmlns:a16="http://schemas.microsoft.com/office/drawing/2014/main" id="{00000000-0008-0000-0100-00003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1" name="Text Box 1758">
          <a:extLst>
            <a:ext uri="{FF2B5EF4-FFF2-40B4-BE49-F238E27FC236}">
              <a16:creationId xmlns:a16="http://schemas.microsoft.com/office/drawing/2014/main" id="{00000000-0008-0000-0100-00003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2" name="Text Box 1759">
          <a:extLst>
            <a:ext uri="{FF2B5EF4-FFF2-40B4-BE49-F238E27FC236}">
              <a16:creationId xmlns:a16="http://schemas.microsoft.com/office/drawing/2014/main" id="{00000000-0008-0000-0100-00003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3" name="Text Box 1755">
          <a:extLst>
            <a:ext uri="{FF2B5EF4-FFF2-40B4-BE49-F238E27FC236}">
              <a16:creationId xmlns:a16="http://schemas.microsoft.com/office/drawing/2014/main" id="{00000000-0008-0000-0100-00003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4" name="Text Box 1756">
          <a:extLst>
            <a:ext uri="{FF2B5EF4-FFF2-40B4-BE49-F238E27FC236}">
              <a16:creationId xmlns:a16="http://schemas.microsoft.com/office/drawing/2014/main" id="{00000000-0008-0000-0100-00003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5" name="Text Box 1757">
          <a:extLst>
            <a:ext uri="{FF2B5EF4-FFF2-40B4-BE49-F238E27FC236}">
              <a16:creationId xmlns:a16="http://schemas.microsoft.com/office/drawing/2014/main" id="{00000000-0008-0000-0100-00003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6" name="Text Box 1758">
          <a:extLst>
            <a:ext uri="{FF2B5EF4-FFF2-40B4-BE49-F238E27FC236}">
              <a16:creationId xmlns:a16="http://schemas.microsoft.com/office/drawing/2014/main" id="{00000000-0008-0000-0100-00003C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7" name="Text Box 1759">
          <a:extLst>
            <a:ext uri="{FF2B5EF4-FFF2-40B4-BE49-F238E27FC236}">
              <a16:creationId xmlns:a16="http://schemas.microsoft.com/office/drawing/2014/main" id="{00000000-0008-0000-0100-00003D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8" name="Text Box 1755">
          <a:extLst>
            <a:ext uri="{FF2B5EF4-FFF2-40B4-BE49-F238E27FC236}">
              <a16:creationId xmlns:a16="http://schemas.microsoft.com/office/drawing/2014/main" id="{00000000-0008-0000-0100-00003E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59" name="Text Box 1756">
          <a:extLst>
            <a:ext uri="{FF2B5EF4-FFF2-40B4-BE49-F238E27FC236}">
              <a16:creationId xmlns:a16="http://schemas.microsoft.com/office/drawing/2014/main" id="{00000000-0008-0000-0100-00003F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0" name="Text Box 1757">
          <a:extLst>
            <a:ext uri="{FF2B5EF4-FFF2-40B4-BE49-F238E27FC236}">
              <a16:creationId xmlns:a16="http://schemas.microsoft.com/office/drawing/2014/main" id="{00000000-0008-0000-0100-00004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1" name="Text Box 1758">
          <a:extLst>
            <a:ext uri="{FF2B5EF4-FFF2-40B4-BE49-F238E27FC236}">
              <a16:creationId xmlns:a16="http://schemas.microsoft.com/office/drawing/2014/main" id="{00000000-0008-0000-0100-00004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2" name="Text Box 1759">
          <a:extLst>
            <a:ext uri="{FF2B5EF4-FFF2-40B4-BE49-F238E27FC236}">
              <a16:creationId xmlns:a16="http://schemas.microsoft.com/office/drawing/2014/main" id="{00000000-0008-0000-0100-00004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3" name="Text Box 1755">
          <a:extLst>
            <a:ext uri="{FF2B5EF4-FFF2-40B4-BE49-F238E27FC236}">
              <a16:creationId xmlns:a16="http://schemas.microsoft.com/office/drawing/2014/main" id="{00000000-0008-0000-0100-00004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4" name="Text Box 1756">
          <a:extLst>
            <a:ext uri="{FF2B5EF4-FFF2-40B4-BE49-F238E27FC236}">
              <a16:creationId xmlns:a16="http://schemas.microsoft.com/office/drawing/2014/main" id="{00000000-0008-0000-0100-00004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5" name="Text Box 1757">
          <a:extLst>
            <a:ext uri="{FF2B5EF4-FFF2-40B4-BE49-F238E27FC236}">
              <a16:creationId xmlns:a16="http://schemas.microsoft.com/office/drawing/2014/main" id="{00000000-0008-0000-0100-00004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6" name="Text Box 1758">
          <a:extLst>
            <a:ext uri="{FF2B5EF4-FFF2-40B4-BE49-F238E27FC236}">
              <a16:creationId xmlns:a16="http://schemas.microsoft.com/office/drawing/2014/main" id="{00000000-0008-0000-0100-00004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7" name="Text Box 1759">
          <a:extLst>
            <a:ext uri="{FF2B5EF4-FFF2-40B4-BE49-F238E27FC236}">
              <a16:creationId xmlns:a16="http://schemas.microsoft.com/office/drawing/2014/main" id="{00000000-0008-0000-0100-00004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8" name="Text Box 1755">
          <a:extLst>
            <a:ext uri="{FF2B5EF4-FFF2-40B4-BE49-F238E27FC236}">
              <a16:creationId xmlns:a16="http://schemas.microsoft.com/office/drawing/2014/main" id="{00000000-0008-0000-0100-00004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69" name="Text Box 1756">
          <a:extLst>
            <a:ext uri="{FF2B5EF4-FFF2-40B4-BE49-F238E27FC236}">
              <a16:creationId xmlns:a16="http://schemas.microsoft.com/office/drawing/2014/main" id="{00000000-0008-0000-0100-00004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0" name="Text Box 1757">
          <a:extLst>
            <a:ext uri="{FF2B5EF4-FFF2-40B4-BE49-F238E27FC236}">
              <a16:creationId xmlns:a16="http://schemas.microsoft.com/office/drawing/2014/main" id="{00000000-0008-0000-0100-00004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1" name="Text Box 1758">
          <a:extLst>
            <a:ext uri="{FF2B5EF4-FFF2-40B4-BE49-F238E27FC236}">
              <a16:creationId xmlns:a16="http://schemas.microsoft.com/office/drawing/2014/main" id="{00000000-0008-0000-0100-00004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2" name="Text Box 1759">
          <a:extLst>
            <a:ext uri="{FF2B5EF4-FFF2-40B4-BE49-F238E27FC236}">
              <a16:creationId xmlns:a16="http://schemas.microsoft.com/office/drawing/2014/main" id="{00000000-0008-0000-0100-00004C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3" name="Text Box 1755">
          <a:extLst>
            <a:ext uri="{FF2B5EF4-FFF2-40B4-BE49-F238E27FC236}">
              <a16:creationId xmlns:a16="http://schemas.microsoft.com/office/drawing/2014/main" id="{00000000-0008-0000-0100-00004D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4" name="Text Box 1756">
          <a:extLst>
            <a:ext uri="{FF2B5EF4-FFF2-40B4-BE49-F238E27FC236}">
              <a16:creationId xmlns:a16="http://schemas.microsoft.com/office/drawing/2014/main" id="{00000000-0008-0000-0100-00004E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5" name="Text Box 1757">
          <a:extLst>
            <a:ext uri="{FF2B5EF4-FFF2-40B4-BE49-F238E27FC236}">
              <a16:creationId xmlns:a16="http://schemas.microsoft.com/office/drawing/2014/main" id="{00000000-0008-0000-0100-00004F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6" name="Text Box 1758">
          <a:extLst>
            <a:ext uri="{FF2B5EF4-FFF2-40B4-BE49-F238E27FC236}">
              <a16:creationId xmlns:a16="http://schemas.microsoft.com/office/drawing/2014/main" id="{00000000-0008-0000-0100-00005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7" name="Text Box 1759">
          <a:extLst>
            <a:ext uri="{FF2B5EF4-FFF2-40B4-BE49-F238E27FC236}">
              <a16:creationId xmlns:a16="http://schemas.microsoft.com/office/drawing/2014/main" id="{00000000-0008-0000-0100-00005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8" name="Text Box 1755">
          <a:extLst>
            <a:ext uri="{FF2B5EF4-FFF2-40B4-BE49-F238E27FC236}">
              <a16:creationId xmlns:a16="http://schemas.microsoft.com/office/drawing/2014/main" id="{00000000-0008-0000-0100-00005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79" name="Text Box 1756">
          <a:extLst>
            <a:ext uri="{FF2B5EF4-FFF2-40B4-BE49-F238E27FC236}">
              <a16:creationId xmlns:a16="http://schemas.microsoft.com/office/drawing/2014/main" id="{00000000-0008-0000-0100-00005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0" name="Text Box 1757">
          <a:extLst>
            <a:ext uri="{FF2B5EF4-FFF2-40B4-BE49-F238E27FC236}">
              <a16:creationId xmlns:a16="http://schemas.microsoft.com/office/drawing/2014/main" id="{00000000-0008-0000-0100-00005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1" name="Text Box 1758">
          <a:extLst>
            <a:ext uri="{FF2B5EF4-FFF2-40B4-BE49-F238E27FC236}">
              <a16:creationId xmlns:a16="http://schemas.microsoft.com/office/drawing/2014/main" id="{00000000-0008-0000-0100-00005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2" name="Text Box 1759">
          <a:extLst>
            <a:ext uri="{FF2B5EF4-FFF2-40B4-BE49-F238E27FC236}">
              <a16:creationId xmlns:a16="http://schemas.microsoft.com/office/drawing/2014/main" id="{00000000-0008-0000-0100-00005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3" name="Text Box 1755">
          <a:extLst>
            <a:ext uri="{FF2B5EF4-FFF2-40B4-BE49-F238E27FC236}">
              <a16:creationId xmlns:a16="http://schemas.microsoft.com/office/drawing/2014/main" id="{00000000-0008-0000-0100-00005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4" name="Text Box 1756">
          <a:extLst>
            <a:ext uri="{FF2B5EF4-FFF2-40B4-BE49-F238E27FC236}">
              <a16:creationId xmlns:a16="http://schemas.microsoft.com/office/drawing/2014/main" id="{00000000-0008-0000-0100-00005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5" name="Text Box 1757">
          <a:extLst>
            <a:ext uri="{FF2B5EF4-FFF2-40B4-BE49-F238E27FC236}">
              <a16:creationId xmlns:a16="http://schemas.microsoft.com/office/drawing/2014/main" id="{00000000-0008-0000-0100-00005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6" name="Text Box 1758">
          <a:extLst>
            <a:ext uri="{FF2B5EF4-FFF2-40B4-BE49-F238E27FC236}">
              <a16:creationId xmlns:a16="http://schemas.microsoft.com/office/drawing/2014/main" id="{00000000-0008-0000-0100-00005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587" name="Text Box 1759">
          <a:extLst>
            <a:ext uri="{FF2B5EF4-FFF2-40B4-BE49-F238E27FC236}">
              <a16:creationId xmlns:a16="http://schemas.microsoft.com/office/drawing/2014/main" id="{00000000-0008-0000-0100-00005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88" name="Text Box 1755">
          <a:extLst>
            <a:ext uri="{FF2B5EF4-FFF2-40B4-BE49-F238E27FC236}">
              <a16:creationId xmlns:a16="http://schemas.microsoft.com/office/drawing/2014/main" id="{00000000-0008-0000-0100-00005C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89" name="Text Box 1756">
          <a:extLst>
            <a:ext uri="{FF2B5EF4-FFF2-40B4-BE49-F238E27FC236}">
              <a16:creationId xmlns:a16="http://schemas.microsoft.com/office/drawing/2014/main" id="{00000000-0008-0000-0100-00005D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0" name="Text Box 1757">
          <a:extLst>
            <a:ext uri="{FF2B5EF4-FFF2-40B4-BE49-F238E27FC236}">
              <a16:creationId xmlns:a16="http://schemas.microsoft.com/office/drawing/2014/main" id="{00000000-0008-0000-0100-00005E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1" name="Text Box 1758">
          <a:extLst>
            <a:ext uri="{FF2B5EF4-FFF2-40B4-BE49-F238E27FC236}">
              <a16:creationId xmlns:a16="http://schemas.microsoft.com/office/drawing/2014/main" id="{00000000-0008-0000-0100-00005F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2" name="Text Box 1759">
          <a:extLst>
            <a:ext uri="{FF2B5EF4-FFF2-40B4-BE49-F238E27FC236}">
              <a16:creationId xmlns:a16="http://schemas.microsoft.com/office/drawing/2014/main" id="{00000000-0008-0000-0100-000060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3" name="Text Box 1755">
          <a:extLst>
            <a:ext uri="{FF2B5EF4-FFF2-40B4-BE49-F238E27FC236}">
              <a16:creationId xmlns:a16="http://schemas.microsoft.com/office/drawing/2014/main" id="{00000000-0008-0000-0100-000061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4" name="Text Box 1756">
          <a:extLst>
            <a:ext uri="{FF2B5EF4-FFF2-40B4-BE49-F238E27FC236}">
              <a16:creationId xmlns:a16="http://schemas.microsoft.com/office/drawing/2014/main" id="{00000000-0008-0000-0100-000062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5" name="Text Box 1757">
          <a:extLst>
            <a:ext uri="{FF2B5EF4-FFF2-40B4-BE49-F238E27FC236}">
              <a16:creationId xmlns:a16="http://schemas.microsoft.com/office/drawing/2014/main" id="{00000000-0008-0000-0100-000063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6" name="Text Box 1758">
          <a:extLst>
            <a:ext uri="{FF2B5EF4-FFF2-40B4-BE49-F238E27FC236}">
              <a16:creationId xmlns:a16="http://schemas.microsoft.com/office/drawing/2014/main" id="{00000000-0008-0000-0100-000064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7" name="Text Box 1759">
          <a:extLst>
            <a:ext uri="{FF2B5EF4-FFF2-40B4-BE49-F238E27FC236}">
              <a16:creationId xmlns:a16="http://schemas.microsoft.com/office/drawing/2014/main" id="{00000000-0008-0000-0100-000065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8" name="Text Box 1755">
          <a:extLst>
            <a:ext uri="{FF2B5EF4-FFF2-40B4-BE49-F238E27FC236}">
              <a16:creationId xmlns:a16="http://schemas.microsoft.com/office/drawing/2014/main" id="{00000000-0008-0000-0100-000066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599" name="Text Box 1756">
          <a:extLst>
            <a:ext uri="{FF2B5EF4-FFF2-40B4-BE49-F238E27FC236}">
              <a16:creationId xmlns:a16="http://schemas.microsoft.com/office/drawing/2014/main" id="{00000000-0008-0000-0100-000067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0" name="Text Box 1757">
          <a:extLst>
            <a:ext uri="{FF2B5EF4-FFF2-40B4-BE49-F238E27FC236}">
              <a16:creationId xmlns:a16="http://schemas.microsoft.com/office/drawing/2014/main" id="{00000000-0008-0000-0100-000068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1" name="Text Box 1758">
          <a:extLst>
            <a:ext uri="{FF2B5EF4-FFF2-40B4-BE49-F238E27FC236}">
              <a16:creationId xmlns:a16="http://schemas.microsoft.com/office/drawing/2014/main" id="{00000000-0008-0000-0100-000069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2" name="Text Box 1759">
          <a:extLst>
            <a:ext uri="{FF2B5EF4-FFF2-40B4-BE49-F238E27FC236}">
              <a16:creationId xmlns:a16="http://schemas.microsoft.com/office/drawing/2014/main" id="{00000000-0008-0000-0100-00006A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3" name="Text Box 1755">
          <a:extLst>
            <a:ext uri="{FF2B5EF4-FFF2-40B4-BE49-F238E27FC236}">
              <a16:creationId xmlns:a16="http://schemas.microsoft.com/office/drawing/2014/main" id="{00000000-0008-0000-0100-00006B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4" name="Text Box 1756">
          <a:extLst>
            <a:ext uri="{FF2B5EF4-FFF2-40B4-BE49-F238E27FC236}">
              <a16:creationId xmlns:a16="http://schemas.microsoft.com/office/drawing/2014/main" id="{00000000-0008-0000-0100-00006C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5" name="Text Box 1757">
          <a:extLst>
            <a:ext uri="{FF2B5EF4-FFF2-40B4-BE49-F238E27FC236}">
              <a16:creationId xmlns:a16="http://schemas.microsoft.com/office/drawing/2014/main" id="{00000000-0008-0000-0100-00006D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6" name="Text Box 1758">
          <a:extLst>
            <a:ext uri="{FF2B5EF4-FFF2-40B4-BE49-F238E27FC236}">
              <a16:creationId xmlns:a16="http://schemas.microsoft.com/office/drawing/2014/main" id="{00000000-0008-0000-0100-00006E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07" name="Text Box 1759">
          <a:extLst>
            <a:ext uri="{FF2B5EF4-FFF2-40B4-BE49-F238E27FC236}">
              <a16:creationId xmlns:a16="http://schemas.microsoft.com/office/drawing/2014/main" id="{00000000-0008-0000-0100-00006F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08" name="Text Box 1755">
          <a:extLst>
            <a:ext uri="{FF2B5EF4-FFF2-40B4-BE49-F238E27FC236}">
              <a16:creationId xmlns:a16="http://schemas.microsoft.com/office/drawing/2014/main" id="{00000000-0008-0000-0100-00007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09" name="Text Box 1756">
          <a:extLst>
            <a:ext uri="{FF2B5EF4-FFF2-40B4-BE49-F238E27FC236}">
              <a16:creationId xmlns:a16="http://schemas.microsoft.com/office/drawing/2014/main" id="{00000000-0008-0000-0100-00007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0" name="Text Box 1757">
          <a:extLst>
            <a:ext uri="{FF2B5EF4-FFF2-40B4-BE49-F238E27FC236}">
              <a16:creationId xmlns:a16="http://schemas.microsoft.com/office/drawing/2014/main" id="{00000000-0008-0000-0100-00007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1" name="Text Box 1758">
          <a:extLst>
            <a:ext uri="{FF2B5EF4-FFF2-40B4-BE49-F238E27FC236}">
              <a16:creationId xmlns:a16="http://schemas.microsoft.com/office/drawing/2014/main" id="{00000000-0008-0000-0100-00007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2" name="Text Box 1759">
          <a:extLst>
            <a:ext uri="{FF2B5EF4-FFF2-40B4-BE49-F238E27FC236}">
              <a16:creationId xmlns:a16="http://schemas.microsoft.com/office/drawing/2014/main" id="{00000000-0008-0000-0100-00007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3" name="Text Box 1755">
          <a:extLst>
            <a:ext uri="{FF2B5EF4-FFF2-40B4-BE49-F238E27FC236}">
              <a16:creationId xmlns:a16="http://schemas.microsoft.com/office/drawing/2014/main" id="{00000000-0008-0000-0100-00007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4" name="Text Box 1756">
          <a:extLst>
            <a:ext uri="{FF2B5EF4-FFF2-40B4-BE49-F238E27FC236}">
              <a16:creationId xmlns:a16="http://schemas.microsoft.com/office/drawing/2014/main" id="{00000000-0008-0000-0100-00007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5" name="Text Box 1757">
          <a:extLst>
            <a:ext uri="{FF2B5EF4-FFF2-40B4-BE49-F238E27FC236}">
              <a16:creationId xmlns:a16="http://schemas.microsoft.com/office/drawing/2014/main" id="{00000000-0008-0000-0100-00007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6" name="Text Box 1758">
          <a:extLst>
            <a:ext uri="{FF2B5EF4-FFF2-40B4-BE49-F238E27FC236}">
              <a16:creationId xmlns:a16="http://schemas.microsoft.com/office/drawing/2014/main" id="{00000000-0008-0000-0100-00007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7" name="Text Box 1759">
          <a:extLst>
            <a:ext uri="{FF2B5EF4-FFF2-40B4-BE49-F238E27FC236}">
              <a16:creationId xmlns:a16="http://schemas.microsoft.com/office/drawing/2014/main" id="{00000000-0008-0000-0100-00007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8" name="Text Box 1755">
          <a:extLst>
            <a:ext uri="{FF2B5EF4-FFF2-40B4-BE49-F238E27FC236}">
              <a16:creationId xmlns:a16="http://schemas.microsoft.com/office/drawing/2014/main" id="{00000000-0008-0000-0100-00007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19" name="Text Box 1756">
          <a:extLst>
            <a:ext uri="{FF2B5EF4-FFF2-40B4-BE49-F238E27FC236}">
              <a16:creationId xmlns:a16="http://schemas.microsoft.com/office/drawing/2014/main" id="{00000000-0008-0000-0100-00007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0" name="Text Box 1757">
          <a:extLst>
            <a:ext uri="{FF2B5EF4-FFF2-40B4-BE49-F238E27FC236}">
              <a16:creationId xmlns:a16="http://schemas.microsoft.com/office/drawing/2014/main" id="{00000000-0008-0000-0100-00007C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1" name="Text Box 1758">
          <a:extLst>
            <a:ext uri="{FF2B5EF4-FFF2-40B4-BE49-F238E27FC236}">
              <a16:creationId xmlns:a16="http://schemas.microsoft.com/office/drawing/2014/main" id="{00000000-0008-0000-0100-00007D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2" name="Text Box 1759">
          <a:extLst>
            <a:ext uri="{FF2B5EF4-FFF2-40B4-BE49-F238E27FC236}">
              <a16:creationId xmlns:a16="http://schemas.microsoft.com/office/drawing/2014/main" id="{00000000-0008-0000-0100-00007E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3" name="Text Box 1755">
          <a:extLst>
            <a:ext uri="{FF2B5EF4-FFF2-40B4-BE49-F238E27FC236}">
              <a16:creationId xmlns:a16="http://schemas.microsoft.com/office/drawing/2014/main" id="{00000000-0008-0000-0100-00007F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4" name="Text Box 1756">
          <a:extLst>
            <a:ext uri="{FF2B5EF4-FFF2-40B4-BE49-F238E27FC236}">
              <a16:creationId xmlns:a16="http://schemas.microsoft.com/office/drawing/2014/main" id="{00000000-0008-0000-0100-00008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5" name="Text Box 1757">
          <a:extLst>
            <a:ext uri="{FF2B5EF4-FFF2-40B4-BE49-F238E27FC236}">
              <a16:creationId xmlns:a16="http://schemas.microsoft.com/office/drawing/2014/main" id="{00000000-0008-0000-0100-00008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6" name="Text Box 1758">
          <a:extLst>
            <a:ext uri="{FF2B5EF4-FFF2-40B4-BE49-F238E27FC236}">
              <a16:creationId xmlns:a16="http://schemas.microsoft.com/office/drawing/2014/main" id="{00000000-0008-0000-0100-00008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27" name="Text Box 1759">
          <a:extLst>
            <a:ext uri="{FF2B5EF4-FFF2-40B4-BE49-F238E27FC236}">
              <a16:creationId xmlns:a16="http://schemas.microsoft.com/office/drawing/2014/main" id="{00000000-0008-0000-0100-00008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28" name="Text Box 1755">
          <a:extLst>
            <a:ext uri="{FF2B5EF4-FFF2-40B4-BE49-F238E27FC236}">
              <a16:creationId xmlns:a16="http://schemas.microsoft.com/office/drawing/2014/main" id="{00000000-0008-0000-0100-000084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29" name="Text Box 1756">
          <a:extLst>
            <a:ext uri="{FF2B5EF4-FFF2-40B4-BE49-F238E27FC236}">
              <a16:creationId xmlns:a16="http://schemas.microsoft.com/office/drawing/2014/main" id="{00000000-0008-0000-0100-000085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0" name="Text Box 1757">
          <a:extLst>
            <a:ext uri="{FF2B5EF4-FFF2-40B4-BE49-F238E27FC236}">
              <a16:creationId xmlns:a16="http://schemas.microsoft.com/office/drawing/2014/main" id="{00000000-0008-0000-0100-000086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1" name="Text Box 1758">
          <a:extLst>
            <a:ext uri="{FF2B5EF4-FFF2-40B4-BE49-F238E27FC236}">
              <a16:creationId xmlns:a16="http://schemas.microsoft.com/office/drawing/2014/main" id="{00000000-0008-0000-0100-000087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2" name="Text Box 1759">
          <a:extLst>
            <a:ext uri="{FF2B5EF4-FFF2-40B4-BE49-F238E27FC236}">
              <a16:creationId xmlns:a16="http://schemas.microsoft.com/office/drawing/2014/main" id="{00000000-0008-0000-0100-000088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3" name="Text Box 1755">
          <a:extLst>
            <a:ext uri="{FF2B5EF4-FFF2-40B4-BE49-F238E27FC236}">
              <a16:creationId xmlns:a16="http://schemas.microsoft.com/office/drawing/2014/main" id="{00000000-0008-0000-0100-000089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4" name="Text Box 1756">
          <a:extLst>
            <a:ext uri="{FF2B5EF4-FFF2-40B4-BE49-F238E27FC236}">
              <a16:creationId xmlns:a16="http://schemas.microsoft.com/office/drawing/2014/main" id="{00000000-0008-0000-0100-00008A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5" name="Text Box 1757">
          <a:extLst>
            <a:ext uri="{FF2B5EF4-FFF2-40B4-BE49-F238E27FC236}">
              <a16:creationId xmlns:a16="http://schemas.microsoft.com/office/drawing/2014/main" id="{00000000-0008-0000-0100-00008B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6" name="Text Box 1758">
          <a:extLst>
            <a:ext uri="{FF2B5EF4-FFF2-40B4-BE49-F238E27FC236}">
              <a16:creationId xmlns:a16="http://schemas.microsoft.com/office/drawing/2014/main" id="{00000000-0008-0000-0100-00008C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7" name="Text Box 1759">
          <a:extLst>
            <a:ext uri="{FF2B5EF4-FFF2-40B4-BE49-F238E27FC236}">
              <a16:creationId xmlns:a16="http://schemas.microsoft.com/office/drawing/2014/main" id="{00000000-0008-0000-0100-00008D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8" name="Text Box 1755">
          <a:extLst>
            <a:ext uri="{FF2B5EF4-FFF2-40B4-BE49-F238E27FC236}">
              <a16:creationId xmlns:a16="http://schemas.microsoft.com/office/drawing/2014/main" id="{00000000-0008-0000-0100-00008E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39" name="Text Box 1756">
          <a:extLst>
            <a:ext uri="{FF2B5EF4-FFF2-40B4-BE49-F238E27FC236}">
              <a16:creationId xmlns:a16="http://schemas.microsoft.com/office/drawing/2014/main" id="{00000000-0008-0000-0100-00008F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0" name="Text Box 1757">
          <a:extLst>
            <a:ext uri="{FF2B5EF4-FFF2-40B4-BE49-F238E27FC236}">
              <a16:creationId xmlns:a16="http://schemas.microsoft.com/office/drawing/2014/main" id="{00000000-0008-0000-0100-000090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1" name="Text Box 1758">
          <a:extLst>
            <a:ext uri="{FF2B5EF4-FFF2-40B4-BE49-F238E27FC236}">
              <a16:creationId xmlns:a16="http://schemas.microsoft.com/office/drawing/2014/main" id="{00000000-0008-0000-0100-000091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2" name="Text Box 1759">
          <a:extLst>
            <a:ext uri="{FF2B5EF4-FFF2-40B4-BE49-F238E27FC236}">
              <a16:creationId xmlns:a16="http://schemas.microsoft.com/office/drawing/2014/main" id="{00000000-0008-0000-0100-000092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3" name="Text Box 1755">
          <a:extLst>
            <a:ext uri="{FF2B5EF4-FFF2-40B4-BE49-F238E27FC236}">
              <a16:creationId xmlns:a16="http://schemas.microsoft.com/office/drawing/2014/main" id="{00000000-0008-0000-0100-000093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4" name="Text Box 1756">
          <a:extLst>
            <a:ext uri="{FF2B5EF4-FFF2-40B4-BE49-F238E27FC236}">
              <a16:creationId xmlns:a16="http://schemas.microsoft.com/office/drawing/2014/main" id="{00000000-0008-0000-0100-000094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5" name="Text Box 1757">
          <a:extLst>
            <a:ext uri="{FF2B5EF4-FFF2-40B4-BE49-F238E27FC236}">
              <a16:creationId xmlns:a16="http://schemas.microsoft.com/office/drawing/2014/main" id="{00000000-0008-0000-0100-000095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6" name="Text Box 1758">
          <a:extLst>
            <a:ext uri="{FF2B5EF4-FFF2-40B4-BE49-F238E27FC236}">
              <a16:creationId xmlns:a16="http://schemas.microsoft.com/office/drawing/2014/main" id="{00000000-0008-0000-0100-000096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47" name="Text Box 1759">
          <a:extLst>
            <a:ext uri="{FF2B5EF4-FFF2-40B4-BE49-F238E27FC236}">
              <a16:creationId xmlns:a16="http://schemas.microsoft.com/office/drawing/2014/main" id="{00000000-0008-0000-0100-000097290000}"/>
            </a:ext>
          </a:extLst>
        </xdr:cNvPr>
        <xdr:cNvSpPr txBox="1">
          <a:spLocks noChangeArrowheads="1"/>
        </xdr:cNvSpPr>
      </xdr:nvSpPr>
      <xdr:spPr bwMode="auto">
        <a:xfrm>
          <a:off x="5657850" y="12677775"/>
          <a:ext cx="66675"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48" name="Text Box 1755">
          <a:extLst>
            <a:ext uri="{FF2B5EF4-FFF2-40B4-BE49-F238E27FC236}">
              <a16:creationId xmlns:a16="http://schemas.microsoft.com/office/drawing/2014/main" id="{00000000-0008-0000-0100-00009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49" name="Text Box 1756">
          <a:extLst>
            <a:ext uri="{FF2B5EF4-FFF2-40B4-BE49-F238E27FC236}">
              <a16:creationId xmlns:a16="http://schemas.microsoft.com/office/drawing/2014/main" id="{00000000-0008-0000-0100-00009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0" name="Text Box 1757">
          <a:extLst>
            <a:ext uri="{FF2B5EF4-FFF2-40B4-BE49-F238E27FC236}">
              <a16:creationId xmlns:a16="http://schemas.microsoft.com/office/drawing/2014/main" id="{00000000-0008-0000-0100-00009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1" name="Text Box 1758">
          <a:extLst>
            <a:ext uri="{FF2B5EF4-FFF2-40B4-BE49-F238E27FC236}">
              <a16:creationId xmlns:a16="http://schemas.microsoft.com/office/drawing/2014/main" id="{00000000-0008-0000-0100-00009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2" name="Text Box 1759">
          <a:extLst>
            <a:ext uri="{FF2B5EF4-FFF2-40B4-BE49-F238E27FC236}">
              <a16:creationId xmlns:a16="http://schemas.microsoft.com/office/drawing/2014/main" id="{00000000-0008-0000-0100-00009C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3" name="Text Box 1755">
          <a:extLst>
            <a:ext uri="{FF2B5EF4-FFF2-40B4-BE49-F238E27FC236}">
              <a16:creationId xmlns:a16="http://schemas.microsoft.com/office/drawing/2014/main" id="{00000000-0008-0000-0100-00009D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4" name="Text Box 1756">
          <a:extLst>
            <a:ext uri="{FF2B5EF4-FFF2-40B4-BE49-F238E27FC236}">
              <a16:creationId xmlns:a16="http://schemas.microsoft.com/office/drawing/2014/main" id="{00000000-0008-0000-0100-00009E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5" name="Text Box 1757">
          <a:extLst>
            <a:ext uri="{FF2B5EF4-FFF2-40B4-BE49-F238E27FC236}">
              <a16:creationId xmlns:a16="http://schemas.microsoft.com/office/drawing/2014/main" id="{00000000-0008-0000-0100-00009F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6" name="Text Box 1758">
          <a:extLst>
            <a:ext uri="{FF2B5EF4-FFF2-40B4-BE49-F238E27FC236}">
              <a16:creationId xmlns:a16="http://schemas.microsoft.com/office/drawing/2014/main" id="{00000000-0008-0000-0100-0000A0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7" name="Text Box 1759">
          <a:extLst>
            <a:ext uri="{FF2B5EF4-FFF2-40B4-BE49-F238E27FC236}">
              <a16:creationId xmlns:a16="http://schemas.microsoft.com/office/drawing/2014/main" id="{00000000-0008-0000-0100-0000A1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8" name="Text Box 1755">
          <a:extLst>
            <a:ext uri="{FF2B5EF4-FFF2-40B4-BE49-F238E27FC236}">
              <a16:creationId xmlns:a16="http://schemas.microsoft.com/office/drawing/2014/main" id="{00000000-0008-0000-0100-0000A2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59" name="Text Box 1756">
          <a:extLst>
            <a:ext uri="{FF2B5EF4-FFF2-40B4-BE49-F238E27FC236}">
              <a16:creationId xmlns:a16="http://schemas.microsoft.com/office/drawing/2014/main" id="{00000000-0008-0000-0100-0000A3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0" name="Text Box 1757">
          <a:extLst>
            <a:ext uri="{FF2B5EF4-FFF2-40B4-BE49-F238E27FC236}">
              <a16:creationId xmlns:a16="http://schemas.microsoft.com/office/drawing/2014/main" id="{00000000-0008-0000-0100-0000A4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1" name="Text Box 1758">
          <a:extLst>
            <a:ext uri="{FF2B5EF4-FFF2-40B4-BE49-F238E27FC236}">
              <a16:creationId xmlns:a16="http://schemas.microsoft.com/office/drawing/2014/main" id="{00000000-0008-0000-0100-0000A5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2" name="Text Box 1759">
          <a:extLst>
            <a:ext uri="{FF2B5EF4-FFF2-40B4-BE49-F238E27FC236}">
              <a16:creationId xmlns:a16="http://schemas.microsoft.com/office/drawing/2014/main" id="{00000000-0008-0000-0100-0000A6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3" name="Text Box 1755">
          <a:extLst>
            <a:ext uri="{FF2B5EF4-FFF2-40B4-BE49-F238E27FC236}">
              <a16:creationId xmlns:a16="http://schemas.microsoft.com/office/drawing/2014/main" id="{00000000-0008-0000-0100-0000A7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4" name="Text Box 1756">
          <a:extLst>
            <a:ext uri="{FF2B5EF4-FFF2-40B4-BE49-F238E27FC236}">
              <a16:creationId xmlns:a16="http://schemas.microsoft.com/office/drawing/2014/main" id="{00000000-0008-0000-0100-0000A8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5" name="Text Box 1757">
          <a:extLst>
            <a:ext uri="{FF2B5EF4-FFF2-40B4-BE49-F238E27FC236}">
              <a16:creationId xmlns:a16="http://schemas.microsoft.com/office/drawing/2014/main" id="{00000000-0008-0000-0100-0000A9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6" name="Text Box 1758">
          <a:extLst>
            <a:ext uri="{FF2B5EF4-FFF2-40B4-BE49-F238E27FC236}">
              <a16:creationId xmlns:a16="http://schemas.microsoft.com/office/drawing/2014/main" id="{00000000-0008-0000-0100-0000AA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667" name="Text Box 1759">
          <a:extLst>
            <a:ext uri="{FF2B5EF4-FFF2-40B4-BE49-F238E27FC236}">
              <a16:creationId xmlns:a16="http://schemas.microsoft.com/office/drawing/2014/main" id="{00000000-0008-0000-0100-0000AB290000}"/>
            </a:ext>
          </a:extLst>
        </xdr:cNvPr>
        <xdr:cNvSpPr txBox="1">
          <a:spLocks noChangeArrowheads="1"/>
        </xdr:cNvSpPr>
      </xdr:nvSpPr>
      <xdr:spPr bwMode="auto">
        <a:xfrm>
          <a:off x="5657850" y="12677775"/>
          <a:ext cx="0" cy="487509"/>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68" name="Text Box 1755">
          <a:extLst>
            <a:ext uri="{FF2B5EF4-FFF2-40B4-BE49-F238E27FC236}">
              <a16:creationId xmlns:a16="http://schemas.microsoft.com/office/drawing/2014/main" id="{00000000-0008-0000-0100-0000AC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69" name="Text Box 1756">
          <a:extLst>
            <a:ext uri="{FF2B5EF4-FFF2-40B4-BE49-F238E27FC236}">
              <a16:creationId xmlns:a16="http://schemas.microsoft.com/office/drawing/2014/main" id="{00000000-0008-0000-0100-0000AD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0" name="Text Box 1757">
          <a:extLst>
            <a:ext uri="{FF2B5EF4-FFF2-40B4-BE49-F238E27FC236}">
              <a16:creationId xmlns:a16="http://schemas.microsoft.com/office/drawing/2014/main" id="{00000000-0008-0000-0100-0000AE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1" name="Text Box 1758">
          <a:extLst>
            <a:ext uri="{FF2B5EF4-FFF2-40B4-BE49-F238E27FC236}">
              <a16:creationId xmlns:a16="http://schemas.microsoft.com/office/drawing/2014/main" id="{00000000-0008-0000-0100-0000AF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2" name="Text Box 1759">
          <a:extLst>
            <a:ext uri="{FF2B5EF4-FFF2-40B4-BE49-F238E27FC236}">
              <a16:creationId xmlns:a16="http://schemas.microsoft.com/office/drawing/2014/main" id="{00000000-0008-0000-0100-0000B0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3" name="Text Box 1755">
          <a:extLst>
            <a:ext uri="{FF2B5EF4-FFF2-40B4-BE49-F238E27FC236}">
              <a16:creationId xmlns:a16="http://schemas.microsoft.com/office/drawing/2014/main" id="{00000000-0008-0000-0100-0000B1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4" name="Text Box 1756">
          <a:extLst>
            <a:ext uri="{FF2B5EF4-FFF2-40B4-BE49-F238E27FC236}">
              <a16:creationId xmlns:a16="http://schemas.microsoft.com/office/drawing/2014/main" id="{00000000-0008-0000-0100-0000B2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5" name="Text Box 1757">
          <a:extLst>
            <a:ext uri="{FF2B5EF4-FFF2-40B4-BE49-F238E27FC236}">
              <a16:creationId xmlns:a16="http://schemas.microsoft.com/office/drawing/2014/main" id="{00000000-0008-0000-0100-0000B3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6" name="Text Box 1758">
          <a:extLst>
            <a:ext uri="{FF2B5EF4-FFF2-40B4-BE49-F238E27FC236}">
              <a16:creationId xmlns:a16="http://schemas.microsoft.com/office/drawing/2014/main" id="{00000000-0008-0000-0100-0000B4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7" name="Text Box 1759">
          <a:extLst>
            <a:ext uri="{FF2B5EF4-FFF2-40B4-BE49-F238E27FC236}">
              <a16:creationId xmlns:a16="http://schemas.microsoft.com/office/drawing/2014/main" id="{00000000-0008-0000-0100-0000B5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8" name="Text Box 1755">
          <a:extLst>
            <a:ext uri="{FF2B5EF4-FFF2-40B4-BE49-F238E27FC236}">
              <a16:creationId xmlns:a16="http://schemas.microsoft.com/office/drawing/2014/main" id="{00000000-0008-0000-0100-0000B6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79" name="Text Box 1756">
          <a:extLst>
            <a:ext uri="{FF2B5EF4-FFF2-40B4-BE49-F238E27FC236}">
              <a16:creationId xmlns:a16="http://schemas.microsoft.com/office/drawing/2014/main" id="{00000000-0008-0000-0100-0000B7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0" name="Text Box 1757">
          <a:extLst>
            <a:ext uri="{FF2B5EF4-FFF2-40B4-BE49-F238E27FC236}">
              <a16:creationId xmlns:a16="http://schemas.microsoft.com/office/drawing/2014/main" id="{00000000-0008-0000-0100-0000B8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1" name="Text Box 1758">
          <a:extLst>
            <a:ext uri="{FF2B5EF4-FFF2-40B4-BE49-F238E27FC236}">
              <a16:creationId xmlns:a16="http://schemas.microsoft.com/office/drawing/2014/main" id="{00000000-0008-0000-0100-0000B9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2" name="Text Box 1759">
          <a:extLst>
            <a:ext uri="{FF2B5EF4-FFF2-40B4-BE49-F238E27FC236}">
              <a16:creationId xmlns:a16="http://schemas.microsoft.com/office/drawing/2014/main" id="{00000000-0008-0000-0100-0000BA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3" name="Text Box 1755">
          <a:extLst>
            <a:ext uri="{FF2B5EF4-FFF2-40B4-BE49-F238E27FC236}">
              <a16:creationId xmlns:a16="http://schemas.microsoft.com/office/drawing/2014/main" id="{00000000-0008-0000-0100-0000BB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4" name="Text Box 1756">
          <a:extLst>
            <a:ext uri="{FF2B5EF4-FFF2-40B4-BE49-F238E27FC236}">
              <a16:creationId xmlns:a16="http://schemas.microsoft.com/office/drawing/2014/main" id="{00000000-0008-0000-0100-0000BC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5" name="Text Box 1757">
          <a:extLst>
            <a:ext uri="{FF2B5EF4-FFF2-40B4-BE49-F238E27FC236}">
              <a16:creationId xmlns:a16="http://schemas.microsoft.com/office/drawing/2014/main" id="{00000000-0008-0000-0100-0000BD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6" name="Text Box 1758">
          <a:extLst>
            <a:ext uri="{FF2B5EF4-FFF2-40B4-BE49-F238E27FC236}">
              <a16:creationId xmlns:a16="http://schemas.microsoft.com/office/drawing/2014/main" id="{00000000-0008-0000-0100-0000BE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687" name="Text Box 1759">
          <a:extLst>
            <a:ext uri="{FF2B5EF4-FFF2-40B4-BE49-F238E27FC236}">
              <a16:creationId xmlns:a16="http://schemas.microsoft.com/office/drawing/2014/main" id="{00000000-0008-0000-0100-0000BF29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88" name="Text Box 1755">
          <a:extLst>
            <a:ext uri="{FF2B5EF4-FFF2-40B4-BE49-F238E27FC236}">
              <a16:creationId xmlns:a16="http://schemas.microsoft.com/office/drawing/2014/main" id="{00000000-0008-0000-0100-0000C0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89" name="Text Box 1756">
          <a:extLst>
            <a:ext uri="{FF2B5EF4-FFF2-40B4-BE49-F238E27FC236}">
              <a16:creationId xmlns:a16="http://schemas.microsoft.com/office/drawing/2014/main" id="{00000000-0008-0000-0100-0000C1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0" name="Text Box 1757">
          <a:extLst>
            <a:ext uri="{FF2B5EF4-FFF2-40B4-BE49-F238E27FC236}">
              <a16:creationId xmlns:a16="http://schemas.microsoft.com/office/drawing/2014/main" id="{00000000-0008-0000-0100-0000C2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1" name="Text Box 1758">
          <a:extLst>
            <a:ext uri="{FF2B5EF4-FFF2-40B4-BE49-F238E27FC236}">
              <a16:creationId xmlns:a16="http://schemas.microsoft.com/office/drawing/2014/main" id="{00000000-0008-0000-0100-0000C3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2" name="Text Box 1759">
          <a:extLst>
            <a:ext uri="{FF2B5EF4-FFF2-40B4-BE49-F238E27FC236}">
              <a16:creationId xmlns:a16="http://schemas.microsoft.com/office/drawing/2014/main" id="{00000000-0008-0000-0100-0000C4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3" name="Text Box 1755">
          <a:extLst>
            <a:ext uri="{FF2B5EF4-FFF2-40B4-BE49-F238E27FC236}">
              <a16:creationId xmlns:a16="http://schemas.microsoft.com/office/drawing/2014/main" id="{00000000-0008-0000-0100-0000C5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4" name="Text Box 1756">
          <a:extLst>
            <a:ext uri="{FF2B5EF4-FFF2-40B4-BE49-F238E27FC236}">
              <a16:creationId xmlns:a16="http://schemas.microsoft.com/office/drawing/2014/main" id="{00000000-0008-0000-0100-0000C6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5" name="Text Box 1757">
          <a:extLst>
            <a:ext uri="{FF2B5EF4-FFF2-40B4-BE49-F238E27FC236}">
              <a16:creationId xmlns:a16="http://schemas.microsoft.com/office/drawing/2014/main" id="{00000000-0008-0000-0100-0000C7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6" name="Text Box 1758">
          <a:extLst>
            <a:ext uri="{FF2B5EF4-FFF2-40B4-BE49-F238E27FC236}">
              <a16:creationId xmlns:a16="http://schemas.microsoft.com/office/drawing/2014/main" id="{00000000-0008-0000-0100-0000C8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7" name="Text Box 1759">
          <a:extLst>
            <a:ext uri="{FF2B5EF4-FFF2-40B4-BE49-F238E27FC236}">
              <a16:creationId xmlns:a16="http://schemas.microsoft.com/office/drawing/2014/main" id="{00000000-0008-0000-0100-0000C9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8" name="Text Box 1755">
          <a:extLst>
            <a:ext uri="{FF2B5EF4-FFF2-40B4-BE49-F238E27FC236}">
              <a16:creationId xmlns:a16="http://schemas.microsoft.com/office/drawing/2014/main" id="{00000000-0008-0000-0100-0000CA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699" name="Text Box 1756">
          <a:extLst>
            <a:ext uri="{FF2B5EF4-FFF2-40B4-BE49-F238E27FC236}">
              <a16:creationId xmlns:a16="http://schemas.microsoft.com/office/drawing/2014/main" id="{00000000-0008-0000-0100-0000CB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0" name="Text Box 1757">
          <a:extLst>
            <a:ext uri="{FF2B5EF4-FFF2-40B4-BE49-F238E27FC236}">
              <a16:creationId xmlns:a16="http://schemas.microsoft.com/office/drawing/2014/main" id="{00000000-0008-0000-0100-0000CC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1" name="Text Box 1758">
          <a:extLst>
            <a:ext uri="{FF2B5EF4-FFF2-40B4-BE49-F238E27FC236}">
              <a16:creationId xmlns:a16="http://schemas.microsoft.com/office/drawing/2014/main" id="{00000000-0008-0000-0100-0000CD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2" name="Text Box 1759">
          <a:extLst>
            <a:ext uri="{FF2B5EF4-FFF2-40B4-BE49-F238E27FC236}">
              <a16:creationId xmlns:a16="http://schemas.microsoft.com/office/drawing/2014/main" id="{00000000-0008-0000-0100-0000CE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3" name="Text Box 1755">
          <a:extLst>
            <a:ext uri="{FF2B5EF4-FFF2-40B4-BE49-F238E27FC236}">
              <a16:creationId xmlns:a16="http://schemas.microsoft.com/office/drawing/2014/main" id="{00000000-0008-0000-0100-0000CF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4" name="Text Box 1756">
          <a:extLst>
            <a:ext uri="{FF2B5EF4-FFF2-40B4-BE49-F238E27FC236}">
              <a16:creationId xmlns:a16="http://schemas.microsoft.com/office/drawing/2014/main" id="{00000000-0008-0000-0100-0000D0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5" name="Text Box 1757">
          <a:extLst>
            <a:ext uri="{FF2B5EF4-FFF2-40B4-BE49-F238E27FC236}">
              <a16:creationId xmlns:a16="http://schemas.microsoft.com/office/drawing/2014/main" id="{00000000-0008-0000-0100-0000D1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6" name="Text Box 1758">
          <a:extLst>
            <a:ext uri="{FF2B5EF4-FFF2-40B4-BE49-F238E27FC236}">
              <a16:creationId xmlns:a16="http://schemas.microsoft.com/office/drawing/2014/main" id="{00000000-0008-0000-0100-0000D2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07" name="Text Box 1759">
          <a:extLst>
            <a:ext uri="{FF2B5EF4-FFF2-40B4-BE49-F238E27FC236}">
              <a16:creationId xmlns:a16="http://schemas.microsoft.com/office/drawing/2014/main" id="{00000000-0008-0000-0100-0000D329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08" name="Text Box 1755">
          <a:extLst>
            <a:ext uri="{FF2B5EF4-FFF2-40B4-BE49-F238E27FC236}">
              <a16:creationId xmlns:a16="http://schemas.microsoft.com/office/drawing/2014/main" id="{00000000-0008-0000-0100-0000D4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09" name="Text Box 1756">
          <a:extLst>
            <a:ext uri="{FF2B5EF4-FFF2-40B4-BE49-F238E27FC236}">
              <a16:creationId xmlns:a16="http://schemas.microsoft.com/office/drawing/2014/main" id="{00000000-0008-0000-0100-0000D5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0" name="Text Box 1757">
          <a:extLst>
            <a:ext uri="{FF2B5EF4-FFF2-40B4-BE49-F238E27FC236}">
              <a16:creationId xmlns:a16="http://schemas.microsoft.com/office/drawing/2014/main" id="{00000000-0008-0000-0100-0000D6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1" name="Text Box 1758">
          <a:extLst>
            <a:ext uri="{FF2B5EF4-FFF2-40B4-BE49-F238E27FC236}">
              <a16:creationId xmlns:a16="http://schemas.microsoft.com/office/drawing/2014/main" id="{00000000-0008-0000-0100-0000D7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2" name="Text Box 1759">
          <a:extLst>
            <a:ext uri="{FF2B5EF4-FFF2-40B4-BE49-F238E27FC236}">
              <a16:creationId xmlns:a16="http://schemas.microsoft.com/office/drawing/2014/main" id="{00000000-0008-0000-0100-0000D8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3" name="Text Box 1755">
          <a:extLst>
            <a:ext uri="{FF2B5EF4-FFF2-40B4-BE49-F238E27FC236}">
              <a16:creationId xmlns:a16="http://schemas.microsoft.com/office/drawing/2014/main" id="{00000000-0008-0000-0100-0000D9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4" name="Text Box 1756">
          <a:extLst>
            <a:ext uri="{FF2B5EF4-FFF2-40B4-BE49-F238E27FC236}">
              <a16:creationId xmlns:a16="http://schemas.microsoft.com/office/drawing/2014/main" id="{00000000-0008-0000-0100-0000DA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5" name="Text Box 1757">
          <a:extLst>
            <a:ext uri="{FF2B5EF4-FFF2-40B4-BE49-F238E27FC236}">
              <a16:creationId xmlns:a16="http://schemas.microsoft.com/office/drawing/2014/main" id="{00000000-0008-0000-0100-0000DB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6" name="Text Box 1758">
          <a:extLst>
            <a:ext uri="{FF2B5EF4-FFF2-40B4-BE49-F238E27FC236}">
              <a16:creationId xmlns:a16="http://schemas.microsoft.com/office/drawing/2014/main" id="{00000000-0008-0000-0100-0000DC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7" name="Text Box 1759">
          <a:extLst>
            <a:ext uri="{FF2B5EF4-FFF2-40B4-BE49-F238E27FC236}">
              <a16:creationId xmlns:a16="http://schemas.microsoft.com/office/drawing/2014/main" id="{00000000-0008-0000-0100-0000DD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8" name="Text Box 1755">
          <a:extLst>
            <a:ext uri="{FF2B5EF4-FFF2-40B4-BE49-F238E27FC236}">
              <a16:creationId xmlns:a16="http://schemas.microsoft.com/office/drawing/2014/main" id="{00000000-0008-0000-0100-0000DE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19" name="Text Box 1756">
          <a:extLst>
            <a:ext uri="{FF2B5EF4-FFF2-40B4-BE49-F238E27FC236}">
              <a16:creationId xmlns:a16="http://schemas.microsoft.com/office/drawing/2014/main" id="{00000000-0008-0000-0100-0000DF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0" name="Text Box 1757">
          <a:extLst>
            <a:ext uri="{FF2B5EF4-FFF2-40B4-BE49-F238E27FC236}">
              <a16:creationId xmlns:a16="http://schemas.microsoft.com/office/drawing/2014/main" id="{00000000-0008-0000-0100-0000E0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1" name="Text Box 1758">
          <a:extLst>
            <a:ext uri="{FF2B5EF4-FFF2-40B4-BE49-F238E27FC236}">
              <a16:creationId xmlns:a16="http://schemas.microsoft.com/office/drawing/2014/main" id="{00000000-0008-0000-0100-0000E1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2" name="Text Box 1759">
          <a:extLst>
            <a:ext uri="{FF2B5EF4-FFF2-40B4-BE49-F238E27FC236}">
              <a16:creationId xmlns:a16="http://schemas.microsoft.com/office/drawing/2014/main" id="{00000000-0008-0000-0100-0000E2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3" name="Text Box 1755">
          <a:extLst>
            <a:ext uri="{FF2B5EF4-FFF2-40B4-BE49-F238E27FC236}">
              <a16:creationId xmlns:a16="http://schemas.microsoft.com/office/drawing/2014/main" id="{00000000-0008-0000-0100-0000E3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4" name="Text Box 1756">
          <a:extLst>
            <a:ext uri="{FF2B5EF4-FFF2-40B4-BE49-F238E27FC236}">
              <a16:creationId xmlns:a16="http://schemas.microsoft.com/office/drawing/2014/main" id="{00000000-0008-0000-0100-0000E4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5" name="Text Box 1757">
          <a:extLst>
            <a:ext uri="{FF2B5EF4-FFF2-40B4-BE49-F238E27FC236}">
              <a16:creationId xmlns:a16="http://schemas.microsoft.com/office/drawing/2014/main" id="{00000000-0008-0000-0100-0000E5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6" name="Text Box 1758">
          <a:extLst>
            <a:ext uri="{FF2B5EF4-FFF2-40B4-BE49-F238E27FC236}">
              <a16:creationId xmlns:a16="http://schemas.microsoft.com/office/drawing/2014/main" id="{00000000-0008-0000-0100-0000E6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7" name="Text Box 1759">
          <a:extLst>
            <a:ext uri="{FF2B5EF4-FFF2-40B4-BE49-F238E27FC236}">
              <a16:creationId xmlns:a16="http://schemas.microsoft.com/office/drawing/2014/main" id="{00000000-0008-0000-0100-0000E7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8" name="Text Box 1755">
          <a:extLst>
            <a:ext uri="{FF2B5EF4-FFF2-40B4-BE49-F238E27FC236}">
              <a16:creationId xmlns:a16="http://schemas.microsoft.com/office/drawing/2014/main" id="{00000000-0008-0000-0100-0000E8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29" name="Text Box 1756">
          <a:extLst>
            <a:ext uri="{FF2B5EF4-FFF2-40B4-BE49-F238E27FC236}">
              <a16:creationId xmlns:a16="http://schemas.microsoft.com/office/drawing/2014/main" id="{00000000-0008-0000-0100-0000E9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0" name="Text Box 1757">
          <a:extLst>
            <a:ext uri="{FF2B5EF4-FFF2-40B4-BE49-F238E27FC236}">
              <a16:creationId xmlns:a16="http://schemas.microsoft.com/office/drawing/2014/main" id="{00000000-0008-0000-0100-0000EA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1" name="Text Box 1758">
          <a:extLst>
            <a:ext uri="{FF2B5EF4-FFF2-40B4-BE49-F238E27FC236}">
              <a16:creationId xmlns:a16="http://schemas.microsoft.com/office/drawing/2014/main" id="{00000000-0008-0000-0100-0000EB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2" name="Text Box 1759">
          <a:extLst>
            <a:ext uri="{FF2B5EF4-FFF2-40B4-BE49-F238E27FC236}">
              <a16:creationId xmlns:a16="http://schemas.microsoft.com/office/drawing/2014/main" id="{00000000-0008-0000-0100-0000EC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3" name="Text Box 1755">
          <a:extLst>
            <a:ext uri="{FF2B5EF4-FFF2-40B4-BE49-F238E27FC236}">
              <a16:creationId xmlns:a16="http://schemas.microsoft.com/office/drawing/2014/main" id="{00000000-0008-0000-0100-0000ED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4" name="Text Box 1756">
          <a:extLst>
            <a:ext uri="{FF2B5EF4-FFF2-40B4-BE49-F238E27FC236}">
              <a16:creationId xmlns:a16="http://schemas.microsoft.com/office/drawing/2014/main" id="{00000000-0008-0000-0100-0000EE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5" name="Text Box 1757">
          <a:extLst>
            <a:ext uri="{FF2B5EF4-FFF2-40B4-BE49-F238E27FC236}">
              <a16:creationId xmlns:a16="http://schemas.microsoft.com/office/drawing/2014/main" id="{00000000-0008-0000-0100-0000EF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6" name="Text Box 1758">
          <a:extLst>
            <a:ext uri="{FF2B5EF4-FFF2-40B4-BE49-F238E27FC236}">
              <a16:creationId xmlns:a16="http://schemas.microsoft.com/office/drawing/2014/main" id="{00000000-0008-0000-0100-0000F0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7" name="Text Box 1759">
          <a:extLst>
            <a:ext uri="{FF2B5EF4-FFF2-40B4-BE49-F238E27FC236}">
              <a16:creationId xmlns:a16="http://schemas.microsoft.com/office/drawing/2014/main" id="{00000000-0008-0000-0100-0000F1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8" name="Text Box 1755">
          <a:extLst>
            <a:ext uri="{FF2B5EF4-FFF2-40B4-BE49-F238E27FC236}">
              <a16:creationId xmlns:a16="http://schemas.microsoft.com/office/drawing/2014/main" id="{00000000-0008-0000-0100-0000F2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39" name="Text Box 1756">
          <a:extLst>
            <a:ext uri="{FF2B5EF4-FFF2-40B4-BE49-F238E27FC236}">
              <a16:creationId xmlns:a16="http://schemas.microsoft.com/office/drawing/2014/main" id="{00000000-0008-0000-0100-0000F3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0" name="Text Box 1757">
          <a:extLst>
            <a:ext uri="{FF2B5EF4-FFF2-40B4-BE49-F238E27FC236}">
              <a16:creationId xmlns:a16="http://schemas.microsoft.com/office/drawing/2014/main" id="{00000000-0008-0000-0100-0000F4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1" name="Text Box 1758">
          <a:extLst>
            <a:ext uri="{FF2B5EF4-FFF2-40B4-BE49-F238E27FC236}">
              <a16:creationId xmlns:a16="http://schemas.microsoft.com/office/drawing/2014/main" id="{00000000-0008-0000-0100-0000F5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2" name="Text Box 1759">
          <a:extLst>
            <a:ext uri="{FF2B5EF4-FFF2-40B4-BE49-F238E27FC236}">
              <a16:creationId xmlns:a16="http://schemas.microsoft.com/office/drawing/2014/main" id="{00000000-0008-0000-0100-0000F6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3" name="Text Box 1755">
          <a:extLst>
            <a:ext uri="{FF2B5EF4-FFF2-40B4-BE49-F238E27FC236}">
              <a16:creationId xmlns:a16="http://schemas.microsoft.com/office/drawing/2014/main" id="{00000000-0008-0000-0100-0000F7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4" name="Text Box 1756">
          <a:extLst>
            <a:ext uri="{FF2B5EF4-FFF2-40B4-BE49-F238E27FC236}">
              <a16:creationId xmlns:a16="http://schemas.microsoft.com/office/drawing/2014/main" id="{00000000-0008-0000-0100-0000F8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5" name="Text Box 1757">
          <a:extLst>
            <a:ext uri="{FF2B5EF4-FFF2-40B4-BE49-F238E27FC236}">
              <a16:creationId xmlns:a16="http://schemas.microsoft.com/office/drawing/2014/main" id="{00000000-0008-0000-0100-0000F9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6" name="Text Box 1758">
          <a:extLst>
            <a:ext uri="{FF2B5EF4-FFF2-40B4-BE49-F238E27FC236}">
              <a16:creationId xmlns:a16="http://schemas.microsoft.com/office/drawing/2014/main" id="{00000000-0008-0000-0100-0000FA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7" name="Text Box 1759">
          <a:extLst>
            <a:ext uri="{FF2B5EF4-FFF2-40B4-BE49-F238E27FC236}">
              <a16:creationId xmlns:a16="http://schemas.microsoft.com/office/drawing/2014/main" id="{00000000-0008-0000-0100-0000FB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8" name="Text Box 1755">
          <a:extLst>
            <a:ext uri="{FF2B5EF4-FFF2-40B4-BE49-F238E27FC236}">
              <a16:creationId xmlns:a16="http://schemas.microsoft.com/office/drawing/2014/main" id="{00000000-0008-0000-0100-0000FC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49" name="Text Box 1756">
          <a:extLst>
            <a:ext uri="{FF2B5EF4-FFF2-40B4-BE49-F238E27FC236}">
              <a16:creationId xmlns:a16="http://schemas.microsoft.com/office/drawing/2014/main" id="{00000000-0008-0000-0100-0000FD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0" name="Text Box 1757">
          <a:extLst>
            <a:ext uri="{FF2B5EF4-FFF2-40B4-BE49-F238E27FC236}">
              <a16:creationId xmlns:a16="http://schemas.microsoft.com/office/drawing/2014/main" id="{00000000-0008-0000-0100-0000FE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1" name="Text Box 1758">
          <a:extLst>
            <a:ext uri="{FF2B5EF4-FFF2-40B4-BE49-F238E27FC236}">
              <a16:creationId xmlns:a16="http://schemas.microsoft.com/office/drawing/2014/main" id="{00000000-0008-0000-0100-0000FF29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2" name="Text Box 1759">
          <a:extLst>
            <a:ext uri="{FF2B5EF4-FFF2-40B4-BE49-F238E27FC236}">
              <a16:creationId xmlns:a16="http://schemas.microsoft.com/office/drawing/2014/main" id="{00000000-0008-0000-0100-00000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3" name="Text Box 1755">
          <a:extLst>
            <a:ext uri="{FF2B5EF4-FFF2-40B4-BE49-F238E27FC236}">
              <a16:creationId xmlns:a16="http://schemas.microsoft.com/office/drawing/2014/main" id="{00000000-0008-0000-0100-00000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4" name="Text Box 1756">
          <a:extLst>
            <a:ext uri="{FF2B5EF4-FFF2-40B4-BE49-F238E27FC236}">
              <a16:creationId xmlns:a16="http://schemas.microsoft.com/office/drawing/2014/main" id="{00000000-0008-0000-0100-00000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5" name="Text Box 1757">
          <a:extLst>
            <a:ext uri="{FF2B5EF4-FFF2-40B4-BE49-F238E27FC236}">
              <a16:creationId xmlns:a16="http://schemas.microsoft.com/office/drawing/2014/main" id="{00000000-0008-0000-0100-00000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6" name="Text Box 1758">
          <a:extLst>
            <a:ext uri="{FF2B5EF4-FFF2-40B4-BE49-F238E27FC236}">
              <a16:creationId xmlns:a16="http://schemas.microsoft.com/office/drawing/2014/main" id="{00000000-0008-0000-0100-00000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7" name="Text Box 1759">
          <a:extLst>
            <a:ext uri="{FF2B5EF4-FFF2-40B4-BE49-F238E27FC236}">
              <a16:creationId xmlns:a16="http://schemas.microsoft.com/office/drawing/2014/main" id="{00000000-0008-0000-0100-00000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8" name="Text Box 1755">
          <a:extLst>
            <a:ext uri="{FF2B5EF4-FFF2-40B4-BE49-F238E27FC236}">
              <a16:creationId xmlns:a16="http://schemas.microsoft.com/office/drawing/2014/main" id="{00000000-0008-0000-0100-00000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59" name="Text Box 1756">
          <a:extLst>
            <a:ext uri="{FF2B5EF4-FFF2-40B4-BE49-F238E27FC236}">
              <a16:creationId xmlns:a16="http://schemas.microsoft.com/office/drawing/2014/main" id="{00000000-0008-0000-0100-00000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0" name="Text Box 1757">
          <a:extLst>
            <a:ext uri="{FF2B5EF4-FFF2-40B4-BE49-F238E27FC236}">
              <a16:creationId xmlns:a16="http://schemas.microsoft.com/office/drawing/2014/main" id="{00000000-0008-0000-0100-00000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1" name="Text Box 1758">
          <a:extLst>
            <a:ext uri="{FF2B5EF4-FFF2-40B4-BE49-F238E27FC236}">
              <a16:creationId xmlns:a16="http://schemas.microsoft.com/office/drawing/2014/main" id="{00000000-0008-0000-0100-00000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2" name="Text Box 1759">
          <a:extLst>
            <a:ext uri="{FF2B5EF4-FFF2-40B4-BE49-F238E27FC236}">
              <a16:creationId xmlns:a16="http://schemas.microsoft.com/office/drawing/2014/main" id="{00000000-0008-0000-0100-00000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3" name="Text Box 1755">
          <a:extLst>
            <a:ext uri="{FF2B5EF4-FFF2-40B4-BE49-F238E27FC236}">
              <a16:creationId xmlns:a16="http://schemas.microsoft.com/office/drawing/2014/main" id="{00000000-0008-0000-0100-00000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4" name="Text Box 1756">
          <a:extLst>
            <a:ext uri="{FF2B5EF4-FFF2-40B4-BE49-F238E27FC236}">
              <a16:creationId xmlns:a16="http://schemas.microsoft.com/office/drawing/2014/main" id="{00000000-0008-0000-0100-00000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5" name="Text Box 1757">
          <a:extLst>
            <a:ext uri="{FF2B5EF4-FFF2-40B4-BE49-F238E27FC236}">
              <a16:creationId xmlns:a16="http://schemas.microsoft.com/office/drawing/2014/main" id="{00000000-0008-0000-0100-00000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6" name="Text Box 1758">
          <a:extLst>
            <a:ext uri="{FF2B5EF4-FFF2-40B4-BE49-F238E27FC236}">
              <a16:creationId xmlns:a16="http://schemas.microsoft.com/office/drawing/2014/main" id="{00000000-0008-0000-0100-00000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7" name="Text Box 1759">
          <a:extLst>
            <a:ext uri="{FF2B5EF4-FFF2-40B4-BE49-F238E27FC236}">
              <a16:creationId xmlns:a16="http://schemas.microsoft.com/office/drawing/2014/main" id="{00000000-0008-0000-0100-00000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8" name="Text Box 1755">
          <a:extLst>
            <a:ext uri="{FF2B5EF4-FFF2-40B4-BE49-F238E27FC236}">
              <a16:creationId xmlns:a16="http://schemas.microsoft.com/office/drawing/2014/main" id="{00000000-0008-0000-0100-00001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69" name="Text Box 1756">
          <a:extLst>
            <a:ext uri="{FF2B5EF4-FFF2-40B4-BE49-F238E27FC236}">
              <a16:creationId xmlns:a16="http://schemas.microsoft.com/office/drawing/2014/main" id="{00000000-0008-0000-0100-00001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0" name="Text Box 1757">
          <a:extLst>
            <a:ext uri="{FF2B5EF4-FFF2-40B4-BE49-F238E27FC236}">
              <a16:creationId xmlns:a16="http://schemas.microsoft.com/office/drawing/2014/main" id="{00000000-0008-0000-0100-00001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1" name="Text Box 1758">
          <a:extLst>
            <a:ext uri="{FF2B5EF4-FFF2-40B4-BE49-F238E27FC236}">
              <a16:creationId xmlns:a16="http://schemas.microsoft.com/office/drawing/2014/main" id="{00000000-0008-0000-0100-00001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2" name="Text Box 1759">
          <a:extLst>
            <a:ext uri="{FF2B5EF4-FFF2-40B4-BE49-F238E27FC236}">
              <a16:creationId xmlns:a16="http://schemas.microsoft.com/office/drawing/2014/main" id="{00000000-0008-0000-0100-00001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3" name="Text Box 1755">
          <a:extLst>
            <a:ext uri="{FF2B5EF4-FFF2-40B4-BE49-F238E27FC236}">
              <a16:creationId xmlns:a16="http://schemas.microsoft.com/office/drawing/2014/main" id="{00000000-0008-0000-0100-00001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4" name="Text Box 1756">
          <a:extLst>
            <a:ext uri="{FF2B5EF4-FFF2-40B4-BE49-F238E27FC236}">
              <a16:creationId xmlns:a16="http://schemas.microsoft.com/office/drawing/2014/main" id="{00000000-0008-0000-0100-00001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5" name="Text Box 1757">
          <a:extLst>
            <a:ext uri="{FF2B5EF4-FFF2-40B4-BE49-F238E27FC236}">
              <a16:creationId xmlns:a16="http://schemas.microsoft.com/office/drawing/2014/main" id="{00000000-0008-0000-0100-00001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6" name="Text Box 1758">
          <a:extLst>
            <a:ext uri="{FF2B5EF4-FFF2-40B4-BE49-F238E27FC236}">
              <a16:creationId xmlns:a16="http://schemas.microsoft.com/office/drawing/2014/main" id="{00000000-0008-0000-0100-00001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7" name="Text Box 1759">
          <a:extLst>
            <a:ext uri="{FF2B5EF4-FFF2-40B4-BE49-F238E27FC236}">
              <a16:creationId xmlns:a16="http://schemas.microsoft.com/office/drawing/2014/main" id="{00000000-0008-0000-0100-00001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8" name="Text Box 1755">
          <a:extLst>
            <a:ext uri="{FF2B5EF4-FFF2-40B4-BE49-F238E27FC236}">
              <a16:creationId xmlns:a16="http://schemas.microsoft.com/office/drawing/2014/main" id="{00000000-0008-0000-0100-00001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79" name="Text Box 1756">
          <a:extLst>
            <a:ext uri="{FF2B5EF4-FFF2-40B4-BE49-F238E27FC236}">
              <a16:creationId xmlns:a16="http://schemas.microsoft.com/office/drawing/2014/main" id="{00000000-0008-0000-0100-00001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0" name="Text Box 1757">
          <a:extLst>
            <a:ext uri="{FF2B5EF4-FFF2-40B4-BE49-F238E27FC236}">
              <a16:creationId xmlns:a16="http://schemas.microsoft.com/office/drawing/2014/main" id="{00000000-0008-0000-0100-00001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1" name="Text Box 1758">
          <a:extLst>
            <a:ext uri="{FF2B5EF4-FFF2-40B4-BE49-F238E27FC236}">
              <a16:creationId xmlns:a16="http://schemas.microsoft.com/office/drawing/2014/main" id="{00000000-0008-0000-0100-00001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2" name="Text Box 1759">
          <a:extLst>
            <a:ext uri="{FF2B5EF4-FFF2-40B4-BE49-F238E27FC236}">
              <a16:creationId xmlns:a16="http://schemas.microsoft.com/office/drawing/2014/main" id="{00000000-0008-0000-0100-00001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3" name="Text Box 1755">
          <a:extLst>
            <a:ext uri="{FF2B5EF4-FFF2-40B4-BE49-F238E27FC236}">
              <a16:creationId xmlns:a16="http://schemas.microsoft.com/office/drawing/2014/main" id="{00000000-0008-0000-0100-00001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4" name="Text Box 1756">
          <a:extLst>
            <a:ext uri="{FF2B5EF4-FFF2-40B4-BE49-F238E27FC236}">
              <a16:creationId xmlns:a16="http://schemas.microsoft.com/office/drawing/2014/main" id="{00000000-0008-0000-0100-00002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5" name="Text Box 1757">
          <a:extLst>
            <a:ext uri="{FF2B5EF4-FFF2-40B4-BE49-F238E27FC236}">
              <a16:creationId xmlns:a16="http://schemas.microsoft.com/office/drawing/2014/main" id="{00000000-0008-0000-0100-00002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6" name="Text Box 1758">
          <a:extLst>
            <a:ext uri="{FF2B5EF4-FFF2-40B4-BE49-F238E27FC236}">
              <a16:creationId xmlns:a16="http://schemas.microsoft.com/office/drawing/2014/main" id="{00000000-0008-0000-0100-00002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787" name="Text Box 1759">
          <a:extLst>
            <a:ext uri="{FF2B5EF4-FFF2-40B4-BE49-F238E27FC236}">
              <a16:creationId xmlns:a16="http://schemas.microsoft.com/office/drawing/2014/main" id="{00000000-0008-0000-0100-00002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88" name="Text Box 1755">
          <a:extLst>
            <a:ext uri="{FF2B5EF4-FFF2-40B4-BE49-F238E27FC236}">
              <a16:creationId xmlns:a16="http://schemas.microsoft.com/office/drawing/2014/main" id="{00000000-0008-0000-0100-000024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89" name="Text Box 1756">
          <a:extLst>
            <a:ext uri="{FF2B5EF4-FFF2-40B4-BE49-F238E27FC236}">
              <a16:creationId xmlns:a16="http://schemas.microsoft.com/office/drawing/2014/main" id="{00000000-0008-0000-0100-000025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0" name="Text Box 1757">
          <a:extLst>
            <a:ext uri="{FF2B5EF4-FFF2-40B4-BE49-F238E27FC236}">
              <a16:creationId xmlns:a16="http://schemas.microsoft.com/office/drawing/2014/main" id="{00000000-0008-0000-0100-000026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1" name="Text Box 1758">
          <a:extLst>
            <a:ext uri="{FF2B5EF4-FFF2-40B4-BE49-F238E27FC236}">
              <a16:creationId xmlns:a16="http://schemas.microsoft.com/office/drawing/2014/main" id="{00000000-0008-0000-0100-000027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2" name="Text Box 1759">
          <a:extLst>
            <a:ext uri="{FF2B5EF4-FFF2-40B4-BE49-F238E27FC236}">
              <a16:creationId xmlns:a16="http://schemas.microsoft.com/office/drawing/2014/main" id="{00000000-0008-0000-0100-000028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3" name="Text Box 1755">
          <a:extLst>
            <a:ext uri="{FF2B5EF4-FFF2-40B4-BE49-F238E27FC236}">
              <a16:creationId xmlns:a16="http://schemas.microsoft.com/office/drawing/2014/main" id="{00000000-0008-0000-0100-000029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4" name="Text Box 1756">
          <a:extLst>
            <a:ext uri="{FF2B5EF4-FFF2-40B4-BE49-F238E27FC236}">
              <a16:creationId xmlns:a16="http://schemas.microsoft.com/office/drawing/2014/main" id="{00000000-0008-0000-0100-00002A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5" name="Text Box 1757">
          <a:extLst>
            <a:ext uri="{FF2B5EF4-FFF2-40B4-BE49-F238E27FC236}">
              <a16:creationId xmlns:a16="http://schemas.microsoft.com/office/drawing/2014/main" id="{00000000-0008-0000-0100-00002B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6" name="Text Box 1758">
          <a:extLst>
            <a:ext uri="{FF2B5EF4-FFF2-40B4-BE49-F238E27FC236}">
              <a16:creationId xmlns:a16="http://schemas.microsoft.com/office/drawing/2014/main" id="{00000000-0008-0000-0100-00002C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7" name="Text Box 1759">
          <a:extLst>
            <a:ext uri="{FF2B5EF4-FFF2-40B4-BE49-F238E27FC236}">
              <a16:creationId xmlns:a16="http://schemas.microsoft.com/office/drawing/2014/main" id="{00000000-0008-0000-0100-00002D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8" name="Text Box 1755">
          <a:extLst>
            <a:ext uri="{FF2B5EF4-FFF2-40B4-BE49-F238E27FC236}">
              <a16:creationId xmlns:a16="http://schemas.microsoft.com/office/drawing/2014/main" id="{00000000-0008-0000-0100-00002E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799" name="Text Box 1756">
          <a:extLst>
            <a:ext uri="{FF2B5EF4-FFF2-40B4-BE49-F238E27FC236}">
              <a16:creationId xmlns:a16="http://schemas.microsoft.com/office/drawing/2014/main" id="{00000000-0008-0000-0100-00002F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0" name="Text Box 1757">
          <a:extLst>
            <a:ext uri="{FF2B5EF4-FFF2-40B4-BE49-F238E27FC236}">
              <a16:creationId xmlns:a16="http://schemas.microsoft.com/office/drawing/2014/main" id="{00000000-0008-0000-0100-000030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1" name="Text Box 1758">
          <a:extLst>
            <a:ext uri="{FF2B5EF4-FFF2-40B4-BE49-F238E27FC236}">
              <a16:creationId xmlns:a16="http://schemas.microsoft.com/office/drawing/2014/main" id="{00000000-0008-0000-0100-000031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2" name="Text Box 1759">
          <a:extLst>
            <a:ext uri="{FF2B5EF4-FFF2-40B4-BE49-F238E27FC236}">
              <a16:creationId xmlns:a16="http://schemas.microsoft.com/office/drawing/2014/main" id="{00000000-0008-0000-0100-000032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3" name="Text Box 1755">
          <a:extLst>
            <a:ext uri="{FF2B5EF4-FFF2-40B4-BE49-F238E27FC236}">
              <a16:creationId xmlns:a16="http://schemas.microsoft.com/office/drawing/2014/main" id="{00000000-0008-0000-0100-000033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4" name="Text Box 1756">
          <a:extLst>
            <a:ext uri="{FF2B5EF4-FFF2-40B4-BE49-F238E27FC236}">
              <a16:creationId xmlns:a16="http://schemas.microsoft.com/office/drawing/2014/main" id="{00000000-0008-0000-0100-000034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5" name="Text Box 1757">
          <a:extLst>
            <a:ext uri="{FF2B5EF4-FFF2-40B4-BE49-F238E27FC236}">
              <a16:creationId xmlns:a16="http://schemas.microsoft.com/office/drawing/2014/main" id="{00000000-0008-0000-0100-000035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6" name="Text Box 1758">
          <a:extLst>
            <a:ext uri="{FF2B5EF4-FFF2-40B4-BE49-F238E27FC236}">
              <a16:creationId xmlns:a16="http://schemas.microsoft.com/office/drawing/2014/main" id="{00000000-0008-0000-0100-000036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807" name="Text Box 1759">
          <a:extLst>
            <a:ext uri="{FF2B5EF4-FFF2-40B4-BE49-F238E27FC236}">
              <a16:creationId xmlns:a16="http://schemas.microsoft.com/office/drawing/2014/main" id="{00000000-0008-0000-0100-000037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08" name="Text Box 1755">
          <a:extLst>
            <a:ext uri="{FF2B5EF4-FFF2-40B4-BE49-F238E27FC236}">
              <a16:creationId xmlns:a16="http://schemas.microsoft.com/office/drawing/2014/main" id="{00000000-0008-0000-0100-00003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09" name="Text Box 1756">
          <a:extLst>
            <a:ext uri="{FF2B5EF4-FFF2-40B4-BE49-F238E27FC236}">
              <a16:creationId xmlns:a16="http://schemas.microsoft.com/office/drawing/2014/main" id="{00000000-0008-0000-0100-00003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0" name="Text Box 1757">
          <a:extLst>
            <a:ext uri="{FF2B5EF4-FFF2-40B4-BE49-F238E27FC236}">
              <a16:creationId xmlns:a16="http://schemas.microsoft.com/office/drawing/2014/main" id="{00000000-0008-0000-0100-00003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1" name="Text Box 1758">
          <a:extLst>
            <a:ext uri="{FF2B5EF4-FFF2-40B4-BE49-F238E27FC236}">
              <a16:creationId xmlns:a16="http://schemas.microsoft.com/office/drawing/2014/main" id="{00000000-0008-0000-0100-00003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2" name="Text Box 1759">
          <a:extLst>
            <a:ext uri="{FF2B5EF4-FFF2-40B4-BE49-F238E27FC236}">
              <a16:creationId xmlns:a16="http://schemas.microsoft.com/office/drawing/2014/main" id="{00000000-0008-0000-0100-00003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3" name="Text Box 1755">
          <a:extLst>
            <a:ext uri="{FF2B5EF4-FFF2-40B4-BE49-F238E27FC236}">
              <a16:creationId xmlns:a16="http://schemas.microsoft.com/office/drawing/2014/main" id="{00000000-0008-0000-0100-00003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4" name="Text Box 1756">
          <a:extLst>
            <a:ext uri="{FF2B5EF4-FFF2-40B4-BE49-F238E27FC236}">
              <a16:creationId xmlns:a16="http://schemas.microsoft.com/office/drawing/2014/main" id="{00000000-0008-0000-0100-00003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5" name="Text Box 1757">
          <a:extLst>
            <a:ext uri="{FF2B5EF4-FFF2-40B4-BE49-F238E27FC236}">
              <a16:creationId xmlns:a16="http://schemas.microsoft.com/office/drawing/2014/main" id="{00000000-0008-0000-0100-00003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6" name="Text Box 1758">
          <a:extLst>
            <a:ext uri="{FF2B5EF4-FFF2-40B4-BE49-F238E27FC236}">
              <a16:creationId xmlns:a16="http://schemas.microsoft.com/office/drawing/2014/main" id="{00000000-0008-0000-0100-00004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7" name="Text Box 1759">
          <a:extLst>
            <a:ext uri="{FF2B5EF4-FFF2-40B4-BE49-F238E27FC236}">
              <a16:creationId xmlns:a16="http://schemas.microsoft.com/office/drawing/2014/main" id="{00000000-0008-0000-0100-00004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8" name="Text Box 1755">
          <a:extLst>
            <a:ext uri="{FF2B5EF4-FFF2-40B4-BE49-F238E27FC236}">
              <a16:creationId xmlns:a16="http://schemas.microsoft.com/office/drawing/2014/main" id="{00000000-0008-0000-0100-00004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19" name="Text Box 1756">
          <a:extLst>
            <a:ext uri="{FF2B5EF4-FFF2-40B4-BE49-F238E27FC236}">
              <a16:creationId xmlns:a16="http://schemas.microsoft.com/office/drawing/2014/main" id="{00000000-0008-0000-0100-00004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0" name="Text Box 1757">
          <a:extLst>
            <a:ext uri="{FF2B5EF4-FFF2-40B4-BE49-F238E27FC236}">
              <a16:creationId xmlns:a16="http://schemas.microsoft.com/office/drawing/2014/main" id="{00000000-0008-0000-0100-00004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1" name="Text Box 1758">
          <a:extLst>
            <a:ext uri="{FF2B5EF4-FFF2-40B4-BE49-F238E27FC236}">
              <a16:creationId xmlns:a16="http://schemas.microsoft.com/office/drawing/2014/main" id="{00000000-0008-0000-0100-00004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2" name="Text Box 1759">
          <a:extLst>
            <a:ext uri="{FF2B5EF4-FFF2-40B4-BE49-F238E27FC236}">
              <a16:creationId xmlns:a16="http://schemas.microsoft.com/office/drawing/2014/main" id="{00000000-0008-0000-0100-00004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3" name="Text Box 1755">
          <a:extLst>
            <a:ext uri="{FF2B5EF4-FFF2-40B4-BE49-F238E27FC236}">
              <a16:creationId xmlns:a16="http://schemas.microsoft.com/office/drawing/2014/main" id="{00000000-0008-0000-0100-00004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4" name="Text Box 1756">
          <a:extLst>
            <a:ext uri="{FF2B5EF4-FFF2-40B4-BE49-F238E27FC236}">
              <a16:creationId xmlns:a16="http://schemas.microsoft.com/office/drawing/2014/main" id="{00000000-0008-0000-0100-00004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5" name="Text Box 1757">
          <a:extLst>
            <a:ext uri="{FF2B5EF4-FFF2-40B4-BE49-F238E27FC236}">
              <a16:creationId xmlns:a16="http://schemas.microsoft.com/office/drawing/2014/main" id="{00000000-0008-0000-0100-00004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6" name="Text Box 1758">
          <a:extLst>
            <a:ext uri="{FF2B5EF4-FFF2-40B4-BE49-F238E27FC236}">
              <a16:creationId xmlns:a16="http://schemas.microsoft.com/office/drawing/2014/main" id="{00000000-0008-0000-0100-00004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27" name="Text Box 1759">
          <a:extLst>
            <a:ext uri="{FF2B5EF4-FFF2-40B4-BE49-F238E27FC236}">
              <a16:creationId xmlns:a16="http://schemas.microsoft.com/office/drawing/2014/main" id="{00000000-0008-0000-0100-00004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28" name="Text Box 1755">
          <a:extLst>
            <a:ext uri="{FF2B5EF4-FFF2-40B4-BE49-F238E27FC236}">
              <a16:creationId xmlns:a16="http://schemas.microsoft.com/office/drawing/2014/main" id="{00000000-0008-0000-0100-00004C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29" name="Text Box 1756">
          <a:extLst>
            <a:ext uri="{FF2B5EF4-FFF2-40B4-BE49-F238E27FC236}">
              <a16:creationId xmlns:a16="http://schemas.microsoft.com/office/drawing/2014/main" id="{00000000-0008-0000-0100-00004D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0" name="Text Box 1757">
          <a:extLst>
            <a:ext uri="{FF2B5EF4-FFF2-40B4-BE49-F238E27FC236}">
              <a16:creationId xmlns:a16="http://schemas.microsoft.com/office/drawing/2014/main" id="{00000000-0008-0000-0100-00004E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1" name="Text Box 1758">
          <a:extLst>
            <a:ext uri="{FF2B5EF4-FFF2-40B4-BE49-F238E27FC236}">
              <a16:creationId xmlns:a16="http://schemas.microsoft.com/office/drawing/2014/main" id="{00000000-0008-0000-0100-00004F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2" name="Text Box 1759">
          <a:extLst>
            <a:ext uri="{FF2B5EF4-FFF2-40B4-BE49-F238E27FC236}">
              <a16:creationId xmlns:a16="http://schemas.microsoft.com/office/drawing/2014/main" id="{00000000-0008-0000-0100-000050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3" name="Text Box 1755">
          <a:extLst>
            <a:ext uri="{FF2B5EF4-FFF2-40B4-BE49-F238E27FC236}">
              <a16:creationId xmlns:a16="http://schemas.microsoft.com/office/drawing/2014/main" id="{00000000-0008-0000-0100-000051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4" name="Text Box 1756">
          <a:extLst>
            <a:ext uri="{FF2B5EF4-FFF2-40B4-BE49-F238E27FC236}">
              <a16:creationId xmlns:a16="http://schemas.microsoft.com/office/drawing/2014/main" id="{00000000-0008-0000-0100-000052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5" name="Text Box 1757">
          <a:extLst>
            <a:ext uri="{FF2B5EF4-FFF2-40B4-BE49-F238E27FC236}">
              <a16:creationId xmlns:a16="http://schemas.microsoft.com/office/drawing/2014/main" id="{00000000-0008-0000-0100-000053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6" name="Text Box 1758">
          <a:extLst>
            <a:ext uri="{FF2B5EF4-FFF2-40B4-BE49-F238E27FC236}">
              <a16:creationId xmlns:a16="http://schemas.microsoft.com/office/drawing/2014/main" id="{00000000-0008-0000-0100-000054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7" name="Text Box 1759">
          <a:extLst>
            <a:ext uri="{FF2B5EF4-FFF2-40B4-BE49-F238E27FC236}">
              <a16:creationId xmlns:a16="http://schemas.microsoft.com/office/drawing/2014/main" id="{00000000-0008-0000-0100-000055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8" name="Text Box 1755">
          <a:extLst>
            <a:ext uri="{FF2B5EF4-FFF2-40B4-BE49-F238E27FC236}">
              <a16:creationId xmlns:a16="http://schemas.microsoft.com/office/drawing/2014/main" id="{00000000-0008-0000-0100-000056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39" name="Text Box 1756">
          <a:extLst>
            <a:ext uri="{FF2B5EF4-FFF2-40B4-BE49-F238E27FC236}">
              <a16:creationId xmlns:a16="http://schemas.microsoft.com/office/drawing/2014/main" id="{00000000-0008-0000-0100-000057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0" name="Text Box 1757">
          <a:extLst>
            <a:ext uri="{FF2B5EF4-FFF2-40B4-BE49-F238E27FC236}">
              <a16:creationId xmlns:a16="http://schemas.microsoft.com/office/drawing/2014/main" id="{00000000-0008-0000-0100-000058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1" name="Text Box 1758">
          <a:extLst>
            <a:ext uri="{FF2B5EF4-FFF2-40B4-BE49-F238E27FC236}">
              <a16:creationId xmlns:a16="http://schemas.microsoft.com/office/drawing/2014/main" id="{00000000-0008-0000-0100-000059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2" name="Text Box 1759">
          <a:extLst>
            <a:ext uri="{FF2B5EF4-FFF2-40B4-BE49-F238E27FC236}">
              <a16:creationId xmlns:a16="http://schemas.microsoft.com/office/drawing/2014/main" id="{00000000-0008-0000-0100-00005A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3" name="Text Box 1755">
          <a:extLst>
            <a:ext uri="{FF2B5EF4-FFF2-40B4-BE49-F238E27FC236}">
              <a16:creationId xmlns:a16="http://schemas.microsoft.com/office/drawing/2014/main" id="{00000000-0008-0000-0100-00005B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4" name="Text Box 1756">
          <a:extLst>
            <a:ext uri="{FF2B5EF4-FFF2-40B4-BE49-F238E27FC236}">
              <a16:creationId xmlns:a16="http://schemas.microsoft.com/office/drawing/2014/main" id="{00000000-0008-0000-0100-00005C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5" name="Text Box 1757">
          <a:extLst>
            <a:ext uri="{FF2B5EF4-FFF2-40B4-BE49-F238E27FC236}">
              <a16:creationId xmlns:a16="http://schemas.microsoft.com/office/drawing/2014/main" id="{00000000-0008-0000-0100-00005D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6" name="Text Box 1758">
          <a:extLst>
            <a:ext uri="{FF2B5EF4-FFF2-40B4-BE49-F238E27FC236}">
              <a16:creationId xmlns:a16="http://schemas.microsoft.com/office/drawing/2014/main" id="{00000000-0008-0000-0100-00005E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847" name="Text Box 1759">
          <a:extLst>
            <a:ext uri="{FF2B5EF4-FFF2-40B4-BE49-F238E27FC236}">
              <a16:creationId xmlns:a16="http://schemas.microsoft.com/office/drawing/2014/main" id="{00000000-0008-0000-0100-00005F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48" name="Text Box 1755">
          <a:extLst>
            <a:ext uri="{FF2B5EF4-FFF2-40B4-BE49-F238E27FC236}">
              <a16:creationId xmlns:a16="http://schemas.microsoft.com/office/drawing/2014/main" id="{00000000-0008-0000-0100-00006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49" name="Text Box 1756">
          <a:extLst>
            <a:ext uri="{FF2B5EF4-FFF2-40B4-BE49-F238E27FC236}">
              <a16:creationId xmlns:a16="http://schemas.microsoft.com/office/drawing/2014/main" id="{00000000-0008-0000-0100-00006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0" name="Text Box 1757">
          <a:extLst>
            <a:ext uri="{FF2B5EF4-FFF2-40B4-BE49-F238E27FC236}">
              <a16:creationId xmlns:a16="http://schemas.microsoft.com/office/drawing/2014/main" id="{00000000-0008-0000-0100-00006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1" name="Text Box 1758">
          <a:extLst>
            <a:ext uri="{FF2B5EF4-FFF2-40B4-BE49-F238E27FC236}">
              <a16:creationId xmlns:a16="http://schemas.microsoft.com/office/drawing/2014/main" id="{00000000-0008-0000-0100-00006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2" name="Text Box 1759">
          <a:extLst>
            <a:ext uri="{FF2B5EF4-FFF2-40B4-BE49-F238E27FC236}">
              <a16:creationId xmlns:a16="http://schemas.microsoft.com/office/drawing/2014/main" id="{00000000-0008-0000-0100-00006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3" name="Text Box 1755">
          <a:extLst>
            <a:ext uri="{FF2B5EF4-FFF2-40B4-BE49-F238E27FC236}">
              <a16:creationId xmlns:a16="http://schemas.microsoft.com/office/drawing/2014/main" id="{00000000-0008-0000-0100-00006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4" name="Text Box 1756">
          <a:extLst>
            <a:ext uri="{FF2B5EF4-FFF2-40B4-BE49-F238E27FC236}">
              <a16:creationId xmlns:a16="http://schemas.microsoft.com/office/drawing/2014/main" id="{00000000-0008-0000-0100-00006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5" name="Text Box 1757">
          <a:extLst>
            <a:ext uri="{FF2B5EF4-FFF2-40B4-BE49-F238E27FC236}">
              <a16:creationId xmlns:a16="http://schemas.microsoft.com/office/drawing/2014/main" id="{00000000-0008-0000-0100-00006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6" name="Text Box 1758">
          <a:extLst>
            <a:ext uri="{FF2B5EF4-FFF2-40B4-BE49-F238E27FC236}">
              <a16:creationId xmlns:a16="http://schemas.microsoft.com/office/drawing/2014/main" id="{00000000-0008-0000-0100-00006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7" name="Text Box 1759">
          <a:extLst>
            <a:ext uri="{FF2B5EF4-FFF2-40B4-BE49-F238E27FC236}">
              <a16:creationId xmlns:a16="http://schemas.microsoft.com/office/drawing/2014/main" id="{00000000-0008-0000-0100-00006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8" name="Text Box 1755">
          <a:extLst>
            <a:ext uri="{FF2B5EF4-FFF2-40B4-BE49-F238E27FC236}">
              <a16:creationId xmlns:a16="http://schemas.microsoft.com/office/drawing/2014/main" id="{00000000-0008-0000-0100-00006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59" name="Text Box 1756">
          <a:extLst>
            <a:ext uri="{FF2B5EF4-FFF2-40B4-BE49-F238E27FC236}">
              <a16:creationId xmlns:a16="http://schemas.microsoft.com/office/drawing/2014/main" id="{00000000-0008-0000-0100-00006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0" name="Text Box 1757">
          <a:extLst>
            <a:ext uri="{FF2B5EF4-FFF2-40B4-BE49-F238E27FC236}">
              <a16:creationId xmlns:a16="http://schemas.microsoft.com/office/drawing/2014/main" id="{00000000-0008-0000-0100-00006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1" name="Text Box 1758">
          <a:extLst>
            <a:ext uri="{FF2B5EF4-FFF2-40B4-BE49-F238E27FC236}">
              <a16:creationId xmlns:a16="http://schemas.microsoft.com/office/drawing/2014/main" id="{00000000-0008-0000-0100-00006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2" name="Text Box 1759">
          <a:extLst>
            <a:ext uri="{FF2B5EF4-FFF2-40B4-BE49-F238E27FC236}">
              <a16:creationId xmlns:a16="http://schemas.microsoft.com/office/drawing/2014/main" id="{00000000-0008-0000-0100-00006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3" name="Text Box 1755">
          <a:extLst>
            <a:ext uri="{FF2B5EF4-FFF2-40B4-BE49-F238E27FC236}">
              <a16:creationId xmlns:a16="http://schemas.microsoft.com/office/drawing/2014/main" id="{00000000-0008-0000-0100-00006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4" name="Text Box 1756">
          <a:extLst>
            <a:ext uri="{FF2B5EF4-FFF2-40B4-BE49-F238E27FC236}">
              <a16:creationId xmlns:a16="http://schemas.microsoft.com/office/drawing/2014/main" id="{00000000-0008-0000-0100-00007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5" name="Text Box 1757">
          <a:extLst>
            <a:ext uri="{FF2B5EF4-FFF2-40B4-BE49-F238E27FC236}">
              <a16:creationId xmlns:a16="http://schemas.microsoft.com/office/drawing/2014/main" id="{00000000-0008-0000-0100-00007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6" name="Text Box 1758">
          <a:extLst>
            <a:ext uri="{FF2B5EF4-FFF2-40B4-BE49-F238E27FC236}">
              <a16:creationId xmlns:a16="http://schemas.microsoft.com/office/drawing/2014/main" id="{00000000-0008-0000-0100-00007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7" name="Text Box 1759">
          <a:extLst>
            <a:ext uri="{FF2B5EF4-FFF2-40B4-BE49-F238E27FC236}">
              <a16:creationId xmlns:a16="http://schemas.microsoft.com/office/drawing/2014/main" id="{00000000-0008-0000-0100-00007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8" name="Text Box 1755">
          <a:extLst>
            <a:ext uri="{FF2B5EF4-FFF2-40B4-BE49-F238E27FC236}">
              <a16:creationId xmlns:a16="http://schemas.microsoft.com/office/drawing/2014/main" id="{00000000-0008-0000-0100-00007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69" name="Text Box 1756">
          <a:extLst>
            <a:ext uri="{FF2B5EF4-FFF2-40B4-BE49-F238E27FC236}">
              <a16:creationId xmlns:a16="http://schemas.microsoft.com/office/drawing/2014/main" id="{00000000-0008-0000-0100-00007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0" name="Text Box 1757">
          <a:extLst>
            <a:ext uri="{FF2B5EF4-FFF2-40B4-BE49-F238E27FC236}">
              <a16:creationId xmlns:a16="http://schemas.microsoft.com/office/drawing/2014/main" id="{00000000-0008-0000-0100-00007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1" name="Text Box 1758">
          <a:extLst>
            <a:ext uri="{FF2B5EF4-FFF2-40B4-BE49-F238E27FC236}">
              <a16:creationId xmlns:a16="http://schemas.microsoft.com/office/drawing/2014/main" id="{00000000-0008-0000-0100-00007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2" name="Text Box 1759">
          <a:extLst>
            <a:ext uri="{FF2B5EF4-FFF2-40B4-BE49-F238E27FC236}">
              <a16:creationId xmlns:a16="http://schemas.microsoft.com/office/drawing/2014/main" id="{00000000-0008-0000-0100-00007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3" name="Text Box 1755">
          <a:extLst>
            <a:ext uri="{FF2B5EF4-FFF2-40B4-BE49-F238E27FC236}">
              <a16:creationId xmlns:a16="http://schemas.microsoft.com/office/drawing/2014/main" id="{00000000-0008-0000-0100-00007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4" name="Text Box 1756">
          <a:extLst>
            <a:ext uri="{FF2B5EF4-FFF2-40B4-BE49-F238E27FC236}">
              <a16:creationId xmlns:a16="http://schemas.microsoft.com/office/drawing/2014/main" id="{00000000-0008-0000-0100-00007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5" name="Text Box 1757">
          <a:extLst>
            <a:ext uri="{FF2B5EF4-FFF2-40B4-BE49-F238E27FC236}">
              <a16:creationId xmlns:a16="http://schemas.microsoft.com/office/drawing/2014/main" id="{00000000-0008-0000-0100-00007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6" name="Text Box 1758">
          <a:extLst>
            <a:ext uri="{FF2B5EF4-FFF2-40B4-BE49-F238E27FC236}">
              <a16:creationId xmlns:a16="http://schemas.microsoft.com/office/drawing/2014/main" id="{00000000-0008-0000-0100-00007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7" name="Text Box 1759">
          <a:extLst>
            <a:ext uri="{FF2B5EF4-FFF2-40B4-BE49-F238E27FC236}">
              <a16:creationId xmlns:a16="http://schemas.microsoft.com/office/drawing/2014/main" id="{00000000-0008-0000-0100-00007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8" name="Text Box 1755">
          <a:extLst>
            <a:ext uri="{FF2B5EF4-FFF2-40B4-BE49-F238E27FC236}">
              <a16:creationId xmlns:a16="http://schemas.microsoft.com/office/drawing/2014/main" id="{00000000-0008-0000-0100-00007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79" name="Text Box 1756">
          <a:extLst>
            <a:ext uri="{FF2B5EF4-FFF2-40B4-BE49-F238E27FC236}">
              <a16:creationId xmlns:a16="http://schemas.microsoft.com/office/drawing/2014/main" id="{00000000-0008-0000-0100-00007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0" name="Text Box 1757">
          <a:extLst>
            <a:ext uri="{FF2B5EF4-FFF2-40B4-BE49-F238E27FC236}">
              <a16:creationId xmlns:a16="http://schemas.microsoft.com/office/drawing/2014/main" id="{00000000-0008-0000-0100-00008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1" name="Text Box 1758">
          <a:extLst>
            <a:ext uri="{FF2B5EF4-FFF2-40B4-BE49-F238E27FC236}">
              <a16:creationId xmlns:a16="http://schemas.microsoft.com/office/drawing/2014/main" id="{00000000-0008-0000-0100-00008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2" name="Text Box 1759">
          <a:extLst>
            <a:ext uri="{FF2B5EF4-FFF2-40B4-BE49-F238E27FC236}">
              <a16:creationId xmlns:a16="http://schemas.microsoft.com/office/drawing/2014/main" id="{00000000-0008-0000-0100-00008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3" name="Text Box 1755">
          <a:extLst>
            <a:ext uri="{FF2B5EF4-FFF2-40B4-BE49-F238E27FC236}">
              <a16:creationId xmlns:a16="http://schemas.microsoft.com/office/drawing/2014/main" id="{00000000-0008-0000-0100-00008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4" name="Text Box 1756">
          <a:extLst>
            <a:ext uri="{FF2B5EF4-FFF2-40B4-BE49-F238E27FC236}">
              <a16:creationId xmlns:a16="http://schemas.microsoft.com/office/drawing/2014/main" id="{00000000-0008-0000-0100-00008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5" name="Text Box 1757">
          <a:extLst>
            <a:ext uri="{FF2B5EF4-FFF2-40B4-BE49-F238E27FC236}">
              <a16:creationId xmlns:a16="http://schemas.microsoft.com/office/drawing/2014/main" id="{00000000-0008-0000-0100-00008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6" name="Text Box 1758">
          <a:extLst>
            <a:ext uri="{FF2B5EF4-FFF2-40B4-BE49-F238E27FC236}">
              <a16:creationId xmlns:a16="http://schemas.microsoft.com/office/drawing/2014/main" id="{00000000-0008-0000-0100-00008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7" name="Text Box 1759">
          <a:extLst>
            <a:ext uri="{FF2B5EF4-FFF2-40B4-BE49-F238E27FC236}">
              <a16:creationId xmlns:a16="http://schemas.microsoft.com/office/drawing/2014/main" id="{00000000-0008-0000-0100-00008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8" name="Text Box 1755">
          <a:extLst>
            <a:ext uri="{FF2B5EF4-FFF2-40B4-BE49-F238E27FC236}">
              <a16:creationId xmlns:a16="http://schemas.microsoft.com/office/drawing/2014/main" id="{00000000-0008-0000-0100-00008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89" name="Text Box 1756">
          <a:extLst>
            <a:ext uri="{FF2B5EF4-FFF2-40B4-BE49-F238E27FC236}">
              <a16:creationId xmlns:a16="http://schemas.microsoft.com/office/drawing/2014/main" id="{00000000-0008-0000-0100-00008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0" name="Text Box 1757">
          <a:extLst>
            <a:ext uri="{FF2B5EF4-FFF2-40B4-BE49-F238E27FC236}">
              <a16:creationId xmlns:a16="http://schemas.microsoft.com/office/drawing/2014/main" id="{00000000-0008-0000-0100-00008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1" name="Text Box 1758">
          <a:extLst>
            <a:ext uri="{FF2B5EF4-FFF2-40B4-BE49-F238E27FC236}">
              <a16:creationId xmlns:a16="http://schemas.microsoft.com/office/drawing/2014/main" id="{00000000-0008-0000-0100-00008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2" name="Text Box 1759">
          <a:extLst>
            <a:ext uri="{FF2B5EF4-FFF2-40B4-BE49-F238E27FC236}">
              <a16:creationId xmlns:a16="http://schemas.microsoft.com/office/drawing/2014/main" id="{00000000-0008-0000-0100-00008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3" name="Text Box 1755">
          <a:extLst>
            <a:ext uri="{FF2B5EF4-FFF2-40B4-BE49-F238E27FC236}">
              <a16:creationId xmlns:a16="http://schemas.microsoft.com/office/drawing/2014/main" id="{00000000-0008-0000-0100-00008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4" name="Text Box 1756">
          <a:extLst>
            <a:ext uri="{FF2B5EF4-FFF2-40B4-BE49-F238E27FC236}">
              <a16:creationId xmlns:a16="http://schemas.microsoft.com/office/drawing/2014/main" id="{00000000-0008-0000-0100-00008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5" name="Text Box 1757">
          <a:extLst>
            <a:ext uri="{FF2B5EF4-FFF2-40B4-BE49-F238E27FC236}">
              <a16:creationId xmlns:a16="http://schemas.microsoft.com/office/drawing/2014/main" id="{00000000-0008-0000-0100-00008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6" name="Text Box 1758">
          <a:extLst>
            <a:ext uri="{FF2B5EF4-FFF2-40B4-BE49-F238E27FC236}">
              <a16:creationId xmlns:a16="http://schemas.microsoft.com/office/drawing/2014/main" id="{00000000-0008-0000-0100-00009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7" name="Text Box 1759">
          <a:extLst>
            <a:ext uri="{FF2B5EF4-FFF2-40B4-BE49-F238E27FC236}">
              <a16:creationId xmlns:a16="http://schemas.microsoft.com/office/drawing/2014/main" id="{00000000-0008-0000-0100-00009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8" name="Text Box 1755">
          <a:extLst>
            <a:ext uri="{FF2B5EF4-FFF2-40B4-BE49-F238E27FC236}">
              <a16:creationId xmlns:a16="http://schemas.microsoft.com/office/drawing/2014/main" id="{00000000-0008-0000-0100-00009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899" name="Text Box 1756">
          <a:extLst>
            <a:ext uri="{FF2B5EF4-FFF2-40B4-BE49-F238E27FC236}">
              <a16:creationId xmlns:a16="http://schemas.microsoft.com/office/drawing/2014/main" id="{00000000-0008-0000-0100-00009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0" name="Text Box 1757">
          <a:extLst>
            <a:ext uri="{FF2B5EF4-FFF2-40B4-BE49-F238E27FC236}">
              <a16:creationId xmlns:a16="http://schemas.microsoft.com/office/drawing/2014/main" id="{00000000-0008-0000-0100-00009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1" name="Text Box 1758">
          <a:extLst>
            <a:ext uri="{FF2B5EF4-FFF2-40B4-BE49-F238E27FC236}">
              <a16:creationId xmlns:a16="http://schemas.microsoft.com/office/drawing/2014/main" id="{00000000-0008-0000-0100-00009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2" name="Text Box 1759">
          <a:extLst>
            <a:ext uri="{FF2B5EF4-FFF2-40B4-BE49-F238E27FC236}">
              <a16:creationId xmlns:a16="http://schemas.microsoft.com/office/drawing/2014/main" id="{00000000-0008-0000-0100-00009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3" name="Text Box 1755">
          <a:extLst>
            <a:ext uri="{FF2B5EF4-FFF2-40B4-BE49-F238E27FC236}">
              <a16:creationId xmlns:a16="http://schemas.microsoft.com/office/drawing/2014/main" id="{00000000-0008-0000-0100-00009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4" name="Text Box 1756">
          <a:extLst>
            <a:ext uri="{FF2B5EF4-FFF2-40B4-BE49-F238E27FC236}">
              <a16:creationId xmlns:a16="http://schemas.microsoft.com/office/drawing/2014/main" id="{00000000-0008-0000-0100-00009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5" name="Text Box 1757">
          <a:extLst>
            <a:ext uri="{FF2B5EF4-FFF2-40B4-BE49-F238E27FC236}">
              <a16:creationId xmlns:a16="http://schemas.microsoft.com/office/drawing/2014/main" id="{00000000-0008-0000-0100-00009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6" name="Text Box 1758">
          <a:extLst>
            <a:ext uri="{FF2B5EF4-FFF2-40B4-BE49-F238E27FC236}">
              <a16:creationId xmlns:a16="http://schemas.microsoft.com/office/drawing/2014/main" id="{00000000-0008-0000-0100-00009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07" name="Text Box 1759">
          <a:extLst>
            <a:ext uri="{FF2B5EF4-FFF2-40B4-BE49-F238E27FC236}">
              <a16:creationId xmlns:a16="http://schemas.microsoft.com/office/drawing/2014/main" id="{00000000-0008-0000-0100-00009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08" name="Text Box 1755">
          <a:extLst>
            <a:ext uri="{FF2B5EF4-FFF2-40B4-BE49-F238E27FC236}">
              <a16:creationId xmlns:a16="http://schemas.microsoft.com/office/drawing/2014/main" id="{00000000-0008-0000-0100-00009C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09" name="Text Box 1756">
          <a:extLst>
            <a:ext uri="{FF2B5EF4-FFF2-40B4-BE49-F238E27FC236}">
              <a16:creationId xmlns:a16="http://schemas.microsoft.com/office/drawing/2014/main" id="{00000000-0008-0000-0100-00009D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0" name="Text Box 1757">
          <a:extLst>
            <a:ext uri="{FF2B5EF4-FFF2-40B4-BE49-F238E27FC236}">
              <a16:creationId xmlns:a16="http://schemas.microsoft.com/office/drawing/2014/main" id="{00000000-0008-0000-0100-00009E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1" name="Text Box 1758">
          <a:extLst>
            <a:ext uri="{FF2B5EF4-FFF2-40B4-BE49-F238E27FC236}">
              <a16:creationId xmlns:a16="http://schemas.microsoft.com/office/drawing/2014/main" id="{00000000-0008-0000-0100-00009F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2" name="Text Box 1759">
          <a:extLst>
            <a:ext uri="{FF2B5EF4-FFF2-40B4-BE49-F238E27FC236}">
              <a16:creationId xmlns:a16="http://schemas.microsoft.com/office/drawing/2014/main" id="{00000000-0008-0000-0100-0000A0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3" name="Text Box 1755">
          <a:extLst>
            <a:ext uri="{FF2B5EF4-FFF2-40B4-BE49-F238E27FC236}">
              <a16:creationId xmlns:a16="http://schemas.microsoft.com/office/drawing/2014/main" id="{00000000-0008-0000-0100-0000A1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4" name="Text Box 1756">
          <a:extLst>
            <a:ext uri="{FF2B5EF4-FFF2-40B4-BE49-F238E27FC236}">
              <a16:creationId xmlns:a16="http://schemas.microsoft.com/office/drawing/2014/main" id="{00000000-0008-0000-0100-0000A2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5" name="Text Box 1757">
          <a:extLst>
            <a:ext uri="{FF2B5EF4-FFF2-40B4-BE49-F238E27FC236}">
              <a16:creationId xmlns:a16="http://schemas.microsoft.com/office/drawing/2014/main" id="{00000000-0008-0000-0100-0000A3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6" name="Text Box 1758">
          <a:extLst>
            <a:ext uri="{FF2B5EF4-FFF2-40B4-BE49-F238E27FC236}">
              <a16:creationId xmlns:a16="http://schemas.microsoft.com/office/drawing/2014/main" id="{00000000-0008-0000-0100-0000A4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7" name="Text Box 1759">
          <a:extLst>
            <a:ext uri="{FF2B5EF4-FFF2-40B4-BE49-F238E27FC236}">
              <a16:creationId xmlns:a16="http://schemas.microsoft.com/office/drawing/2014/main" id="{00000000-0008-0000-0100-0000A5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8" name="Text Box 1755">
          <a:extLst>
            <a:ext uri="{FF2B5EF4-FFF2-40B4-BE49-F238E27FC236}">
              <a16:creationId xmlns:a16="http://schemas.microsoft.com/office/drawing/2014/main" id="{00000000-0008-0000-0100-0000A6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19" name="Text Box 1756">
          <a:extLst>
            <a:ext uri="{FF2B5EF4-FFF2-40B4-BE49-F238E27FC236}">
              <a16:creationId xmlns:a16="http://schemas.microsoft.com/office/drawing/2014/main" id="{00000000-0008-0000-0100-0000A7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0" name="Text Box 1757">
          <a:extLst>
            <a:ext uri="{FF2B5EF4-FFF2-40B4-BE49-F238E27FC236}">
              <a16:creationId xmlns:a16="http://schemas.microsoft.com/office/drawing/2014/main" id="{00000000-0008-0000-0100-0000A8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1" name="Text Box 1758">
          <a:extLst>
            <a:ext uri="{FF2B5EF4-FFF2-40B4-BE49-F238E27FC236}">
              <a16:creationId xmlns:a16="http://schemas.microsoft.com/office/drawing/2014/main" id="{00000000-0008-0000-0100-0000A9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2" name="Text Box 1759">
          <a:extLst>
            <a:ext uri="{FF2B5EF4-FFF2-40B4-BE49-F238E27FC236}">
              <a16:creationId xmlns:a16="http://schemas.microsoft.com/office/drawing/2014/main" id="{00000000-0008-0000-0100-0000AA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3" name="Text Box 1755">
          <a:extLst>
            <a:ext uri="{FF2B5EF4-FFF2-40B4-BE49-F238E27FC236}">
              <a16:creationId xmlns:a16="http://schemas.microsoft.com/office/drawing/2014/main" id="{00000000-0008-0000-0100-0000AB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4" name="Text Box 1756">
          <a:extLst>
            <a:ext uri="{FF2B5EF4-FFF2-40B4-BE49-F238E27FC236}">
              <a16:creationId xmlns:a16="http://schemas.microsoft.com/office/drawing/2014/main" id="{00000000-0008-0000-0100-0000AC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5" name="Text Box 1757">
          <a:extLst>
            <a:ext uri="{FF2B5EF4-FFF2-40B4-BE49-F238E27FC236}">
              <a16:creationId xmlns:a16="http://schemas.microsoft.com/office/drawing/2014/main" id="{00000000-0008-0000-0100-0000AD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6" name="Text Box 1758">
          <a:extLst>
            <a:ext uri="{FF2B5EF4-FFF2-40B4-BE49-F238E27FC236}">
              <a16:creationId xmlns:a16="http://schemas.microsoft.com/office/drawing/2014/main" id="{00000000-0008-0000-0100-0000AE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2828925</xdr:colOff>
      <xdr:row>1162</xdr:row>
      <xdr:rowOff>112055</xdr:rowOff>
    </xdr:to>
    <xdr:sp macro="" textlink="">
      <xdr:nvSpPr>
        <xdr:cNvPr id="10927" name="Text Box 1759">
          <a:extLst>
            <a:ext uri="{FF2B5EF4-FFF2-40B4-BE49-F238E27FC236}">
              <a16:creationId xmlns:a16="http://schemas.microsoft.com/office/drawing/2014/main" id="{00000000-0008-0000-0100-0000AF2A0000}"/>
            </a:ext>
          </a:extLst>
        </xdr:cNvPr>
        <xdr:cNvSpPr txBox="1">
          <a:spLocks noChangeArrowheads="1"/>
        </xdr:cNvSpPr>
      </xdr:nvSpPr>
      <xdr:spPr bwMode="auto">
        <a:xfrm>
          <a:off x="5657850" y="12677775"/>
          <a:ext cx="5715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28" name="Text Box 1755">
          <a:extLst>
            <a:ext uri="{FF2B5EF4-FFF2-40B4-BE49-F238E27FC236}">
              <a16:creationId xmlns:a16="http://schemas.microsoft.com/office/drawing/2014/main" id="{00000000-0008-0000-0100-0000B0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29" name="Text Box 1756">
          <a:extLst>
            <a:ext uri="{FF2B5EF4-FFF2-40B4-BE49-F238E27FC236}">
              <a16:creationId xmlns:a16="http://schemas.microsoft.com/office/drawing/2014/main" id="{00000000-0008-0000-0100-0000B1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0" name="Text Box 1757">
          <a:extLst>
            <a:ext uri="{FF2B5EF4-FFF2-40B4-BE49-F238E27FC236}">
              <a16:creationId xmlns:a16="http://schemas.microsoft.com/office/drawing/2014/main" id="{00000000-0008-0000-0100-0000B2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1" name="Text Box 1758">
          <a:extLst>
            <a:ext uri="{FF2B5EF4-FFF2-40B4-BE49-F238E27FC236}">
              <a16:creationId xmlns:a16="http://schemas.microsoft.com/office/drawing/2014/main" id="{00000000-0008-0000-0100-0000B3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2" name="Text Box 1759">
          <a:extLst>
            <a:ext uri="{FF2B5EF4-FFF2-40B4-BE49-F238E27FC236}">
              <a16:creationId xmlns:a16="http://schemas.microsoft.com/office/drawing/2014/main" id="{00000000-0008-0000-0100-0000B4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3" name="Text Box 1755">
          <a:extLst>
            <a:ext uri="{FF2B5EF4-FFF2-40B4-BE49-F238E27FC236}">
              <a16:creationId xmlns:a16="http://schemas.microsoft.com/office/drawing/2014/main" id="{00000000-0008-0000-0100-0000B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4" name="Text Box 1756">
          <a:extLst>
            <a:ext uri="{FF2B5EF4-FFF2-40B4-BE49-F238E27FC236}">
              <a16:creationId xmlns:a16="http://schemas.microsoft.com/office/drawing/2014/main" id="{00000000-0008-0000-0100-0000B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5" name="Text Box 1757">
          <a:extLst>
            <a:ext uri="{FF2B5EF4-FFF2-40B4-BE49-F238E27FC236}">
              <a16:creationId xmlns:a16="http://schemas.microsoft.com/office/drawing/2014/main" id="{00000000-0008-0000-0100-0000B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6" name="Text Box 1758">
          <a:extLst>
            <a:ext uri="{FF2B5EF4-FFF2-40B4-BE49-F238E27FC236}">
              <a16:creationId xmlns:a16="http://schemas.microsoft.com/office/drawing/2014/main" id="{00000000-0008-0000-0100-0000B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7" name="Text Box 1759">
          <a:extLst>
            <a:ext uri="{FF2B5EF4-FFF2-40B4-BE49-F238E27FC236}">
              <a16:creationId xmlns:a16="http://schemas.microsoft.com/office/drawing/2014/main" id="{00000000-0008-0000-0100-0000B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8" name="Text Box 1755">
          <a:extLst>
            <a:ext uri="{FF2B5EF4-FFF2-40B4-BE49-F238E27FC236}">
              <a16:creationId xmlns:a16="http://schemas.microsoft.com/office/drawing/2014/main" id="{00000000-0008-0000-0100-0000B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39" name="Text Box 1756">
          <a:extLst>
            <a:ext uri="{FF2B5EF4-FFF2-40B4-BE49-F238E27FC236}">
              <a16:creationId xmlns:a16="http://schemas.microsoft.com/office/drawing/2014/main" id="{00000000-0008-0000-0100-0000B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0" name="Text Box 1757">
          <a:extLst>
            <a:ext uri="{FF2B5EF4-FFF2-40B4-BE49-F238E27FC236}">
              <a16:creationId xmlns:a16="http://schemas.microsoft.com/office/drawing/2014/main" id="{00000000-0008-0000-0100-0000B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1" name="Text Box 1758">
          <a:extLst>
            <a:ext uri="{FF2B5EF4-FFF2-40B4-BE49-F238E27FC236}">
              <a16:creationId xmlns:a16="http://schemas.microsoft.com/office/drawing/2014/main" id="{00000000-0008-0000-0100-0000B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2" name="Text Box 1759">
          <a:extLst>
            <a:ext uri="{FF2B5EF4-FFF2-40B4-BE49-F238E27FC236}">
              <a16:creationId xmlns:a16="http://schemas.microsoft.com/office/drawing/2014/main" id="{00000000-0008-0000-0100-0000B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3" name="Text Box 1755">
          <a:extLst>
            <a:ext uri="{FF2B5EF4-FFF2-40B4-BE49-F238E27FC236}">
              <a16:creationId xmlns:a16="http://schemas.microsoft.com/office/drawing/2014/main" id="{00000000-0008-0000-0100-0000BF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4" name="Text Box 1756">
          <a:extLst>
            <a:ext uri="{FF2B5EF4-FFF2-40B4-BE49-F238E27FC236}">
              <a16:creationId xmlns:a16="http://schemas.microsoft.com/office/drawing/2014/main" id="{00000000-0008-0000-0100-0000C0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5" name="Text Box 1757">
          <a:extLst>
            <a:ext uri="{FF2B5EF4-FFF2-40B4-BE49-F238E27FC236}">
              <a16:creationId xmlns:a16="http://schemas.microsoft.com/office/drawing/2014/main" id="{00000000-0008-0000-0100-0000C1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6" name="Text Box 1758">
          <a:extLst>
            <a:ext uri="{FF2B5EF4-FFF2-40B4-BE49-F238E27FC236}">
              <a16:creationId xmlns:a16="http://schemas.microsoft.com/office/drawing/2014/main" id="{00000000-0008-0000-0100-0000C2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47" name="Text Box 1759">
          <a:extLst>
            <a:ext uri="{FF2B5EF4-FFF2-40B4-BE49-F238E27FC236}">
              <a16:creationId xmlns:a16="http://schemas.microsoft.com/office/drawing/2014/main" id="{00000000-0008-0000-0100-0000C32A0000}"/>
            </a:ext>
          </a:extLst>
        </xdr:cNvPr>
        <xdr:cNvSpPr txBox="1">
          <a:spLocks noChangeArrowheads="1"/>
        </xdr:cNvSpPr>
      </xdr:nvSpPr>
      <xdr:spPr bwMode="auto">
        <a:xfrm>
          <a:off x="5657850" y="12677775"/>
          <a:ext cx="0" cy="488505"/>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48" name="Text Box 1755">
          <a:extLst>
            <a:ext uri="{FF2B5EF4-FFF2-40B4-BE49-F238E27FC236}">
              <a16:creationId xmlns:a16="http://schemas.microsoft.com/office/drawing/2014/main" id="{00000000-0008-0000-0100-0000C4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49" name="Text Box 1756">
          <a:extLst>
            <a:ext uri="{FF2B5EF4-FFF2-40B4-BE49-F238E27FC236}">
              <a16:creationId xmlns:a16="http://schemas.microsoft.com/office/drawing/2014/main" id="{00000000-0008-0000-0100-0000C5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0" name="Text Box 1757">
          <a:extLst>
            <a:ext uri="{FF2B5EF4-FFF2-40B4-BE49-F238E27FC236}">
              <a16:creationId xmlns:a16="http://schemas.microsoft.com/office/drawing/2014/main" id="{00000000-0008-0000-0100-0000C6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1" name="Text Box 1758">
          <a:extLst>
            <a:ext uri="{FF2B5EF4-FFF2-40B4-BE49-F238E27FC236}">
              <a16:creationId xmlns:a16="http://schemas.microsoft.com/office/drawing/2014/main" id="{00000000-0008-0000-0100-0000C7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2" name="Text Box 1759">
          <a:extLst>
            <a:ext uri="{FF2B5EF4-FFF2-40B4-BE49-F238E27FC236}">
              <a16:creationId xmlns:a16="http://schemas.microsoft.com/office/drawing/2014/main" id="{00000000-0008-0000-0100-0000C8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3" name="Text Box 1755">
          <a:extLst>
            <a:ext uri="{FF2B5EF4-FFF2-40B4-BE49-F238E27FC236}">
              <a16:creationId xmlns:a16="http://schemas.microsoft.com/office/drawing/2014/main" id="{00000000-0008-0000-0100-0000C9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4" name="Text Box 1756">
          <a:extLst>
            <a:ext uri="{FF2B5EF4-FFF2-40B4-BE49-F238E27FC236}">
              <a16:creationId xmlns:a16="http://schemas.microsoft.com/office/drawing/2014/main" id="{00000000-0008-0000-0100-0000CA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5" name="Text Box 1757">
          <a:extLst>
            <a:ext uri="{FF2B5EF4-FFF2-40B4-BE49-F238E27FC236}">
              <a16:creationId xmlns:a16="http://schemas.microsoft.com/office/drawing/2014/main" id="{00000000-0008-0000-0100-0000CB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6" name="Text Box 1758">
          <a:extLst>
            <a:ext uri="{FF2B5EF4-FFF2-40B4-BE49-F238E27FC236}">
              <a16:creationId xmlns:a16="http://schemas.microsoft.com/office/drawing/2014/main" id="{00000000-0008-0000-0100-0000CC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7" name="Text Box 1759">
          <a:extLst>
            <a:ext uri="{FF2B5EF4-FFF2-40B4-BE49-F238E27FC236}">
              <a16:creationId xmlns:a16="http://schemas.microsoft.com/office/drawing/2014/main" id="{00000000-0008-0000-0100-0000CD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8" name="Text Box 1755">
          <a:extLst>
            <a:ext uri="{FF2B5EF4-FFF2-40B4-BE49-F238E27FC236}">
              <a16:creationId xmlns:a16="http://schemas.microsoft.com/office/drawing/2014/main" id="{00000000-0008-0000-0100-0000CE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59" name="Text Box 1756">
          <a:extLst>
            <a:ext uri="{FF2B5EF4-FFF2-40B4-BE49-F238E27FC236}">
              <a16:creationId xmlns:a16="http://schemas.microsoft.com/office/drawing/2014/main" id="{00000000-0008-0000-0100-0000CF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0" name="Text Box 1757">
          <a:extLst>
            <a:ext uri="{FF2B5EF4-FFF2-40B4-BE49-F238E27FC236}">
              <a16:creationId xmlns:a16="http://schemas.microsoft.com/office/drawing/2014/main" id="{00000000-0008-0000-0100-0000D0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1" name="Text Box 1758">
          <a:extLst>
            <a:ext uri="{FF2B5EF4-FFF2-40B4-BE49-F238E27FC236}">
              <a16:creationId xmlns:a16="http://schemas.microsoft.com/office/drawing/2014/main" id="{00000000-0008-0000-0100-0000D1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2" name="Text Box 1759">
          <a:extLst>
            <a:ext uri="{FF2B5EF4-FFF2-40B4-BE49-F238E27FC236}">
              <a16:creationId xmlns:a16="http://schemas.microsoft.com/office/drawing/2014/main" id="{00000000-0008-0000-0100-0000D2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3" name="Text Box 1755">
          <a:extLst>
            <a:ext uri="{FF2B5EF4-FFF2-40B4-BE49-F238E27FC236}">
              <a16:creationId xmlns:a16="http://schemas.microsoft.com/office/drawing/2014/main" id="{00000000-0008-0000-0100-0000D3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4" name="Text Box 1756">
          <a:extLst>
            <a:ext uri="{FF2B5EF4-FFF2-40B4-BE49-F238E27FC236}">
              <a16:creationId xmlns:a16="http://schemas.microsoft.com/office/drawing/2014/main" id="{00000000-0008-0000-0100-0000D4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5" name="Text Box 1757">
          <a:extLst>
            <a:ext uri="{FF2B5EF4-FFF2-40B4-BE49-F238E27FC236}">
              <a16:creationId xmlns:a16="http://schemas.microsoft.com/office/drawing/2014/main" id="{00000000-0008-0000-0100-0000D5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6" name="Text Box 1758">
          <a:extLst>
            <a:ext uri="{FF2B5EF4-FFF2-40B4-BE49-F238E27FC236}">
              <a16:creationId xmlns:a16="http://schemas.microsoft.com/office/drawing/2014/main" id="{00000000-0008-0000-0100-0000D6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0967" name="Text Box 1759">
          <a:extLst>
            <a:ext uri="{FF2B5EF4-FFF2-40B4-BE49-F238E27FC236}">
              <a16:creationId xmlns:a16="http://schemas.microsoft.com/office/drawing/2014/main" id="{00000000-0008-0000-0100-0000D72A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68" name="Text Box 1755">
          <a:extLst>
            <a:ext uri="{FF2B5EF4-FFF2-40B4-BE49-F238E27FC236}">
              <a16:creationId xmlns:a16="http://schemas.microsoft.com/office/drawing/2014/main" id="{00000000-0008-0000-0100-0000D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69" name="Text Box 1756">
          <a:extLst>
            <a:ext uri="{FF2B5EF4-FFF2-40B4-BE49-F238E27FC236}">
              <a16:creationId xmlns:a16="http://schemas.microsoft.com/office/drawing/2014/main" id="{00000000-0008-0000-0100-0000D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0" name="Text Box 1757">
          <a:extLst>
            <a:ext uri="{FF2B5EF4-FFF2-40B4-BE49-F238E27FC236}">
              <a16:creationId xmlns:a16="http://schemas.microsoft.com/office/drawing/2014/main" id="{00000000-0008-0000-0100-0000D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1" name="Text Box 1758">
          <a:extLst>
            <a:ext uri="{FF2B5EF4-FFF2-40B4-BE49-F238E27FC236}">
              <a16:creationId xmlns:a16="http://schemas.microsoft.com/office/drawing/2014/main" id="{00000000-0008-0000-0100-0000D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2" name="Text Box 1759">
          <a:extLst>
            <a:ext uri="{FF2B5EF4-FFF2-40B4-BE49-F238E27FC236}">
              <a16:creationId xmlns:a16="http://schemas.microsoft.com/office/drawing/2014/main" id="{00000000-0008-0000-0100-0000D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3" name="Text Box 1755">
          <a:extLst>
            <a:ext uri="{FF2B5EF4-FFF2-40B4-BE49-F238E27FC236}">
              <a16:creationId xmlns:a16="http://schemas.microsoft.com/office/drawing/2014/main" id="{00000000-0008-0000-0100-0000D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4" name="Text Box 1756">
          <a:extLst>
            <a:ext uri="{FF2B5EF4-FFF2-40B4-BE49-F238E27FC236}">
              <a16:creationId xmlns:a16="http://schemas.microsoft.com/office/drawing/2014/main" id="{00000000-0008-0000-0100-0000D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5" name="Text Box 1757">
          <a:extLst>
            <a:ext uri="{FF2B5EF4-FFF2-40B4-BE49-F238E27FC236}">
              <a16:creationId xmlns:a16="http://schemas.microsoft.com/office/drawing/2014/main" id="{00000000-0008-0000-0100-0000D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6" name="Text Box 1758">
          <a:extLst>
            <a:ext uri="{FF2B5EF4-FFF2-40B4-BE49-F238E27FC236}">
              <a16:creationId xmlns:a16="http://schemas.microsoft.com/office/drawing/2014/main" id="{00000000-0008-0000-0100-0000E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7" name="Text Box 1759">
          <a:extLst>
            <a:ext uri="{FF2B5EF4-FFF2-40B4-BE49-F238E27FC236}">
              <a16:creationId xmlns:a16="http://schemas.microsoft.com/office/drawing/2014/main" id="{00000000-0008-0000-0100-0000E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8" name="Text Box 1755">
          <a:extLst>
            <a:ext uri="{FF2B5EF4-FFF2-40B4-BE49-F238E27FC236}">
              <a16:creationId xmlns:a16="http://schemas.microsoft.com/office/drawing/2014/main" id="{00000000-0008-0000-0100-0000E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79" name="Text Box 1756">
          <a:extLst>
            <a:ext uri="{FF2B5EF4-FFF2-40B4-BE49-F238E27FC236}">
              <a16:creationId xmlns:a16="http://schemas.microsoft.com/office/drawing/2014/main" id="{00000000-0008-0000-0100-0000E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0" name="Text Box 1757">
          <a:extLst>
            <a:ext uri="{FF2B5EF4-FFF2-40B4-BE49-F238E27FC236}">
              <a16:creationId xmlns:a16="http://schemas.microsoft.com/office/drawing/2014/main" id="{00000000-0008-0000-0100-0000E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1" name="Text Box 1758">
          <a:extLst>
            <a:ext uri="{FF2B5EF4-FFF2-40B4-BE49-F238E27FC236}">
              <a16:creationId xmlns:a16="http://schemas.microsoft.com/office/drawing/2014/main" id="{00000000-0008-0000-0100-0000E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2" name="Text Box 1759">
          <a:extLst>
            <a:ext uri="{FF2B5EF4-FFF2-40B4-BE49-F238E27FC236}">
              <a16:creationId xmlns:a16="http://schemas.microsoft.com/office/drawing/2014/main" id="{00000000-0008-0000-0100-0000E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3" name="Text Box 1755">
          <a:extLst>
            <a:ext uri="{FF2B5EF4-FFF2-40B4-BE49-F238E27FC236}">
              <a16:creationId xmlns:a16="http://schemas.microsoft.com/office/drawing/2014/main" id="{00000000-0008-0000-0100-0000E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4" name="Text Box 1756">
          <a:extLst>
            <a:ext uri="{FF2B5EF4-FFF2-40B4-BE49-F238E27FC236}">
              <a16:creationId xmlns:a16="http://schemas.microsoft.com/office/drawing/2014/main" id="{00000000-0008-0000-0100-0000E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5" name="Text Box 1757">
          <a:extLst>
            <a:ext uri="{FF2B5EF4-FFF2-40B4-BE49-F238E27FC236}">
              <a16:creationId xmlns:a16="http://schemas.microsoft.com/office/drawing/2014/main" id="{00000000-0008-0000-0100-0000E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6" name="Text Box 1758">
          <a:extLst>
            <a:ext uri="{FF2B5EF4-FFF2-40B4-BE49-F238E27FC236}">
              <a16:creationId xmlns:a16="http://schemas.microsoft.com/office/drawing/2014/main" id="{00000000-0008-0000-0100-0000E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7" name="Text Box 1759">
          <a:extLst>
            <a:ext uri="{FF2B5EF4-FFF2-40B4-BE49-F238E27FC236}">
              <a16:creationId xmlns:a16="http://schemas.microsoft.com/office/drawing/2014/main" id="{00000000-0008-0000-0100-0000E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8" name="Text Box 1755">
          <a:extLst>
            <a:ext uri="{FF2B5EF4-FFF2-40B4-BE49-F238E27FC236}">
              <a16:creationId xmlns:a16="http://schemas.microsoft.com/office/drawing/2014/main" id="{00000000-0008-0000-0100-0000E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89" name="Text Box 1756">
          <a:extLst>
            <a:ext uri="{FF2B5EF4-FFF2-40B4-BE49-F238E27FC236}">
              <a16:creationId xmlns:a16="http://schemas.microsoft.com/office/drawing/2014/main" id="{00000000-0008-0000-0100-0000E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0" name="Text Box 1757">
          <a:extLst>
            <a:ext uri="{FF2B5EF4-FFF2-40B4-BE49-F238E27FC236}">
              <a16:creationId xmlns:a16="http://schemas.microsoft.com/office/drawing/2014/main" id="{00000000-0008-0000-0100-0000E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1" name="Text Box 1758">
          <a:extLst>
            <a:ext uri="{FF2B5EF4-FFF2-40B4-BE49-F238E27FC236}">
              <a16:creationId xmlns:a16="http://schemas.microsoft.com/office/drawing/2014/main" id="{00000000-0008-0000-0100-0000E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2" name="Text Box 1759">
          <a:extLst>
            <a:ext uri="{FF2B5EF4-FFF2-40B4-BE49-F238E27FC236}">
              <a16:creationId xmlns:a16="http://schemas.microsoft.com/office/drawing/2014/main" id="{00000000-0008-0000-0100-0000F0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3" name="Text Box 1755">
          <a:extLst>
            <a:ext uri="{FF2B5EF4-FFF2-40B4-BE49-F238E27FC236}">
              <a16:creationId xmlns:a16="http://schemas.microsoft.com/office/drawing/2014/main" id="{00000000-0008-0000-0100-0000F1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4" name="Text Box 1756">
          <a:extLst>
            <a:ext uri="{FF2B5EF4-FFF2-40B4-BE49-F238E27FC236}">
              <a16:creationId xmlns:a16="http://schemas.microsoft.com/office/drawing/2014/main" id="{00000000-0008-0000-0100-0000F2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5" name="Text Box 1757">
          <a:extLst>
            <a:ext uri="{FF2B5EF4-FFF2-40B4-BE49-F238E27FC236}">
              <a16:creationId xmlns:a16="http://schemas.microsoft.com/office/drawing/2014/main" id="{00000000-0008-0000-0100-0000F3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6" name="Text Box 1758">
          <a:extLst>
            <a:ext uri="{FF2B5EF4-FFF2-40B4-BE49-F238E27FC236}">
              <a16:creationId xmlns:a16="http://schemas.microsoft.com/office/drawing/2014/main" id="{00000000-0008-0000-0100-0000F4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7" name="Text Box 1759">
          <a:extLst>
            <a:ext uri="{FF2B5EF4-FFF2-40B4-BE49-F238E27FC236}">
              <a16:creationId xmlns:a16="http://schemas.microsoft.com/office/drawing/2014/main" id="{00000000-0008-0000-0100-0000F5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8" name="Text Box 1755">
          <a:extLst>
            <a:ext uri="{FF2B5EF4-FFF2-40B4-BE49-F238E27FC236}">
              <a16:creationId xmlns:a16="http://schemas.microsoft.com/office/drawing/2014/main" id="{00000000-0008-0000-0100-0000F6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0999" name="Text Box 1756">
          <a:extLst>
            <a:ext uri="{FF2B5EF4-FFF2-40B4-BE49-F238E27FC236}">
              <a16:creationId xmlns:a16="http://schemas.microsoft.com/office/drawing/2014/main" id="{00000000-0008-0000-0100-0000F7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0" name="Text Box 1757">
          <a:extLst>
            <a:ext uri="{FF2B5EF4-FFF2-40B4-BE49-F238E27FC236}">
              <a16:creationId xmlns:a16="http://schemas.microsoft.com/office/drawing/2014/main" id="{00000000-0008-0000-0100-0000F8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1" name="Text Box 1758">
          <a:extLst>
            <a:ext uri="{FF2B5EF4-FFF2-40B4-BE49-F238E27FC236}">
              <a16:creationId xmlns:a16="http://schemas.microsoft.com/office/drawing/2014/main" id="{00000000-0008-0000-0100-0000F9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2" name="Text Box 1759">
          <a:extLst>
            <a:ext uri="{FF2B5EF4-FFF2-40B4-BE49-F238E27FC236}">
              <a16:creationId xmlns:a16="http://schemas.microsoft.com/office/drawing/2014/main" id="{00000000-0008-0000-0100-0000FA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3" name="Text Box 1755">
          <a:extLst>
            <a:ext uri="{FF2B5EF4-FFF2-40B4-BE49-F238E27FC236}">
              <a16:creationId xmlns:a16="http://schemas.microsoft.com/office/drawing/2014/main" id="{00000000-0008-0000-0100-0000FB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4" name="Text Box 1756">
          <a:extLst>
            <a:ext uri="{FF2B5EF4-FFF2-40B4-BE49-F238E27FC236}">
              <a16:creationId xmlns:a16="http://schemas.microsoft.com/office/drawing/2014/main" id="{00000000-0008-0000-0100-0000FC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5" name="Text Box 1757">
          <a:extLst>
            <a:ext uri="{FF2B5EF4-FFF2-40B4-BE49-F238E27FC236}">
              <a16:creationId xmlns:a16="http://schemas.microsoft.com/office/drawing/2014/main" id="{00000000-0008-0000-0100-0000FD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6" name="Text Box 1758">
          <a:extLst>
            <a:ext uri="{FF2B5EF4-FFF2-40B4-BE49-F238E27FC236}">
              <a16:creationId xmlns:a16="http://schemas.microsoft.com/office/drawing/2014/main" id="{00000000-0008-0000-0100-0000FE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7" name="Text Box 1759">
          <a:extLst>
            <a:ext uri="{FF2B5EF4-FFF2-40B4-BE49-F238E27FC236}">
              <a16:creationId xmlns:a16="http://schemas.microsoft.com/office/drawing/2014/main" id="{00000000-0008-0000-0100-0000FF2A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8" name="Text Box 1755">
          <a:extLst>
            <a:ext uri="{FF2B5EF4-FFF2-40B4-BE49-F238E27FC236}">
              <a16:creationId xmlns:a16="http://schemas.microsoft.com/office/drawing/2014/main" id="{00000000-0008-0000-0100-000000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09" name="Text Box 1756">
          <a:extLst>
            <a:ext uri="{FF2B5EF4-FFF2-40B4-BE49-F238E27FC236}">
              <a16:creationId xmlns:a16="http://schemas.microsoft.com/office/drawing/2014/main" id="{00000000-0008-0000-0100-000001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0" name="Text Box 1757">
          <a:extLst>
            <a:ext uri="{FF2B5EF4-FFF2-40B4-BE49-F238E27FC236}">
              <a16:creationId xmlns:a16="http://schemas.microsoft.com/office/drawing/2014/main" id="{00000000-0008-0000-0100-000002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1" name="Text Box 1758">
          <a:extLst>
            <a:ext uri="{FF2B5EF4-FFF2-40B4-BE49-F238E27FC236}">
              <a16:creationId xmlns:a16="http://schemas.microsoft.com/office/drawing/2014/main" id="{00000000-0008-0000-0100-000003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2" name="Text Box 1759">
          <a:extLst>
            <a:ext uri="{FF2B5EF4-FFF2-40B4-BE49-F238E27FC236}">
              <a16:creationId xmlns:a16="http://schemas.microsoft.com/office/drawing/2014/main" id="{00000000-0008-0000-0100-000004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3" name="Text Box 1755">
          <a:extLst>
            <a:ext uri="{FF2B5EF4-FFF2-40B4-BE49-F238E27FC236}">
              <a16:creationId xmlns:a16="http://schemas.microsoft.com/office/drawing/2014/main" id="{00000000-0008-0000-0100-000005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4" name="Text Box 1756">
          <a:extLst>
            <a:ext uri="{FF2B5EF4-FFF2-40B4-BE49-F238E27FC236}">
              <a16:creationId xmlns:a16="http://schemas.microsoft.com/office/drawing/2014/main" id="{00000000-0008-0000-0100-000006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5" name="Text Box 1757">
          <a:extLst>
            <a:ext uri="{FF2B5EF4-FFF2-40B4-BE49-F238E27FC236}">
              <a16:creationId xmlns:a16="http://schemas.microsoft.com/office/drawing/2014/main" id="{00000000-0008-0000-0100-000007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6" name="Text Box 1758">
          <a:extLst>
            <a:ext uri="{FF2B5EF4-FFF2-40B4-BE49-F238E27FC236}">
              <a16:creationId xmlns:a16="http://schemas.microsoft.com/office/drawing/2014/main" id="{00000000-0008-0000-0100-000008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7" name="Text Box 1759">
          <a:extLst>
            <a:ext uri="{FF2B5EF4-FFF2-40B4-BE49-F238E27FC236}">
              <a16:creationId xmlns:a16="http://schemas.microsoft.com/office/drawing/2014/main" id="{00000000-0008-0000-0100-000009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8" name="Text Box 1755">
          <a:extLst>
            <a:ext uri="{FF2B5EF4-FFF2-40B4-BE49-F238E27FC236}">
              <a16:creationId xmlns:a16="http://schemas.microsoft.com/office/drawing/2014/main" id="{00000000-0008-0000-0100-00000A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19" name="Text Box 1756">
          <a:extLst>
            <a:ext uri="{FF2B5EF4-FFF2-40B4-BE49-F238E27FC236}">
              <a16:creationId xmlns:a16="http://schemas.microsoft.com/office/drawing/2014/main" id="{00000000-0008-0000-0100-00000B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0" name="Text Box 1757">
          <a:extLst>
            <a:ext uri="{FF2B5EF4-FFF2-40B4-BE49-F238E27FC236}">
              <a16:creationId xmlns:a16="http://schemas.microsoft.com/office/drawing/2014/main" id="{00000000-0008-0000-0100-00000C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1" name="Text Box 1758">
          <a:extLst>
            <a:ext uri="{FF2B5EF4-FFF2-40B4-BE49-F238E27FC236}">
              <a16:creationId xmlns:a16="http://schemas.microsoft.com/office/drawing/2014/main" id="{00000000-0008-0000-0100-00000D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2" name="Text Box 1759">
          <a:extLst>
            <a:ext uri="{FF2B5EF4-FFF2-40B4-BE49-F238E27FC236}">
              <a16:creationId xmlns:a16="http://schemas.microsoft.com/office/drawing/2014/main" id="{00000000-0008-0000-0100-00000E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3" name="Text Box 1755">
          <a:extLst>
            <a:ext uri="{FF2B5EF4-FFF2-40B4-BE49-F238E27FC236}">
              <a16:creationId xmlns:a16="http://schemas.microsoft.com/office/drawing/2014/main" id="{00000000-0008-0000-0100-00000F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4" name="Text Box 1756">
          <a:extLst>
            <a:ext uri="{FF2B5EF4-FFF2-40B4-BE49-F238E27FC236}">
              <a16:creationId xmlns:a16="http://schemas.microsoft.com/office/drawing/2014/main" id="{00000000-0008-0000-0100-000010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5" name="Text Box 1757">
          <a:extLst>
            <a:ext uri="{FF2B5EF4-FFF2-40B4-BE49-F238E27FC236}">
              <a16:creationId xmlns:a16="http://schemas.microsoft.com/office/drawing/2014/main" id="{00000000-0008-0000-0100-000011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6" name="Text Box 1758">
          <a:extLst>
            <a:ext uri="{FF2B5EF4-FFF2-40B4-BE49-F238E27FC236}">
              <a16:creationId xmlns:a16="http://schemas.microsoft.com/office/drawing/2014/main" id="{00000000-0008-0000-0100-000012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27" name="Text Box 1759">
          <a:extLst>
            <a:ext uri="{FF2B5EF4-FFF2-40B4-BE49-F238E27FC236}">
              <a16:creationId xmlns:a16="http://schemas.microsoft.com/office/drawing/2014/main" id="{00000000-0008-0000-0100-000013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28" name="Text Box 1755">
          <a:extLst>
            <a:ext uri="{FF2B5EF4-FFF2-40B4-BE49-F238E27FC236}">
              <a16:creationId xmlns:a16="http://schemas.microsoft.com/office/drawing/2014/main" id="{00000000-0008-0000-0100-000014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29" name="Text Box 1756">
          <a:extLst>
            <a:ext uri="{FF2B5EF4-FFF2-40B4-BE49-F238E27FC236}">
              <a16:creationId xmlns:a16="http://schemas.microsoft.com/office/drawing/2014/main" id="{00000000-0008-0000-0100-000015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0" name="Text Box 1757">
          <a:extLst>
            <a:ext uri="{FF2B5EF4-FFF2-40B4-BE49-F238E27FC236}">
              <a16:creationId xmlns:a16="http://schemas.microsoft.com/office/drawing/2014/main" id="{00000000-0008-0000-0100-000016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1" name="Text Box 1758">
          <a:extLst>
            <a:ext uri="{FF2B5EF4-FFF2-40B4-BE49-F238E27FC236}">
              <a16:creationId xmlns:a16="http://schemas.microsoft.com/office/drawing/2014/main" id="{00000000-0008-0000-0100-000017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2" name="Text Box 1759">
          <a:extLst>
            <a:ext uri="{FF2B5EF4-FFF2-40B4-BE49-F238E27FC236}">
              <a16:creationId xmlns:a16="http://schemas.microsoft.com/office/drawing/2014/main" id="{00000000-0008-0000-0100-000018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3" name="Text Box 1755">
          <a:extLst>
            <a:ext uri="{FF2B5EF4-FFF2-40B4-BE49-F238E27FC236}">
              <a16:creationId xmlns:a16="http://schemas.microsoft.com/office/drawing/2014/main" id="{00000000-0008-0000-0100-000019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4" name="Text Box 1756">
          <a:extLst>
            <a:ext uri="{FF2B5EF4-FFF2-40B4-BE49-F238E27FC236}">
              <a16:creationId xmlns:a16="http://schemas.microsoft.com/office/drawing/2014/main" id="{00000000-0008-0000-0100-00001A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5" name="Text Box 1757">
          <a:extLst>
            <a:ext uri="{FF2B5EF4-FFF2-40B4-BE49-F238E27FC236}">
              <a16:creationId xmlns:a16="http://schemas.microsoft.com/office/drawing/2014/main" id="{00000000-0008-0000-0100-00001B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6" name="Text Box 1758">
          <a:extLst>
            <a:ext uri="{FF2B5EF4-FFF2-40B4-BE49-F238E27FC236}">
              <a16:creationId xmlns:a16="http://schemas.microsoft.com/office/drawing/2014/main" id="{00000000-0008-0000-0100-00001C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7" name="Text Box 1759">
          <a:extLst>
            <a:ext uri="{FF2B5EF4-FFF2-40B4-BE49-F238E27FC236}">
              <a16:creationId xmlns:a16="http://schemas.microsoft.com/office/drawing/2014/main" id="{00000000-0008-0000-0100-00001D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8" name="Text Box 1755">
          <a:extLst>
            <a:ext uri="{FF2B5EF4-FFF2-40B4-BE49-F238E27FC236}">
              <a16:creationId xmlns:a16="http://schemas.microsoft.com/office/drawing/2014/main" id="{00000000-0008-0000-0100-00001E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39" name="Text Box 1756">
          <a:extLst>
            <a:ext uri="{FF2B5EF4-FFF2-40B4-BE49-F238E27FC236}">
              <a16:creationId xmlns:a16="http://schemas.microsoft.com/office/drawing/2014/main" id="{00000000-0008-0000-0100-00001F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0" name="Text Box 1757">
          <a:extLst>
            <a:ext uri="{FF2B5EF4-FFF2-40B4-BE49-F238E27FC236}">
              <a16:creationId xmlns:a16="http://schemas.microsoft.com/office/drawing/2014/main" id="{00000000-0008-0000-0100-000020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1" name="Text Box 1758">
          <a:extLst>
            <a:ext uri="{FF2B5EF4-FFF2-40B4-BE49-F238E27FC236}">
              <a16:creationId xmlns:a16="http://schemas.microsoft.com/office/drawing/2014/main" id="{00000000-0008-0000-0100-000021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2" name="Text Box 1759">
          <a:extLst>
            <a:ext uri="{FF2B5EF4-FFF2-40B4-BE49-F238E27FC236}">
              <a16:creationId xmlns:a16="http://schemas.microsoft.com/office/drawing/2014/main" id="{00000000-0008-0000-0100-000022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3" name="Text Box 1755">
          <a:extLst>
            <a:ext uri="{FF2B5EF4-FFF2-40B4-BE49-F238E27FC236}">
              <a16:creationId xmlns:a16="http://schemas.microsoft.com/office/drawing/2014/main" id="{00000000-0008-0000-0100-000023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4" name="Text Box 1756">
          <a:extLst>
            <a:ext uri="{FF2B5EF4-FFF2-40B4-BE49-F238E27FC236}">
              <a16:creationId xmlns:a16="http://schemas.microsoft.com/office/drawing/2014/main" id="{00000000-0008-0000-0100-000024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5" name="Text Box 1757">
          <a:extLst>
            <a:ext uri="{FF2B5EF4-FFF2-40B4-BE49-F238E27FC236}">
              <a16:creationId xmlns:a16="http://schemas.microsoft.com/office/drawing/2014/main" id="{00000000-0008-0000-0100-000025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6" name="Text Box 1758">
          <a:extLst>
            <a:ext uri="{FF2B5EF4-FFF2-40B4-BE49-F238E27FC236}">
              <a16:creationId xmlns:a16="http://schemas.microsoft.com/office/drawing/2014/main" id="{00000000-0008-0000-0100-000026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47" name="Text Box 1759">
          <a:extLst>
            <a:ext uri="{FF2B5EF4-FFF2-40B4-BE49-F238E27FC236}">
              <a16:creationId xmlns:a16="http://schemas.microsoft.com/office/drawing/2014/main" id="{00000000-0008-0000-0100-000027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48" name="Text Box 1755">
          <a:extLst>
            <a:ext uri="{FF2B5EF4-FFF2-40B4-BE49-F238E27FC236}">
              <a16:creationId xmlns:a16="http://schemas.microsoft.com/office/drawing/2014/main" id="{00000000-0008-0000-0100-000028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49" name="Text Box 1756">
          <a:extLst>
            <a:ext uri="{FF2B5EF4-FFF2-40B4-BE49-F238E27FC236}">
              <a16:creationId xmlns:a16="http://schemas.microsoft.com/office/drawing/2014/main" id="{00000000-0008-0000-0100-000029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0" name="Text Box 1757">
          <a:extLst>
            <a:ext uri="{FF2B5EF4-FFF2-40B4-BE49-F238E27FC236}">
              <a16:creationId xmlns:a16="http://schemas.microsoft.com/office/drawing/2014/main" id="{00000000-0008-0000-0100-00002A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1" name="Text Box 1758">
          <a:extLst>
            <a:ext uri="{FF2B5EF4-FFF2-40B4-BE49-F238E27FC236}">
              <a16:creationId xmlns:a16="http://schemas.microsoft.com/office/drawing/2014/main" id="{00000000-0008-0000-0100-00002B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2" name="Text Box 1759">
          <a:extLst>
            <a:ext uri="{FF2B5EF4-FFF2-40B4-BE49-F238E27FC236}">
              <a16:creationId xmlns:a16="http://schemas.microsoft.com/office/drawing/2014/main" id="{00000000-0008-0000-0100-00002C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3" name="Text Box 1755">
          <a:extLst>
            <a:ext uri="{FF2B5EF4-FFF2-40B4-BE49-F238E27FC236}">
              <a16:creationId xmlns:a16="http://schemas.microsoft.com/office/drawing/2014/main" id="{00000000-0008-0000-0100-00002D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4" name="Text Box 1756">
          <a:extLst>
            <a:ext uri="{FF2B5EF4-FFF2-40B4-BE49-F238E27FC236}">
              <a16:creationId xmlns:a16="http://schemas.microsoft.com/office/drawing/2014/main" id="{00000000-0008-0000-0100-00002E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5" name="Text Box 1757">
          <a:extLst>
            <a:ext uri="{FF2B5EF4-FFF2-40B4-BE49-F238E27FC236}">
              <a16:creationId xmlns:a16="http://schemas.microsoft.com/office/drawing/2014/main" id="{00000000-0008-0000-0100-00002F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6" name="Text Box 1758">
          <a:extLst>
            <a:ext uri="{FF2B5EF4-FFF2-40B4-BE49-F238E27FC236}">
              <a16:creationId xmlns:a16="http://schemas.microsoft.com/office/drawing/2014/main" id="{00000000-0008-0000-0100-000030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7" name="Text Box 1759">
          <a:extLst>
            <a:ext uri="{FF2B5EF4-FFF2-40B4-BE49-F238E27FC236}">
              <a16:creationId xmlns:a16="http://schemas.microsoft.com/office/drawing/2014/main" id="{00000000-0008-0000-0100-000031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8" name="Text Box 1755">
          <a:extLst>
            <a:ext uri="{FF2B5EF4-FFF2-40B4-BE49-F238E27FC236}">
              <a16:creationId xmlns:a16="http://schemas.microsoft.com/office/drawing/2014/main" id="{00000000-0008-0000-0100-000032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59" name="Text Box 1756">
          <a:extLst>
            <a:ext uri="{FF2B5EF4-FFF2-40B4-BE49-F238E27FC236}">
              <a16:creationId xmlns:a16="http://schemas.microsoft.com/office/drawing/2014/main" id="{00000000-0008-0000-0100-000033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0" name="Text Box 1757">
          <a:extLst>
            <a:ext uri="{FF2B5EF4-FFF2-40B4-BE49-F238E27FC236}">
              <a16:creationId xmlns:a16="http://schemas.microsoft.com/office/drawing/2014/main" id="{00000000-0008-0000-0100-000034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1" name="Text Box 1758">
          <a:extLst>
            <a:ext uri="{FF2B5EF4-FFF2-40B4-BE49-F238E27FC236}">
              <a16:creationId xmlns:a16="http://schemas.microsoft.com/office/drawing/2014/main" id="{00000000-0008-0000-0100-000035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2" name="Text Box 1759">
          <a:extLst>
            <a:ext uri="{FF2B5EF4-FFF2-40B4-BE49-F238E27FC236}">
              <a16:creationId xmlns:a16="http://schemas.microsoft.com/office/drawing/2014/main" id="{00000000-0008-0000-0100-000036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3" name="Text Box 1755">
          <a:extLst>
            <a:ext uri="{FF2B5EF4-FFF2-40B4-BE49-F238E27FC236}">
              <a16:creationId xmlns:a16="http://schemas.microsoft.com/office/drawing/2014/main" id="{00000000-0008-0000-0100-000037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4" name="Text Box 1756">
          <a:extLst>
            <a:ext uri="{FF2B5EF4-FFF2-40B4-BE49-F238E27FC236}">
              <a16:creationId xmlns:a16="http://schemas.microsoft.com/office/drawing/2014/main" id="{00000000-0008-0000-0100-000038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5" name="Text Box 1757">
          <a:extLst>
            <a:ext uri="{FF2B5EF4-FFF2-40B4-BE49-F238E27FC236}">
              <a16:creationId xmlns:a16="http://schemas.microsoft.com/office/drawing/2014/main" id="{00000000-0008-0000-0100-000039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6" name="Text Box 1758">
          <a:extLst>
            <a:ext uri="{FF2B5EF4-FFF2-40B4-BE49-F238E27FC236}">
              <a16:creationId xmlns:a16="http://schemas.microsoft.com/office/drawing/2014/main" id="{00000000-0008-0000-0100-00003A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67" name="Text Box 1759">
          <a:extLst>
            <a:ext uri="{FF2B5EF4-FFF2-40B4-BE49-F238E27FC236}">
              <a16:creationId xmlns:a16="http://schemas.microsoft.com/office/drawing/2014/main" id="{00000000-0008-0000-0100-00003B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68" name="Text Box 1755">
          <a:extLst>
            <a:ext uri="{FF2B5EF4-FFF2-40B4-BE49-F238E27FC236}">
              <a16:creationId xmlns:a16="http://schemas.microsoft.com/office/drawing/2014/main" id="{00000000-0008-0000-0100-00003C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69" name="Text Box 1756">
          <a:extLst>
            <a:ext uri="{FF2B5EF4-FFF2-40B4-BE49-F238E27FC236}">
              <a16:creationId xmlns:a16="http://schemas.microsoft.com/office/drawing/2014/main" id="{00000000-0008-0000-0100-00003D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0" name="Text Box 1757">
          <a:extLst>
            <a:ext uri="{FF2B5EF4-FFF2-40B4-BE49-F238E27FC236}">
              <a16:creationId xmlns:a16="http://schemas.microsoft.com/office/drawing/2014/main" id="{00000000-0008-0000-0100-00003E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1" name="Text Box 1758">
          <a:extLst>
            <a:ext uri="{FF2B5EF4-FFF2-40B4-BE49-F238E27FC236}">
              <a16:creationId xmlns:a16="http://schemas.microsoft.com/office/drawing/2014/main" id="{00000000-0008-0000-0100-00003F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2" name="Text Box 1759">
          <a:extLst>
            <a:ext uri="{FF2B5EF4-FFF2-40B4-BE49-F238E27FC236}">
              <a16:creationId xmlns:a16="http://schemas.microsoft.com/office/drawing/2014/main" id="{00000000-0008-0000-0100-000040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3" name="Text Box 1755">
          <a:extLst>
            <a:ext uri="{FF2B5EF4-FFF2-40B4-BE49-F238E27FC236}">
              <a16:creationId xmlns:a16="http://schemas.microsoft.com/office/drawing/2014/main" id="{00000000-0008-0000-0100-000041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4" name="Text Box 1756">
          <a:extLst>
            <a:ext uri="{FF2B5EF4-FFF2-40B4-BE49-F238E27FC236}">
              <a16:creationId xmlns:a16="http://schemas.microsoft.com/office/drawing/2014/main" id="{00000000-0008-0000-0100-000042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5" name="Text Box 1757">
          <a:extLst>
            <a:ext uri="{FF2B5EF4-FFF2-40B4-BE49-F238E27FC236}">
              <a16:creationId xmlns:a16="http://schemas.microsoft.com/office/drawing/2014/main" id="{00000000-0008-0000-0100-000043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6" name="Text Box 1758">
          <a:extLst>
            <a:ext uri="{FF2B5EF4-FFF2-40B4-BE49-F238E27FC236}">
              <a16:creationId xmlns:a16="http://schemas.microsoft.com/office/drawing/2014/main" id="{00000000-0008-0000-0100-000044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7" name="Text Box 1759">
          <a:extLst>
            <a:ext uri="{FF2B5EF4-FFF2-40B4-BE49-F238E27FC236}">
              <a16:creationId xmlns:a16="http://schemas.microsoft.com/office/drawing/2014/main" id="{00000000-0008-0000-0100-000045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8" name="Text Box 1755">
          <a:extLst>
            <a:ext uri="{FF2B5EF4-FFF2-40B4-BE49-F238E27FC236}">
              <a16:creationId xmlns:a16="http://schemas.microsoft.com/office/drawing/2014/main" id="{00000000-0008-0000-0100-000046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79" name="Text Box 1756">
          <a:extLst>
            <a:ext uri="{FF2B5EF4-FFF2-40B4-BE49-F238E27FC236}">
              <a16:creationId xmlns:a16="http://schemas.microsoft.com/office/drawing/2014/main" id="{00000000-0008-0000-0100-000047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0" name="Text Box 1757">
          <a:extLst>
            <a:ext uri="{FF2B5EF4-FFF2-40B4-BE49-F238E27FC236}">
              <a16:creationId xmlns:a16="http://schemas.microsoft.com/office/drawing/2014/main" id="{00000000-0008-0000-0100-000048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1" name="Text Box 1758">
          <a:extLst>
            <a:ext uri="{FF2B5EF4-FFF2-40B4-BE49-F238E27FC236}">
              <a16:creationId xmlns:a16="http://schemas.microsoft.com/office/drawing/2014/main" id="{00000000-0008-0000-0100-000049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2" name="Text Box 1759">
          <a:extLst>
            <a:ext uri="{FF2B5EF4-FFF2-40B4-BE49-F238E27FC236}">
              <a16:creationId xmlns:a16="http://schemas.microsoft.com/office/drawing/2014/main" id="{00000000-0008-0000-0100-00004A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3" name="Text Box 1755">
          <a:extLst>
            <a:ext uri="{FF2B5EF4-FFF2-40B4-BE49-F238E27FC236}">
              <a16:creationId xmlns:a16="http://schemas.microsoft.com/office/drawing/2014/main" id="{00000000-0008-0000-0100-00004B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4" name="Text Box 1756">
          <a:extLst>
            <a:ext uri="{FF2B5EF4-FFF2-40B4-BE49-F238E27FC236}">
              <a16:creationId xmlns:a16="http://schemas.microsoft.com/office/drawing/2014/main" id="{00000000-0008-0000-0100-00004C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5" name="Text Box 1757">
          <a:extLst>
            <a:ext uri="{FF2B5EF4-FFF2-40B4-BE49-F238E27FC236}">
              <a16:creationId xmlns:a16="http://schemas.microsoft.com/office/drawing/2014/main" id="{00000000-0008-0000-0100-00004D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6" name="Text Box 1758">
          <a:extLst>
            <a:ext uri="{FF2B5EF4-FFF2-40B4-BE49-F238E27FC236}">
              <a16:creationId xmlns:a16="http://schemas.microsoft.com/office/drawing/2014/main" id="{00000000-0008-0000-0100-00004E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2838450</xdr:colOff>
      <xdr:row>1162</xdr:row>
      <xdr:rowOff>112055</xdr:rowOff>
    </xdr:to>
    <xdr:sp macro="" textlink="">
      <xdr:nvSpPr>
        <xdr:cNvPr id="11087" name="Text Box 1759">
          <a:extLst>
            <a:ext uri="{FF2B5EF4-FFF2-40B4-BE49-F238E27FC236}">
              <a16:creationId xmlns:a16="http://schemas.microsoft.com/office/drawing/2014/main" id="{00000000-0008-0000-0100-00004F2B0000}"/>
            </a:ext>
          </a:extLst>
        </xdr:cNvPr>
        <xdr:cNvSpPr txBox="1">
          <a:spLocks noChangeArrowheads="1"/>
        </xdr:cNvSpPr>
      </xdr:nvSpPr>
      <xdr:spPr bwMode="auto">
        <a:xfrm>
          <a:off x="5657850" y="12677775"/>
          <a:ext cx="66675"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88" name="Text Box 1755">
          <a:extLst>
            <a:ext uri="{FF2B5EF4-FFF2-40B4-BE49-F238E27FC236}">
              <a16:creationId xmlns:a16="http://schemas.microsoft.com/office/drawing/2014/main" id="{00000000-0008-0000-0100-000050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89" name="Text Box 1756">
          <a:extLst>
            <a:ext uri="{FF2B5EF4-FFF2-40B4-BE49-F238E27FC236}">
              <a16:creationId xmlns:a16="http://schemas.microsoft.com/office/drawing/2014/main" id="{00000000-0008-0000-0100-000051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0" name="Text Box 1757">
          <a:extLst>
            <a:ext uri="{FF2B5EF4-FFF2-40B4-BE49-F238E27FC236}">
              <a16:creationId xmlns:a16="http://schemas.microsoft.com/office/drawing/2014/main" id="{00000000-0008-0000-0100-000052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1" name="Text Box 1758">
          <a:extLst>
            <a:ext uri="{FF2B5EF4-FFF2-40B4-BE49-F238E27FC236}">
              <a16:creationId xmlns:a16="http://schemas.microsoft.com/office/drawing/2014/main" id="{00000000-0008-0000-0100-000053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2" name="Text Box 1759">
          <a:extLst>
            <a:ext uri="{FF2B5EF4-FFF2-40B4-BE49-F238E27FC236}">
              <a16:creationId xmlns:a16="http://schemas.microsoft.com/office/drawing/2014/main" id="{00000000-0008-0000-0100-000054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3" name="Text Box 1755">
          <a:extLst>
            <a:ext uri="{FF2B5EF4-FFF2-40B4-BE49-F238E27FC236}">
              <a16:creationId xmlns:a16="http://schemas.microsoft.com/office/drawing/2014/main" id="{00000000-0008-0000-0100-000055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4" name="Text Box 1756">
          <a:extLst>
            <a:ext uri="{FF2B5EF4-FFF2-40B4-BE49-F238E27FC236}">
              <a16:creationId xmlns:a16="http://schemas.microsoft.com/office/drawing/2014/main" id="{00000000-0008-0000-0100-000056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5" name="Text Box 1757">
          <a:extLst>
            <a:ext uri="{FF2B5EF4-FFF2-40B4-BE49-F238E27FC236}">
              <a16:creationId xmlns:a16="http://schemas.microsoft.com/office/drawing/2014/main" id="{00000000-0008-0000-0100-000057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6" name="Text Box 1758">
          <a:extLst>
            <a:ext uri="{FF2B5EF4-FFF2-40B4-BE49-F238E27FC236}">
              <a16:creationId xmlns:a16="http://schemas.microsoft.com/office/drawing/2014/main" id="{00000000-0008-0000-0100-000058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7" name="Text Box 1759">
          <a:extLst>
            <a:ext uri="{FF2B5EF4-FFF2-40B4-BE49-F238E27FC236}">
              <a16:creationId xmlns:a16="http://schemas.microsoft.com/office/drawing/2014/main" id="{00000000-0008-0000-0100-000059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8" name="Text Box 1755">
          <a:extLst>
            <a:ext uri="{FF2B5EF4-FFF2-40B4-BE49-F238E27FC236}">
              <a16:creationId xmlns:a16="http://schemas.microsoft.com/office/drawing/2014/main" id="{00000000-0008-0000-0100-00005A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099" name="Text Box 1756">
          <a:extLst>
            <a:ext uri="{FF2B5EF4-FFF2-40B4-BE49-F238E27FC236}">
              <a16:creationId xmlns:a16="http://schemas.microsoft.com/office/drawing/2014/main" id="{00000000-0008-0000-0100-00005B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0" name="Text Box 1757">
          <a:extLst>
            <a:ext uri="{FF2B5EF4-FFF2-40B4-BE49-F238E27FC236}">
              <a16:creationId xmlns:a16="http://schemas.microsoft.com/office/drawing/2014/main" id="{00000000-0008-0000-0100-00005C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1" name="Text Box 1758">
          <a:extLst>
            <a:ext uri="{FF2B5EF4-FFF2-40B4-BE49-F238E27FC236}">
              <a16:creationId xmlns:a16="http://schemas.microsoft.com/office/drawing/2014/main" id="{00000000-0008-0000-0100-00005D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2" name="Text Box 1759">
          <a:extLst>
            <a:ext uri="{FF2B5EF4-FFF2-40B4-BE49-F238E27FC236}">
              <a16:creationId xmlns:a16="http://schemas.microsoft.com/office/drawing/2014/main" id="{00000000-0008-0000-0100-00005E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3" name="Text Box 1755">
          <a:extLst>
            <a:ext uri="{FF2B5EF4-FFF2-40B4-BE49-F238E27FC236}">
              <a16:creationId xmlns:a16="http://schemas.microsoft.com/office/drawing/2014/main" id="{00000000-0008-0000-0100-00005F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4" name="Text Box 1756">
          <a:extLst>
            <a:ext uri="{FF2B5EF4-FFF2-40B4-BE49-F238E27FC236}">
              <a16:creationId xmlns:a16="http://schemas.microsoft.com/office/drawing/2014/main" id="{00000000-0008-0000-0100-000060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5" name="Text Box 1757">
          <a:extLst>
            <a:ext uri="{FF2B5EF4-FFF2-40B4-BE49-F238E27FC236}">
              <a16:creationId xmlns:a16="http://schemas.microsoft.com/office/drawing/2014/main" id="{00000000-0008-0000-0100-000061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6" name="Text Box 1758">
          <a:extLst>
            <a:ext uri="{FF2B5EF4-FFF2-40B4-BE49-F238E27FC236}">
              <a16:creationId xmlns:a16="http://schemas.microsoft.com/office/drawing/2014/main" id="{00000000-0008-0000-0100-000062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2771775</xdr:colOff>
      <xdr:row>1160</xdr:row>
      <xdr:rowOff>0</xdr:rowOff>
    </xdr:from>
    <xdr:to>
      <xdr:col>2</xdr:col>
      <xdr:colOff>2771775</xdr:colOff>
      <xdr:row>1162</xdr:row>
      <xdr:rowOff>112055</xdr:rowOff>
    </xdr:to>
    <xdr:sp macro="" textlink="">
      <xdr:nvSpPr>
        <xdr:cNvPr id="11107" name="Text Box 1759">
          <a:extLst>
            <a:ext uri="{FF2B5EF4-FFF2-40B4-BE49-F238E27FC236}">
              <a16:creationId xmlns:a16="http://schemas.microsoft.com/office/drawing/2014/main" id="{00000000-0008-0000-0100-0000632B0000}"/>
            </a:ext>
          </a:extLst>
        </xdr:cNvPr>
        <xdr:cNvSpPr txBox="1">
          <a:spLocks noChangeArrowheads="1"/>
        </xdr:cNvSpPr>
      </xdr:nvSpPr>
      <xdr:spPr bwMode="auto">
        <a:xfrm>
          <a:off x="5657850" y="12677775"/>
          <a:ext cx="0" cy="487512"/>
        </a:xfrm>
        <a:prstGeom prst="rect">
          <a:avLst/>
        </a:prstGeom>
        <a:noFill/>
        <a:ln w="9525">
          <a:noFill/>
          <a:miter lim="800000"/>
          <a:headEnd/>
          <a:tailEnd/>
        </a:ln>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08" name="Text Box 1755">
          <a:extLst>
            <a:ext uri="{FF2B5EF4-FFF2-40B4-BE49-F238E27FC236}">
              <a16:creationId xmlns:a16="http://schemas.microsoft.com/office/drawing/2014/main" id="{00000000-0008-0000-0100-000064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09" name="Text Box 1756">
          <a:extLst>
            <a:ext uri="{FF2B5EF4-FFF2-40B4-BE49-F238E27FC236}">
              <a16:creationId xmlns:a16="http://schemas.microsoft.com/office/drawing/2014/main" id="{00000000-0008-0000-0100-000065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0" name="Text Box 1757">
          <a:extLst>
            <a:ext uri="{FF2B5EF4-FFF2-40B4-BE49-F238E27FC236}">
              <a16:creationId xmlns:a16="http://schemas.microsoft.com/office/drawing/2014/main" id="{00000000-0008-0000-0100-000066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1" name="Text Box 1758">
          <a:extLst>
            <a:ext uri="{FF2B5EF4-FFF2-40B4-BE49-F238E27FC236}">
              <a16:creationId xmlns:a16="http://schemas.microsoft.com/office/drawing/2014/main" id="{00000000-0008-0000-0100-000067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2" name="Text Box 1759">
          <a:extLst>
            <a:ext uri="{FF2B5EF4-FFF2-40B4-BE49-F238E27FC236}">
              <a16:creationId xmlns:a16="http://schemas.microsoft.com/office/drawing/2014/main" id="{00000000-0008-0000-0100-000068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3" name="Text Box 1755">
          <a:extLst>
            <a:ext uri="{FF2B5EF4-FFF2-40B4-BE49-F238E27FC236}">
              <a16:creationId xmlns:a16="http://schemas.microsoft.com/office/drawing/2014/main" id="{00000000-0008-0000-0100-000069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4" name="Text Box 1756">
          <a:extLst>
            <a:ext uri="{FF2B5EF4-FFF2-40B4-BE49-F238E27FC236}">
              <a16:creationId xmlns:a16="http://schemas.microsoft.com/office/drawing/2014/main" id="{00000000-0008-0000-0100-00006A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5" name="Text Box 1757">
          <a:extLst>
            <a:ext uri="{FF2B5EF4-FFF2-40B4-BE49-F238E27FC236}">
              <a16:creationId xmlns:a16="http://schemas.microsoft.com/office/drawing/2014/main" id="{00000000-0008-0000-0100-00006B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6" name="Text Box 1758">
          <a:extLst>
            <a:ext uri="{FF2B5EF4-FFF2-40B4-BE49-F238E27FC236}">
              <a16:creationId xmlns:a16="http://schemas.microsoft.com/office/drawing/2014/main" id="{00000000-0008-0000-0100-00006C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7" name="Text Box 1759">
          <a:extLst>
            <a:ext uri="{FF2B5EF4-FFF2-40B4-BE49-F238E27FC236}">
              <a16:creationId xmlns:a16="http://schemas.microsoft.com/office/drawing/2014/main" id="{00000000-0008-0000-0100-00006D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8" name="Text Box 1755">
          <a:extLst>
            <a:ext uri="{FF2B5EF4-FFF2-40B4-BE49-F238E27FC236}">
              <a16:creationId xmlns:a16="http://schemas.microsoft.com/office/drawing/2014/main" id="{00000000-0008-0000-0100-00006E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19" name="Text Box 1756">
          <a:extLst>
            <a:ext uri="{FF2B5EF4-FFF2-40B4-BE49-F238E27FC236}">
              <a16:creationId xmlns:a16="http://schemas.microsoft.com/office/drawing/2014/main" id="{00000000-0008-0000-0100-00006F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0" name="Text Box 1757">
          <a:extLst>
            <a:ext uri="{FF2B5EF4-FFF2-40B4-BE49-F238E27FC236}">
              <a16:creationId xmlns:a16="http://schemas.microsoft.com/office/drawing/2014/main" id="{00000000-0008-0000-0100-000070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1" name="Text Box 1758">
          <a:extLst>
            <a:ext uri="{FF2B5EF4-FFF2-40B4-BE49-F238E27FC236}">
              <a16:creationId xmlns:a16="http://schemas.microsoft.com/office/drawing/2014/main" id="{00000000-0008-0000-0100-000071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2" name="Text Box 1759">
          <a:extLst>
            <a:ext uri="{FF2B5EF4-FFF2-40B4-BE49-F238E27FC236}">
              <a16:creationId xmlns:a16="http://schemas.microsoft.com/office/drawing/2014/main" id="{00000000-0008-0000-0100-000072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3" name="Text Box 1755">
          <a:extLst>
            <a:ext uri="{FF2B5EF4-FFF2-40B4-BE49-F238E27FC236}">
              <a16:creationId xmlns:a16="http://schemas.microsoft.com/office/drawing/2014/main" id="{00000000-0008-0000-0100-000073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4" name="Text Box 1756">
          <a:extLst>
            <a:ext uri="{FF2B5EF4-FFF2-40B4-BE49-F238E27FC236}">
              <a16:creationId xmlns:a16="http://schemas.microsoft.com/office/drawing/2014/main" id="{00000000-0008-0000-0100-000074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5" name="Text Box 1757">
          <a:extLst>
            <a:ext uri="{FF2B5EF4-FFF2-40B4-BE49-F238E27FC236}">
              <a16:creationId xmlns:a16="http://schemas.microsoft.com/office/drawing/2014/main" id="{00000000-0008-0000-0100-000075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6" name="Text Box 1758">
          <a:extLst>
            <a:ext uri="{FF2B5EF4-FFF2-40B4-BE49-F238E27FC236}">
              <a16:creationId xmlns:a16="http://schemas.microsoft.com/office/drawing/2014/main" id="{00000000-0008-0000-0100-000076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7" name="Text Box 1759">
          <a:extLst>
            <a:ext uri="{FF2B5EF4-FFF2-40B4-BE49-F238E27FC236}">
              <a16:creationId xmlns:a16="http://schemas.microsoft.com/office/drawing/2014/main" id="{00000000-0008-0000-0100-000077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8" name="Text Box 1755">
          <a:extLst>
            <a:ext uri="{FF2B5EF4-FFF2-40B4-BE49-F238E27FC236}">
              <a16:creationId xmlns:a16="http://schemas.microsoft.com/office/drawing/2014/main" id="{00000000-0008-0000-0100-000078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29" name="Text Box 1756">
          <a:extLst>
            <a:ext uri="{FF2B5EF4-FFF2-40B4-BE49-F238E27FC236}">
              <a16:creationId xmlns:a16="http://schemas.microsoft.com/office/drawing/2014/main" id="{00000000-0008-0000-0100-000079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0" name="Text Box 1757">
          <a:extLst>
            <a:ext uri="{FF2B5EF4-FFF2-40B4-BE49-F238E27FC236}">
              <a16:creationId xmlns:a16="http://schemas.microsoft.com/office/drawing/2014/main" id="{00000000-0008-0000-0100-00007A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1" name="Text Box 1758">
          <a:extLst>
            <a:ext uri="{FF2B5EF4-FFF2-40B4-BE49-F238E27FC236}">
              <a16:creationId xmlns:a16="http://schemas.microsoft.com/office/drawing/2014/main" id="{00000000-0008-0000-0100-00007B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2" name="Text Box 1759">
          <a:extLst>
            <a:ext uri="{FF2B5EF4-FFF2-40B4-BE49-F238E27FC236}">
              <a16:creationId xmlns:a16="http://schemas.microsoft.com/office/drawing/2014/main" id="{00000000-0008-0000-0100-00007C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3" name="Text Box 1755">
          <a:extLst>
            <a:ext uri="{FF2B5EF4-FFF2-40B4-BE49-F238E27FC236}">
              <a16:creationId xmlns:a16="http://schemas.microsoft.com/office/drawing/2014/main" id="{00000000-0008-0000-0100-00007D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4" name="Text Box 1756">
          <a:extLst>
            <a:ext uri="{FF2B5EF4-FFF2-40B4-BE49-F238E27FC236}">
              <a16:creationId xmlns:a16="http://schemas.microsoft.com/office/drawing/2014/main" id="{00000000-0008-0000-0100-00007E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5" name="Text Box 1757">
          <a:extLst>
            <a:ext uri="{FF2B5EF4-FFF2-40B4-BE49-F238E27FC236}">
              <a16:creationId xmlns:a16="http://schemas.microsoft.com/office/drawing/2014/main" id="{00000000-0008-0000-0100-00007F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6" name="Text Box 1758">
          <a:extLst>
            <a:ext uri="{FF2B5EF4-FFF2-40B4-BE49-F238E27FC236}">
              <a16:creationId xmlns:a16="http://schemas.microsoft.com/office/drawing/2014/main" id="{00000000-0008-0000-0100-000080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7" name="Text Box 1759">
          <a:extLst>
            <a:ext uri="{FF2B5EF4-FFF2-40B4-BE49-F238E27FC236}">
              <a16:creationId xmlns:a16="http://schemas.microsoft.com/office/drawing/2014/main" id="{00000000-0008-0000-0100-000081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8" name="Text Box 1755">
          <a:extLst>
            <a:ext uri="{FF2B5EF4-FFF2-40B4-BE49-F238E27FC236}">
              <a16:creationId xmlns:a16="http://schemas.microsoft.com/office/drawing/2014/main" id="{00000000-0008-0000-0100-000082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39" name="Text Box 1756">
          <a:extLst>
            <a:ext uri="{FF2B5EF4-FFF2-40B4-BE49-F238E27FC236}">
              <a16:creationId xmlns:a16="http://schemas.microsoft.com/office/drawing/2014/main" id="{00000000-0008-0000-0100-000083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0" name="Text Box 1757">
          <a:extLst>
            <a:ext uri="{FF2B5EF4-FFF2-40B4-BE49-F238E27FC236}">
              <a16:creationId xmlns:a16="http://schemas.microsoft.com/office/drawing/2014/main" id="{00000000-0008-0000-0100-000084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1" name="Text Box 1758">
          <a:extLst>
            <a:ext uri="{FF2B5EF4-FFF2-40B4-BE49-F238E27FC236}">
              <a16:creationId xmlns:a16="http://schemas.microsoft.com/office/drawing/2014/main" id="{00000000-0008-0000-0100-000085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2" name="Text Box 1759">
          <a:extLst>
            <a:ext uri="{FF2B5EF4-FFF2-40B4-BE49-F238E27FC236}">
              <a16:creationId xmlns:a16="http://schemas.microsoft.com/office/drawing/2014/main" id="{00000000-0008-0000-0100-000086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3" name="Text Box 1755">
          <a:extLst>
            <a:ext uri="{FF2B5EF4-FFF2-40B4-BE49-F238E27FC236}">
              <a16:creationId xmlns:a16="http://schemas.microsoft.com/office/drawing/2014/main" id="{00000000-0008-0000-0100-000087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4" name="Text Box 1756">
          <a:extLst>
            <a:ext uri="{FF2B5EF4-FFF2-40B4-BE49-F238E27FC236}">
              <a16:creationId xmlns:a16="http://schemas.microsoft.com/office/drawing/2014/main" id="{00000000-0008-0000-0100-000088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5" name="Text Box 1757">
          <a:extLst>
            <a:ext uri="{FF2B5EF4-FFF2-40B4-BE49-F238E27FC236}">
              <a16:creationId xmlns:a16="http://schemas.microsoft.com/office/drawing/2014/main" id="{00000000-0008-0000-0100-000089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6" name="Text Box 1758">
          <a:extLst>
            <a:ext uri="{FF2B5EF4-FFF2-40B4-BE49-F238E27FC236}">
              <a16:creationId xmlns:a16="http://schemas.microsoft.com/office/drawing/2014/main" id="{00000000-0008-0000-0100-00008A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58109</xdr:rowOff>
    </xdr:to>
    <xdr:sp macro="" textlink="">
      <xdr:nvSpPr>
        <xdr:cNvPr id="11147" name="Text Box 1759">
          <a:extLst>
            <a:ext uri="{FF2B5EF4-FFF2-40B4-BE49-F238E27FC236}">
              <a16:creationId xmlns:a16="http://schemas.microsoft.com/office/drawing/2014/main" id="{00000000-0008-0000-0100-00008B2B0000}"/>
            </a:ext>
          </a:extLst>
        </xdr:cNvPr>
        <xdr:cNvSpPr txBox="1">
          <a:spLocks noChangeArrowheads="1"/>
        </xdr:cNvSpPr>
      </xdr:nvSpPr>
      <xdr:spPr bwMode="auto">
        <a:xfrm>
          <a:off x="4057650" y="3505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48" name="Text Box 1755">
          <a:extLst>
            <a:ext uri="{FF2B5EF4-FFF2-40B4-BE49-F238E27FC236}">
              <a16:creationId xmlns:a16="http://schemas.microsoft.com/office/drawing/2014/main" id="{00000000-0008-0000-0100-00008C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49" name="Text Box 1756">
          <a:extLst>
            <a:ext uri="{FF2B5EF4-FFF2-40B4-BE49-F238E27FC236}">
              <a16:creationId xmlns:a16="http://schemas.microsoft.com/office/drawing/2014/main" id="{00000000-0008-0000-0100-00008D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0" name="Text Box 1757">
          <a:extLst>
            <a:ext uri="{FF2B5EF4-FFF2-40B4-BE49-F238E27FC236}">
              <a16:creationId xmlns:a16="http://schemas.microsoft.com/office/drawing/2014/main" id="{00000000-0008-0000-0100-00008E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1" name="Text Box 1758">
          <a:extLst>
            <a:ext uri="{FF2B5EF4-FFF2-40B4-BE49-F238E27FC236}">
              <a16:creationId xmlns:a16="http://schemas.microsoft.com/office/drawing/2014/main" id="{00000000-0008-0000-0100-00008F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2" name="Text Box 1759">
          <a:extLst>
            <a:ext uri="{FF2B5EF4-FFF2-40B4-BE49-F238E27FC236}">
              <a16:creationId xmlns:a16="http://schemas.microsoft.com/office/drawing/2014/main" id="{00000000-0008-0000-0100-000090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3" name="Text Box 1755">
          <a:extLst>
            <a:ext uri="{FF2B5EF4-FFF2-40B4-BE49-F238E27FC236}">
              <a16:creationId xmlns:a16="http://schemas.microsoft.com/office/drawing/2014/main" id="{00000000-0008-0000-0100-000091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4" name="Text Box 1756">
          <a:extLst>
            <a:ext uri="{FF2B5EF4-FFF2-40B4-BE49-F238E27FC236}">
              <a16:creationId xmlns:a16="http://schemas.microsoft.com/office/drawing/2014/main" id="{00000000-0008-0000-0100-000092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5" name="Text Box 1757">
          <a:extLst>
            <a:ext uri="{FF2B5EF4-FFF2-40B4-BE49-F238E27FC236}">
              <a16:creationId xmlns:a16="http://schemas.microsoft.com/office/drawing/2014/main" id="{00000000-0008-0000-0100-000093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6" name="Text Box 1758">
          <a:extLst>
            <a:ext uri="{FF2B5EF4-FFF2-40B4-BE49-F238E27FC236}">
              <a16:creationId xmlns:a16="http://schemas.microsoft.com/office/drawing/2014/main" id="{00000000-0008-0000-0100-000094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7" name="Text Box 1759">
          <a:extLst>
            <a:ext uri="{FF2B5EF4-FFF2-40B4-BE49-F238E27FC236}">
              <a16:creationId xmlns:a16="http://schemas.microsoft.com/office/drawing/2014/main" id="{00000000-0008-0000-0100-000095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8" name="Text Box 1755">
          <a:extLst>
            <a:ext uri="{FF2B5EF4-FFF2-40B4-BE49-F238E27FC236}">
              <a16:creationId xmlns:a16="http://schemas.microsoft.com/office/drawing/2014/main" id="{00000000-0008-0000-0100-000096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59" name="Text Box 1756">
          <a:extLst>
            <a:ext uri="{FF2B5EF4-FFF2-40B4-BE49-F238E27FC236}">
              <a16:creationId xmlns:a16="http://schemas.microsoft.com/office/drawing/2014/main" id="{00000000-0008-0000-0100-000097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0" name="Text Box 1757">
          <a:extLst>
            <a:ext uri="{FF2B5EF4-FFF2-40B4-BE49-F238E27FC236}">
              <a16:creationId xmlns:a16="http://schemas.microsoft.com/office/drawing/2014/main" id="{00000000-0008-0000-0100-000098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1" name="Text Box 1758">
          <a:extLst>
            <a:ext uri="{FF2B5EF4-FFF2-40B4-BE49-F238E27FC236}">
              <a16:creationId xmlns:a16="http://schemas.microsoft.com/office/drawing/2014/main" id="{00000000-0008-0000-0100-000099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2" name="Text Box 1759">
          <a:extLst>
            <a:ext uri="{FF2B5EF4-FFF2-40B4-BE49-F238E27FC236}">
              <a16:creationId xmlns:a16="http://schemas.microsoft.com/office/drawing/2014/main" id="{00000000-0008-0000-0100-00009A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3" name="Text Box 1755">
          <a:extLst>
            <a:ext uri="{FF2B5EF4-FFF2-40B4-BE49-F238E27FC236}">
              <a16:creationId xmlns:a16="http://schemas.microsoft.com/office/drawing/2014/main" id="{00000000-0008-0000-0100-00009B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4" name="Text Box 1756">
          <a:extLst>
            <a:ext uri="{FF2B5EF4-FFF2-40B4-BE49-F238E27FC236}">
              <a16:creationId xmlns:a16="http://schemas.microsoft.com/office/drawing/2014/main" id="{00000000-0008-0000-0100-00009C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5" name="Text Box 1757">
          <a:extLst>
            <a:ext uri="{FF2B5EF4-FFF2-40B4-BE49-F238E27FC236}">
              <a16:creationId xmlns:a16="http://schemas.microsoft.com/office/drawing/2014/main" id="{00000000-0008-0000-0100-00009D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6" name="Text Box 1758">
          <a:extLst>
            <a:ext uri="{FF2B5EF4-FFF2-40B4-BE49-F238E27FC236}">
              <a16:creationId xmlns:a16="http://schemas.microsoft.com/office/drawing/2014/main" id="{00000000-0008-0000-0100-00009E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58109</xdr:rowOff>
    </xdr:to>
    <xdr:sp macro="" textlink="">
      <xdr:nvSpPr>
        <xdr:cNvPr id="11167" name="Text Box 1759">
          <a:extLst>
            <a:ext uri="{FF2B5EF4-FFF2-40B4-BE49-F238E27FC236}">
              <a16:creationId xmlns:a16="http://schemas.microsoft.com/office/drawing/2014/main" id="{00000000-0008-0000-0100-00009F2B0000}"/>
            </a:ext>
          </a:extLst>
        </xdr:cNvPr>
        <xdr:cNvSpPr txBox="1">
          <a:spLocks noChangeArrowheads="1"/>
        </xdr:cNvSpPr>
      </xdr:nvSpPr>
      <xdr:spPr bwMode="auto">
        <a:xfrm>
          <a:off x="4057650" y="35052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68" name="Text Box 1755">
          <a:extLst>
            <a:ext uri="{FF2B5EF4-FFF2-40B4-BE49-F238E27FC236}">
              <a16:creationId xmlns:a16="http://schemas.microsoft.com/office/drawing/2014/main" id="{00000000-0008-0000-0100-0000A0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69" name="Text Box 1756">
          <a:extLst>
            <a:ext uri="{FF2B5EF4-FFF2-40B4-BE49-F238E27FC236}">
              <a16:creationId xmlns:a16="http://schemas.microsoft.com/office/drawing/2014/main" id="{00000000-0008-0000-0100-0000A1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0" name="Text Box 1757">
          <a:extLst>
            <a:ext uri="{FF2B5EF4-FFF2-40B4-BE49-F238E27FC236}">
              <a16:creationId xmlns:a16="http://schemas.microsoft.com/office/drawing/2014/main" id="{00000000-0008-0000-0100-0000A2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1" name="Text Box 1758">
          <a:extLst>
            <a:ext uri="{FF2B5EF4-FFF2-40B4-BE49-F238E27FC236}">
              <a16:creationId xmlns:a16="http://schemas.microsoft.com/office/drawing/2014/main" id="{00000000-0008-0000-0100-0000A3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2" name="Text Box 1759">
          <a:extLst>
            <a:ext uri="{FF2B5EF4-FFF2-40B4-BE49-F238E27FC236}">
              <a16:creationId xmlns:a16="http://schemas.microsoft.com/office/drawing/2014/main" id="{00000000-0008-0000-0100-0000A4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3" name="Text Box 1755">
          <a:extLst>
            <a:ext uri="{FF2B5EF4-FFF2-40B4-BE49-F238E27FC236}">
              <a16:creationId xmlns:a16="http://schemas.microsoft.com/office/drawing/2014/main" id="{00000000-0008-0000-0100-0000A5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4" name="Text Box 1756">
          <a:extLst>
            <a:ext uri="{FF2B5EF4-FFF2-40B4-BE49-F238E27FC236}">
              <a16:creationId xmlns:a16="http://schemas.microsoft.com/office/drawing/2014/main" id="{00000000-0008-0000-0100-0000A6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5" name="Text Box 1757">
          <a:extLst>
            <a:ext uri="{FF2B5EF4-FFF2-40B4-BE49-F238E27FC236}">
              <a16:creationId xmlns:a16="http://schemas.microsoft.com/office/drawing/2014/main" id="{00000000-0008-0000-0100-0000A7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6" name="Text Box 1758">
          <a:extLst>
            <a:ext uri="{FF2B5EF4-FFF2-40B4-BE49-F238E27FC236}">
              <a16:creationId xmlns:a16="http://schemas.microsoft.com/office/drawing/2014/main" id="{00000000-0008-0000-0100-0000A8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7" name="Text Box 1759">
          <a:extLst>
            <a:ext uri="{FF2B5EF4-FFF2-40B4-BE49-F238E27FC236}">
              <a16:creationId xmlns:a16="http://schemas.microsoft.com/office/drawing/2014/main" id="{00000000-0008-0000-0100-0000A9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8" name="Text Box 1755">
          <a:extLst>
            <a:ext uri="{FF2B5EF4-FFF2-40B4-BE49-F238E27FC236}">
              <a16:creationId xmlns:a16="http://schemas.microsoft.com/office/drawing/2014/main" id="{00000000-0008-0000-0100-0000AA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79" name="Text Box 1756">
          <a:extLst>
            <a:ext uri="{FF2B5EF4-FFF2-40B4-BE49-F238E27FC236}">
              <a16:creationId xmlns:a16="http://schemas.microsoft.com/office/drawing/2014/main" id="{00000000-0008-0000-0100-0000AB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0" name="Text Box 1757">
          <a:extLst>
            <a:ext uri="{FF2B5EF4-FFF2-40B4-BE49-F238E27FC236}">
              <a16:creationId xmlns:a16="http://schemas.microsoft.com/office/drawing/2014/main" id="{00000000-0008-0000-0100-0000AC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1" name="Text Box 1758">
          <a:extLst>
            <a:ext uri="{FF2B5EF4-FFF2-40B4-BE49-F238E27FC236}">
              <a16:creationId xmlns:a16="http://schemas.microsoft.com/office/drawing/2014/main" id="{00000000-0008-0000-0100-0000AD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2" name="Text Box 1759">
          <a:extLst>
            <a:ext uri="{FF2B5EF4-FFF2-40B4-BE49-F238E27FC236}">
              <a16:creationId xmlns:a16="http://schemas.microsoft.com/office/drawing/2014/main" id="{00000000-0008-0000-0100-0000AE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3" name="Text Box 1755">
          <a:extLst>
            <a:ext uri="{FF2B5EF4-FFF2-40B4-BE49-F238E27FC236}">
              <a16:creationId xmlns:a16="http://schemas.microsoft.com/office/drawing/2014/main" id="{00000000-0008-0000-0100-0000AF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4" name="Text Box 1756">
          <a:extLst>
            <a:ext uri="{FF2B5EF4-FFF2-40B4-BE49-F238E27FC236}">
              <a16:creationId xmlns:a16="http://schemas.microsoft.com/office/drawing/2014/main" id="{00000000-0008-0000-0100-0000B0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5" name="Text Box 1757">
          <a:extLst>
            <a:ext uri="{FF2B5EF4-FFF2-40B4-BE49-F238E27FC236}">
              <a16:creationId xmlns:a16="http://schemas.microsoft.com/office/drawing/2014/main" id="{00000000-0008-0000-0100-0000B1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6" name="Text Box 1758">
          <a:extLst>
            <a:ext uri="{FF2B5EF4-FFF2-40B4-BE49-F238E27FC236}">
              <a16:creationId xmlns:a16="http://schemas.microsoft.com/office/drawing/2014/main" id="{00000000-0008-0000-0100-0000B2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7" name="Text Box 1759">
          <a:extLst>
            <a:ext uri="{FF2B5EF4-FFF2-40B4-BE49-F238E27FC236}">
              <a16:creationId xmlns:a16="http://schemas.microsoft.com/office/drawing/2014/main" id="{00000000-0008-0000-0100-0000B3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8" name="Text Box 1755">
          <a:extLst>
            <a:ext uri="{FF2B5EF4-FFF2-40B4-BE49-F238E27FC236}">
              <a16:creationId xmlns:a16="http://schemas.microsoft.com/office/drawing/2014/main" id="{00000000-0008-0000-0100-0000B4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89" name="Text Box 1756">
          <a:extLst>
            <a:ext uri="{FF2B5EF4-FFF2-40B4-BE49-F238E27FC236}">
              <a16:creationId xmlns:a16="http://schemas.microsoft.com/office/drawing/2014/main" id="{00000000-0008-0000-0100-0000B5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0" name="Text Box 1757">
          <a:extLst>
            <a:ext uri="{FF2B5EF4-FFF2-40B4-BE49-F238E27FC236}">
              <a16:creationId xmlns:a16="http://schemas.microsoft.com/office/drawing/2014/main" id="{00000000-0008-0000-0100-0000B6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1" name="Text Box 1758">
          <a:extLst>
            <a:ext uri="{FF2B5EF4-FFF2-40B4-BE49-F238E27FC236}">
              <a16:creationId xmlns:a16="http://schemas.microsoft.com/office/drawing/2014/main" id="{00000000-0008-0000-0100-0000B7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2" name="Text Box 1759">
          <a:extLst>
            <a:ext uri="{FF2B5EF4-FFF2-40B4-BE49-F238E27FC236}">
              <a16:creationId xmlns:a16="http://schemas.microsoft.com/office/drawing/2014/main" id="{00000000-0008-0000-0100-0000B8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3" name="Text Box 1755">
          <a:extLst>
            <a:ext uri="{FF2B5EF4-FFF2-40B4-BE49-F238E27FC236}">
              <a16:creationId xmlns:a16="http://schemas.microsoft.com/office/drawing/2014/main" id="{00000000-0008-0000-0100-0000B9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4" name="Text Box 1756">
          <a:extLst>
            <a:ext uri="{FF2B5EF4-FFF2-40B4-BE49-F238E27FC236}">
              <a16:creationId xmlns:a16="http://schemas.microsoft.com/office/drawing/2014/main" id="{00000000-0008-0000-0100-0000BA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5" name="Text Box 1757">
          <a:extLst>
            <a:ext uri="{FF2B5EF4-FFF2-40B4-BE49-F238E27FC236}">
              <a16:creationId xmlns:a16="http://schemas.microsoft.com/office/drawing/2014/main" id="{00000000-0008-0000-0100-0000BB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6" name="Text Box 1758">
          <a:extLst>
            <a:ext uri="{FF2B5EF4-FFF2-40B4-BE49-F238E27FC236}">
              <a16:creationId xmlns:a16="http://schemas.microsoft.com/office/drawing/2014/main" id="{00000000-0008-0000-0100-0000BC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7" name="Text Box 1759">
          <a:extLst>
            <a:ext uri="{FF2B5EF4-FFF2-40B4-BE49-F238E27FC236}">
              <a16:creationId xmlns:a16="http://schemas.microsoft.com/office/drawing/2014/main" id="{00000000-0008-0000-0100-0000BD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8" name="Text Box 1755">
          <a:extLst>
            <a:ext uri="{FF2B5EF4-FFF2-40B4-BE49-F238E27FC236}">
              <a16:creationId xmlns:a16="http://schemas.microsoft.com/office/drawing/2014/main" id="{00000000-0008-0000-0100-0000BE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199" name="Text Box 1756">
          <a:extLst>
            <a:ext uri="{FF2B5EF4-FFF2-40B4-BE49-F238E27FC236}">
              <a16:creationId xmlns:a16="http://schemas.microsoft.com/office/drawing/2014/main" id="{00000000-0008-0000-0100-0000BF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0" name="Text Box 1757">
          <a:extLst>
            <a:ext uri="{FF2B5EF4-FFF2-40B4-BE49-F238E27FC236}">
              <a16:creationId xmlns:a16="http://schemas.microsoft.com/office/drawing/2014/main" id="{00000000-0008-0000-0100-0000C0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1" name="Text Box 1758">
          <a:extLst>
            <a:ext uri="{FF2B5EF4-FFF2-40B4-BE49-F238E27FC236}">
              <a16:creationId xmlns:a16="http://schemas.microsoft.com/office/drawing/2014/main" id="{00000000-0008-0000-0100-0000C1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2" name="Text Box 1759">
          <a:extLst>
            <a:ext uri="{FF2B5EF4-FFF2-40B4-BE49-F238E27FC236}">
              <a16:creationId xmlns:a16="http://schemas.microsoft.com/office/drawing/2014/main" id="{00000000-0008-0000-0100-0000C2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3" name="Text Box 1755">
          <a:extLst>
            <a:ext uri="{FF2B5EF4-FFF2-40B4-BE49-F238E27FC236}">
              <a16:creationId xmlns:a16="http://schemas.microsoft.com/office/drawing/2014/main" id="{00000000-0008-0000-0100-0000C3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4" name="Text Box 1756">
          <a:extLst>
            <a:ext uri="{FF2B5EF4-FFF2-40B4-BE49-F238E27FC236}">
              <a16:creationId xmlns:a16="http://schemas.microsoft.com/office/drawing/2014/main" id="{00000000-0008-0000-0100-0000C4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5" name="Text Box 1757">
          <a:extLst>
            <a:ext uri="{FF2B5EF4-FFF2-40B4-BE49-F238E27FC236}">
              <a16:creationId xmlns:a16="http://schemas.microsoft.com/office/drawing/2014/main" id="{00000000-0008-0000-0100-0000C5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6" name="Text Box 1758">
          <a:extLst>
            <a:ext uri="{FF2B5EF4-FFF2-40B4-BE49-F238E27FC236}">
              <a16:creationId xmlns:a16="http://schemas.microsoft.com/office/drawing/2014/main" id="{00000000-0008-0000-0100-0000C6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7" name="Text Box 1759">
          <a:extLst>
            <a:ext uri="{FF2B5EF4-FFF2-40B4-BE49-F238E27FC236}">
              <a16:creationId xmlns:a16="http://schemas.microsoft.com/office/drawing/2014/main" id="{00000000-0008-0000-0100-0000C7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8" name="Text Box 1755">
          <a:extLst>
            <a:ext uri="{FF2B5EF4-FFF2-40B4-BE49-F238E27FC236}">
              <a16:creationId xmlns:a16="http://schemas.microsoft.com/office/drawing/2014/main" id="{00000000-0008-0000-0100-0000C8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09" name="Text Box 1756">
          <a:extLst>
            <a:ext uri="{FF2B5EF4-FFF2-40B4-BE49-F238E27FC236}">
              <a16:creationId xmlns:a16="http://schemas.microsoft.com/office/drawing/2014/main" id="{00000000-0008-0000-0100-0000C9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0" name="Text Box 1757">
          <a:extLst>
            <a:ext uri="{FF2B5EF4-FFF2-40B4-BE49-F238E27FC236}">
              <a16:creationId xmlns:a16="http://schemas.microsoft.com/office/drawing/2014/main" id="{00000000-0008-0000-0100-0000CA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1" name="Text Box 1758">
          <a:extLst>
            <a:ext uri="{FF2B5EF4-FFF2-40B4-BE49-F238E27FC236}">
              <a16:creationId xmlns:a16="http://schemas.microsoft.com/office/drawing/2014/main" id="{00000000-0008-0000-0100-0000CB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2" name="Text Box 1759">
          <a:extLst>
            <a:ext uri="{FF2B5EF4-FFF2-40B4-BE49-F238E27FC236}">
              <a16:creationId xmlns:a16="http://schemas.microsoft.com/office/drawing/2014/main" id="{00000000-0008-0000-0100-0000CC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3" name="Text Box 1755">
          <a:extLst>
            <a:ext uri="{FF2B5EF4-FFF2-40B4-BE49-F238E27FC236}">
              <a16:creationId xmlns:a16="http://schemas.microsoft.com/office/drawing/2014/main" id="{00000000-0008-0000-0100-0000CD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4" name="Text Box 1756">
          <a:extLst>
            <a:ext uri="{FF2B5EF4-FFF2-40B4-BE49-F238E27FC236}">
              <a16:creationId xmlns:a16="http://schemas.microsoft.com/office/drawing/2014/main" id="{00000000-0008-0000-0100-0000CE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5" name="Text Box 1757">
          <a:extLst>
            <a:ext uri="{FF2B5EF4-FFF2-40B4-BE49-F238E27FC236}">
              <a16:creationId xmlns:a16="http://schemas.microsoft.com/office/drawing/2014/main" id="{00000000-0008-0000-0100-0000CF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6" name="Text Box 1758">
          <a:extLst>
            <a:ext uri="{FF2B5EF4-FFF2-40B4-BE49-F238E27FC236}">
              <a16:creationId xmlns:a16="http://schemas.microsoft.com/office/drawing/2014/main" id="{00000000-0008-0000-0100-0000D0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7" name="Text Box 1759">
          <a:extLst>
            <a:ext uri="{FF2B5EF4-FFF2-40B4-BE49-F238E27FC236}">
              <a16:creationId xmlns:a16="http://schemas.microsoft.com/office/drawing/2014/main" id="{00000000-0008-0000-0100-0000D1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8" name="Text Box 1755">
          <a:extLst>
            <a:ext uri="{FF2B5EF4-FFF2-40B4-BE49-F238E27FC236}">
              <a16:creationId xmlns:a16="http://schemas.microsoft.com/office/drawing/2014/main" id="{00000000-0008-0000-0100-0000D2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19" name="Text Box 1756">
          <a:extLst>
            <a:ext uri="{FF2B5EF4-FFF2-40B4-BE49-F238E27FC236}">
              <a16:creationId xmlns:a16="http://schemas.microsoft.com/office/drawing/2014/main" id="{00000000-0008-0000-0100-0000D3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0" name="Text Box 1757">
          <a:extLst>
            <a:ext uri="{FF2B5EF4-FFF2-40B4-BE49-F238E27FC236}">
              <a16:creationId xmlns:a16="http://schemas.microsoft.com/office/drawing/2014/main" id="{00000000-0008-0000-0100-0000D4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1" name="Text Box 1758">
          <a:extLst>
            <a:ext uri="{FF2B5EF4-FFF2-40B4-BE49-F238E27FC236}">
              <a16:creationId xmlns:a16="http://schemas.microsoft.com/office/drawing/2014/main" id="{00000000-0008-0000-0100-0000D5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2" name="Text Box 1759">
          <a:extLst>
            <a:ext uri="{FF2B5EF4-FFF2-40B4-BE49-F238E27FC236}">
              <a16:creationId xmlns:a16="http://schemas.microsoft.com/office/drawing/2014/main" id="{00000000-0008-0000-0100-0000D6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3" name="Text Box 1755">
          <a:extLst>
            <a:ext uri="{FF2B5EF4-FFF2-40B4-BE49-F238E27FC236}">
              <a16:creationId xmlns:a16="http://schemas.microsoft.com/office/drawing/2014/main" id="{00000000-0008-0000-0100-0000D7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4" name="Text Box 1756">
          <a:extLst>
            <a:ext uri="{FF2B5EF4-FFF2-40B4-BE49-F238E27FC236}">
              <a16:creationId xmlns:a16="http://schemas.microsoft.com/office/drawing/2014/main" id="{00000000-0008-0000-0100-0000D8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5" name="Text Box 1757">
          <a:extLst>
            <a:ext uri="{FF2B5EF4-FFF2-40B4-BE49-F238E27FC236}">
              <a16:creationId xmlns:a16="http://schemas.microsoft.com/office/drawing/2014/main" id="{00000000-0008-0000-0100-0000D9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6" name="Text Box 1758">
          <a:extLst>
            <a:ext uri="{FF2B5EF4-FFF2-40B4-BE49-F238E27FC236}">
              <a16:creationId xmlns:a16="http://schemas.microsoft.com/office/drawing/2014/main" id="{00000000-0008-0000-0100-0000DA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2828925</xdr:colOff>
      <xdr:row>434</xdr:row>
      <xdr:rowOff>67236</xdr:rowOff>
    </xdr:to>
    <xdr:sp macro="" textlink="">
      <xdr:nvSpPr>
        <xdr:cNvPr id="11227" name="Text Box 1759">
          <a:extLst>
            <a:ext uri="{FF2B5EF4-FFF2-40B4-BE49-F238E27FC236}">
              <a16:creationId xmlns:a16="http://schemas.microsoft.com/office/drawing/2014/main" id="{00000000-0008-0000-0100-0000DB2B0000}"/>
            </a:ext>
          </a:extLst>
        </xdr:cNvPr>
        <xdr:cNvSpPr txBox="1">
          <a:spLocks noChangeArrowheads="1"/>
        </xdr:cNvSpPr>
      </xdr:nvSpPr>
      <xdr:spPr bwMode="auto">
        <a:xfrm>
          <a:off x="4057650" y="350520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28" name="Text Box 1755">
          <a:extLst>
            <a:ext uri="{FF2B5EF4-FFF2-40B4-BE49-F238E27FC236}">
              <a16:creationId xmlns:a16="http://schemas.microsoft.com/office/drawing/2014/main" id="{00000000-0008-0000-0100-0000DC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29" name="Text Box 1756">
          <a:extLst>
            <a:ext uri="{FF2B5EF4-FFF2-40B4-BE49-F238E27FC236}">
              <a16:creationId xmlns:a16="http://schemas.microsoft.com/office/drawing/2014/main" id="{00000000-0008-0000-0100-0000DD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0" name="Text Box 1757">
          <a:extLst>
            <a:ext uri="{FF2B5EF4-FFF2-40B4-BE49-F238E27FC236}">
              <a16:creationId xmlns:a16="http://schemas.microsoft.com/office/drawing/2014/main" id="{00000000-0008-0000-0100-0000DE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1" name="Text Box 1758">
          <a:extLst>
            <a:ext uri="{FF2B5EF4-FFF2-40B4-BE49-F238E27FC236}">
              <a16:creationId xmlns:a16="http://schemas.microsoft.com/office/drawing/2014/main" id="{00000000-0008-0000-0100-0000DF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2" name="Text Box 1759">
          <a:extLst>
            <a:ext uri="{FF2B5EF4-FFF2-40B4-BE49-F238E27FC236}">
              <a16:creationId xmlns:a16="http://schemas.microsoft.com/office/drawing/2014/main" id="{00000000-0008-0000-0100-0000E0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3" name="Text Box 1755">
          <a:extLst>
            <a:ext uri="{FF2B5EF4-FFF2-40B4-BE49-F238E27FC236}">
              <a16:creationId xmlns:a16="http://schemas.microsoft.com/office/drawing/2014/main" id="{00000000-0008-0000-0100-0000E1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4" name="Text Box 1756">
          <a:extLst>
            <a:ext uri="{FF2B5EF4-FFF2-40B4-BE49-F238E27FC236}">
              <a16:creationId xmlns:a16="http://schemas.microsoft.com/office/drawing/2014/main" id="{00000000-0008-0000-0100-0000E2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5" name="Text Box 1757">
          <a:extLst>
            <a:ext uri="{FF2B5EF4-FFF2-40B4-BE49-F238E27FC236}">
              <a16:creationId xmlns:a16="http://schemas.microsoft.com/office/drawing/2014/main" id="{00000000-0008-0000-0100-0000E3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6" name="Text Box 1758">
          <a:extLst>
            <a:ext uri="{FF2B5EF4-FFF2-40B4-BE49-F238E27FC236}">
              <a16:creationId xmlns:a16="http://schemas.microsoft.com/office/drawing/2014/main" id="{00000000-0008-0000-0100-0000E4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7" name="Text Box 1759">
          <a:extLst>
            <a:ext uri="{FF2B5EF4-FFF2-40B4-BE49-F238E27FC236}">
              <a16:creationId xmlns:a16="http://schemas.microsoft.com/office/drawing/2014/main" id="{00000000-0008-0000-0100-0000E5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8" name="Text Box 1755">
          <a:extLst>
            <a:ext uri="{FF2B5EF4-FFF2-40B4-BE49-F238E27FC236}">
              <a16:creationId xmlns:a16="http://schemas.microsoft.com/office/drawing/2014/main" id="{00000000-0008-0000-0100-0000E6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39" name="Text Box 1756">
          <a:extLst>
            <a:ext uri="{FF2B5EF4-FFF2-40B4-BE49-F238E27FC236}">
              <a16:creationId xmlns:a16="http://schemas.microsoft.com/office/drawing/2014/main" id="{00000000-0008-0000-0100-0000E7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0" name="Text Box 1757">
          <a:extLst>
            <a:ext uri="{FF2B5EF4-FFF2-40B4-BE49-F238E27FC236}">
              <a16:creationId xmlns:a16="http://schemas.microsoft.com/office/drawing/2014/main" id="{00000000-0008-0000-0100-0000E8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1" name="Text Box 1758">
          <a:extLst>
            <a:ext uri="{FF2B5EF4-FFF2-40B4-BE49-F238E27FC236}">
              <a16:creationId xmlns:a16="http://schemas.microsoft.com/office/drawing/2014/main" id="{00000000-0008-0000-0100-0000E9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2" name="Text Box 1759">
          <a:extLst>
            <a:ext uri="{FF2B5EF4-FFF2-40B4-BE49-F238E27FC236}">
              <a16:creationId xmlns:a16="http://schemas.microsoft.com/office/drawing/2014/main" id="{00000000-0008-0000-0100-0000EA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3" name="Text Box 1755">
          <a:extLst>
            <a:ext uri="{FF2B5EF4-FFF2-40B4-BE49-F238E27FC236}">
              <a16:creationId xmlns:a16="http://schemas.microsoft.com/office/drawing/2014/main" id="{00000000-0008-0000-0100-0000EB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4" name="Text Box 1756">
          <a:extLst>
            <a:ext uri="{FF2B5EF4-FFF2-40B4-BE49-F238E27FC236}">
              <a16:creationId xmlns:a16="http://schemas.microsoft.com/office/drawing/2014/main" id="{00000000-0008-0000-0100-0000EC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5" name="Text Box 1757">
          <a:extLst>
            <a:ext uri="{FF2B5EF4-FFF2-40B4-BE49-F238E27FC236}">
              <a16:creationId xmlns:a16="http://schemas.microsoft.com/office/drawing/2014/main" id="{00000000-0008-0000-0100-0000ED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6" name="Text Box 1758">
          <a:extLst>
            <a:ext uri="{FF2B5EF4-FFF2-40B4-BE49-F238E27FC236}">
              <a16:creationId xmlns:a16="http://schemas.microsoft.com/office/drawing/2014/main" id="{00000000-0008-0000-0100-0000EE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7" name="Text Box 1759">
          <a:extLst>
            <a:ext uri="{FF2B5EF4-FFF2-40B4-BE49-F238E27FC236}">
              <a16:creationId xmlns:a16="http://schemas.microsoft.com/office/drawing/2014/main" id="{00000000-0008-0000-0100-0000EF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8" name="Text Box 1755">
          <a:extLst>
            <a:ext uri="{FF2B5EF4-FFF2-40B4-BE49-F238E27FC236}">
              <a16:creationId xmlns:a16="http://schemas.microsoft.com/office/drawing/2014/main" id="{00000000-0008-0000-0100-0000F0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49" name="Text Box 1756">
          <a:extLst>
            <a:ext uri="{FF2B5EF4-FFF2-40B4-BE49-F238E27FC236}">
              <a16:creationId xmlns:a16="http://schemas.microsoft.com/office/drawing/2014/main" id="{00000000-0008-0000-0100-0000F1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0" name="Text Box 1757">
          <a:extLst>
            <a:ext uri="{FF2B5EF4-FFF2-40B4-BE49-F238E27FC236}">
              <a16:creationId xmlns:a16="http://schemas.microsoft.com/office/drawing/2014/main" id="{00000000-0008-0000-0100-0000F2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1" name="Text Box 1758">
          <a:extLst>
            <a:ext uri="{FF2B5EF4-FFF2-40B4-BE49-F238E27FC236}">
              <a16:creationId xmlns:a16="http://schemas.microsoft.com/office/drawing/2014/main" id="{00000000-0008-0000-0100-0000F3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2" name="Text Box 1759">
          <a:extLst>
            <a:ext uri="{FF2B5EF4-FFF2-40B4-BE49-F238E27FC236}">
              <a16:creationId xmlns:a16="http://schemas.microsoft.com/office/drawing/2014/main" id="{00000000-0008-0000-0100-0000F4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3" name="Text Box 1755">
          <a:extLst>
            <a:ext uri="{FF2B5EF4-FFF2-40B4-BE49-F238E27FC236}">
              <a16:creationId xmlns:a16="http://schemas.microsoft.com/office/drawing/2014/main" id="{00000000-0008-0000-0100-0000F5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4" name="Text Box 1756">
          <a:extLst>
            <a:ext uri="{FF2B5EF4-FFF2-40B4-BE49-F238E27FC236}">
              <a16:creationId xmlns:a16="http://schemas.microsoft.com/office/drawing/2014/main" id="{00000000-0008-0000-0100-0000F6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5" name="Text Box 1757">
          <a:extLst>
            <a:ext uri="{FF2B5EF4-FFF2-40B4-BE49-F238E27FC236}">
              <a16:creationId xmlns:a16="http://schemas.microsoft.com/office/drawing/2014/main" id="{00000000-0008-0000-0100-0000F7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6" name="Text Box 1758">
          <a:extLst>
            <a:ext uri="{FF2B5EF4-FFF2-40B4-BE49-F238E27FC236}">
              <a16:creationId xmlns:a16="http://schemas.microsoft.com/office/drawing/2014/main" id="{00000000-0008-0000-0100-0000F8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7" name="Text Box 1759">
          <a:extLst>
            <a:ext uri="{FF2B5EF4-FFF2-40B4-BE49-F238E27FC236}">
              <a16:creationId xmlns:a16="http://schemas.microsoft.com/office/drawing/2014/main" id="{00000000-0008-0000-0100-0000F9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8" name="Text Box 1755">
          <a:extLst>
            <a:ext uri="{FF2B5EF4-FFF2-40B4-BE49-F238E27FC236}">
              <a16:creationId xmlns:a16="http://schemas.microsoft.com/office/drawing/2014/main" id="{00000000-0008-0000-0100-0000FA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59" name="Text Box 1756">
          <a:extLst>
            <a:ext uri="{FF2B5EF4-FFF2-40B4-BE49-F238E27FC236}">
              <a16:creationId xmlns:a16="http://schemas.microsoft.com/office/drawing/2014/main" id="{00000000-0008-0000-0100-0000FB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0" name="Text Box 1757">
          <a:extLst>
            <a:ext uri="{FF2B5EF4-FFF2-40B4-BE49-F238E27FC236}">
              <a16:creationId xmlns:a16="http://schemas.microsoft.com/office/drawing/2014/main" id="{00000000-0008-0000-0100-0000FC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1" name="Text Box 1758">
          <a:extLst>
            <a:ext uri="{FF2B5EF4-FFF2-40B4-BE49-F238E27FC236}">
              <a16:creationId xmlns:a16="http://schemas.microsoft.com/office/drawing/2014/main" id="{00000000-0008-0000-0100-0000FD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2" name="Text Box 1759">
          <a:extLst>
            <a:ext uri="{FF2B5EF4-FFF2-40B4-BE49-F238E27FC236}">
              <a16:creationId xmlns:a16="http://schemas.microsoft.com/office/drawing/2014/main" id="{00000000-0008-0000-0100-0000FE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3" name="Text Box 1755">
          <a:extLst>
            <a:ext uri="{FF2B5EF4-FFF2-40B4-BE49-F238E27FC236}">
              <a16:creationId xmlns:a16="http://schemas.microsoft.com/office/drawing/2014/main" id="{00000000-0008-0000-0100-0000FF2B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4" name="Text Box 1756">
          <a:extLst>
            <a:ext uri="{FF2B5EF4-FFF2-40B4-BE49-F238E27FC236}">
              <a16:creationId xmlns:a16="http://schemas.microsoft.com/office/drawing/2014/main" id="{00000000-0008-0000-0100-00000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5" name="Text Box 1757">
          <a:extLst>
            <a:ext uri="{FF2B5EF4-FFF2-40B4-BE49-F238E27FC236}">
              <a16:creationId xmlns:a16="http://schemas.microsoft.com/office/drawing/2014/main" id="{00000000-0008-0000-0100-00000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6" name="Text Box 1758">
          <a:extLst>
            <a:ext uri="{FF2B5EF4-FFF2-40B4-BE49-F238E27FC236}">
              <a16:creationId xmlns:a16="http://schemas.microsoft.com/office/drawing/2014/main" id="{00000000-0008-0000-0100-00000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7" name="Text Box 1759">
          <a:extLst>
            <a:ext uri="{FF2B5EF4-FFF2-40B4-BE49-F238E27FC236}">
              <a16:creationId xmlns:a16="http://schemas.microsoft.com/office/drawing/2014/main" id="{00000000-0008-0000-0100-00000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8" name="Text Box 1755">
          <a:extLst>
            <a:ext uri="{FF2B5EF4-FFF2-40B4-BE49-F238E27FC236}">
              <a16:creationId xmlns:a16="http://schemas.microsoft.com/office/drawing/2014/main" id="{00000000-0008-0000-0100-00000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69" name="Text Box 1756">
          <a:extLst>
            <a:ext uri="{FF2B5EF4-FFF2-40B4-BE49-F238E27FC236}">
              <a16:creationId xmlns:a16="http://schemas.microsoft.com/office/drawing/2014/main" id="{00000000-0008-0000-0100-00000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0" name="Text Box 1757">
          <a:extLst>
            <a:ext uri="{FF2B5EF4-FFF2-40B4-BE49-F238E27FC236}">
              <a16:creationId xmlns:a16="http://schemas.microsoft.com/office/drawing/2014/main" id="{00000000-0008-0000-0100-00000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1" name="Text Box 1758">
          <a:extLst>
            <a:ext uri="{FF2B5EF4-FFF2-40B4-BE49-F238E27FC236}">
              <a16:creationId xmlns:a16="http://schemas.microsoft.com/office/drawing/2014/main" id="{00000000-0008-0000-0100-00000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2" name="Text Box 1759">
          <a:extLst>
            <a:ext uri="{FF2B5EF4-FFF2-40B4-BE49-F238E27FC236}">
              <a16:creationId xmlns:a16="http://schemas.microsoft.com/office/drawing/2014/main" id="{00000000-0008-0000-0100-00000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3" name="Text Box 1755">
          <a:extLst>
            <a:ext uri="{FF2B5EF4-FFF2-40B4-BE49-F238E27FC236}">
              <a16:creationId xmlns:a16="http://schemas.microsoft.com/office/drawing/2014/main" id="{00000000-0008-0000-0100-00000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4" name="Text Box 1756">
          <a:extLst>
            <a:ext uri="{FF2B5EF4-FFF2-40B4-BE49-F238E27FC236}">
              <a16:creationId xmlns:a16="http://schemas.microsoft.com/office/drawing/2014/main" id="{00000000-0008-0000-0100-00000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5" name="Text Box 1757">
          <a:extLst>
            <a:ext uri="{FF2B5EF4-FFF2-40B4-BE49-F238E27FC236}">
              <a16:creationId xmlns:a16="http://schemas.microsoft.com/office/drawing/2014/main" id="{00000000-0008-0000-0100-00000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6" name="Text Box 1758">
          <a:extLst>
            <a:ext uri="{FF2B5EF4-FFF2-40B4-BE49-F238E27FC236}">
              <a16:creationId xmlns:a16="http://schemas.microsoft.com/office/drawing/2014/main" id="{00000000-0008-0000-0100-00000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7" name="Text Box 1759">
          <a:extLst>
            <a:ext uri="{FF2B5EF4-FFF2-40B4-BE49-F238E27FC236}">
              <a16:creationId xmlns:a16="http://schemas.microsoft.com/office/drawing/2014/main" id="{00000000-0008-0000-0100-00000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8" name="Text Box 1755">
          <a:extLst>
            <a:ext uri="{FF2B5EF4-FFF2-40B4-BE49-F238E27FC236}">
              <a16:creationId xmlns:a16="http://schemas.microsoft.com/office/drawing/2014/main" id="{00000000-0008-0000-0100-00000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79" name="Text Box 1756">
          <a:extLst>
            <a:ext uri="{FF2B5EF4-FFF2-40B4-BE49-F238E27FC236}">
              <a16:creationId xmlns:a16="http://schemas.microsoft.com/office/drawing/2014/main" id="{00000000-0008-0000-0100-00000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0" name="Text Box 1757">
          <a:extLst>
            <a:ext uri="{FF2B5EF4-FFF2-40B4-BE49-F238E27FC236}">
              <a16:creationId xmlns:a16="http://schemas.microsoft.com/office/drawing/2014/main" id="{00000000-0008-0000-0100-00001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1" name="Text Box 1758">
          <a:extLst>
            <a:ext uri="{FF2B5EF4-FFF2-40B4-BE49-F238E27FC236}">
              <a16:creationId xmlns:a16="http://schemas.microsoft.com/office/drawing/2014/main" id="{00000000-0008-0000-0100-00001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2" name="Text Box 1759">
          <a:extLst>
            <a:ext uri="{FF2B5EF4-FFF2-40B4-BE49-F238E27FC236}">
              <a16:creationId xmlns:a16="http://schemas.microsoft.com/office/drawing/2014/main" id="{00000000-0008-0000-0100-00001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3" name="Text Box 1755">
          <a:extLst>
            <a:ext uri="{FF2B5EF4-FFF2-40B4-BE49-F238E27FC236}">
              <a16:creationId xmlns:a16="http://schemas.microsoft.com/office/drawing/2014/main" id="{00000000-0008-0000-0100-00001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4" name="Text Box 1756">
          <a:extLst>
            <a:ext uri="{FF2B5EF4-FFF2-40B4-BE49-F238E27FC236}">
              <a16:creationId xmlns:a16="http://schemas.microsoft.com/office/drawing/2014/main" id="{00000000-0008-0000-0100-00001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5" name="Text Box 1757">
          <a:extLst>
            <a:ext uri="{FF2B5EF4-FFF2-40B4-BE49-F238E27FC236}">
              <a16:creationId xmlns:a16="http://schemas.microsoft.com/office/drawing/2014/main" id="{00000000-0008-0000-0100-00001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6" name="Text Box 1758">
          <a:extLst>
            <a:ext uri="{FF2B5EF4-FFF2-40B4-BE49-F238E27FC236}">
              <a16:creationId xmlns:a16="http://schemas.microsoft.com/office/drawing/2014/main" id="{00000000-0008-0000-0100-00001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7" name="Text Box 1759">
          <a:extLst>
            <a:ext uri="{FF2B5EF4-FFF2-40B4-BE49-F238E27FC236}">
              <a16:creationId xmlns:a16="http://schemas.microsoft.com/office/drawing/2014/main" id="{00000000-0008-0000-0100-00001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8" name="Text Box 1755">
          <a:extLst>
            <a:ext uri="{FF2B5EF4-FFF2-40B4-BE49-F238E27FC236}">
              <a16:creationId xmlns:a16="http://schemas.microsoft.com/office/drawing/2014/main" id="{00000000-0008-0000-0100-00001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89" name="Text Box 1756">
          <a:extLst>
            <a:ext uri="{FF2B5EF4-FFF2-40B4-BE49-F238E27FC236}">
              <a16:creationId xmlns:a16="http://schemas.microsoft.com/office/drawing/2014/main" id="{00000000-0008-0000-0100-00001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0" name="Text Box 1757">
          <a:extLst>
            <a:ext uri="{FF2B5EF4-FFF2-40B4-BE49-F238E27FC236}">
              <a16:creationId xmlns:a16="http://schemas.microsoft.com/office/drawing/2014/main" id="{00000000-0008-0000-0100-00001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1" name="Text Box 1758">
          <a:extLst>
            <a:ext uri="{FF2B5EF4-FFF2-40B4-BE49-F238E27FC236}">
              <a16:creationId xmlns:a16="http://schemas.microsoft.com/office/drawing/2014/main" id="{00000000-0008-0000-0100-00001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2" name="Text Box 1759">
          <a:extLst>
            <a:ext uri="{FF2B5EF4-FFF2-40B4-BE49-F238E27FC236}">
              <a16:creationId xmlns:a16="http://schemas.microsoft.com/office/drawing/2014/main" id="{00000000-0008-0000-0100-00001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3" name="Text Box 1755">
          <a:extLst>
            <a:ext uri="{FF2B5EF4-FFF2-40B4-BE49-F238E27FC236}">
              <a16:creationId xmlns:a16="http://schemas.microsoft.com/office/drawing/2014/main" id="{00000000-0008-0000-0100-00001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4" name="Text Box 1756">
          <a:extLst>
            <a:ext uri="{FF2B5EF4-FFF2-40B4-BE49-F238E27FC236}">
              <a16:creationId xmlns:a16="http://schemas.microsoft.com/office/drawing/2014/main" id="{00000000-0008-0000-0100-00001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5" name="Text Box 1757">
          <a:extLst>
            <a:ext uri="{FF2B5EF4-FFF2-40B4-BE49-F238E27FC236}">
              <a16:creationId xmlns:a16="http://schemas.microsoft.com/office/drawing/2014/main" id="{00000000-0008-0000-0100-00001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6" name="Text Box 1758">
          <a:extLst>
            <a:ext uri="{FF2B5EF4-FFF2-40B4-BE49-F238E27FC236}">
              <a16:creationId xmlns:a16="http://schemas.microsoft.com/office/drawing/2014/main" id="{00000000-0008-0000-0100-00002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7" name="Text Box 1759">
          <a:extLst>
            <a:ext uri="{FF2B5EF4-FFF2-40B4-BE49-F238E27FC236}">
              <a16:creationId xmlns:a16="http://schemas.microsoft.com/office/drawing/2014/main" id="{00000000-0008-0000-0100-00002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8" name="Text Box 1755">
          <a:extLst>
            <a:ext uri="{FF2B5EF4-FFF2-40B4-BE49-F238E27FC236}">
              <a16:creationId xmlns:a16="http://schemas.microsoft.com/office/drawing/2014/main" id="{00000000-0008-0000-0100-00002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299" name="Text Box 1756">
          <a:extLst>
            <a:ext uri="{FF2B5EF4-FFF2-40B4-BE49-F238E27FC236}">
              <a16:creationId xmlns:a16="http://schemas.microsoft.com/office/drawing/2014/main" id="{00000000-0008-0000-0100-00002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0" name="Text Box 1757">
          <a:extLst>
            <a:ext uri="{FF2B5EF4-FFF2-40B4-BE49-F238E27FC236}">
              <a16:creationId xmlns:a16="http://schemas.microsoft.com/office/drawing/2014/main" id="{00000000-0008-0000-0100-00002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1" name="Text Box 1758">
          <a:extLst>
            <a:ext uri="{FF2B5EF4-FFF2-40B4-BE49-F238E27FC236}">
              <a16:creationId xmlns:a16="http://schemas.microsoft.com/office/drawing/2014/main" id="{00000000-0008-0000-0100-00002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2" name="Text Box 1759">
          <a:extLst>
            <a:ext uri="{FF2B5EF4-FFF2-40B4-BE49-F238E27FC236}">
              <a16:creationId xmlns:a16="http://schemas.microsoft.com/office/drawing/2014/main" id="{00000000-0008-0000-0100-00002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3" name="Text Box 1755">
          <a:extLst>
            <a:ext uri="{FF2B5EF4-FFF2-40B4-BE49-F238E27FC236}">
              <a16:creationId xmlns:a16="http://schemas.microsoft.com/office/drawing/2014/main" id="{00000000-0008-0000-0100-00002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4" name="Text Box 1756">
          <a:extLst>
            <a:ext uri="{FF2B5EF4-FFF2-40B4-BE49-F238E27FC236}">
              <a16:creationId xmlns:a16="http://schemas.microsoft.com/office/drawing/2014/main" id="{00000000-0008-0000-0100-00002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5" name="Text Box 1757">
          <a:extLst>
            <a:ext uri="{FF2B5EF4-FFF2-40B4-BE49-F238E27FC236}">
              <a16:creationId xmlns:a16="http://schemas.microsoft.com/office/drawing/2014/main" id="{00000000-0008-0000-0100-00002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6" name="Text Box 1758">
          <a:extLst>
            <a:ext uri="{FF2B5EF4-FFF2-40B4-BE49-F238E27FC236}">
              <a16:creationId xmlns:a16="http://schemas.microsoft.com/office/drawing/2014/main" id="{00000000-0008-0000-0100-00002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7" name="Text Box 1759">
          <a:extLst>
            <a:ext uri="{FF2B5EF4-FFF2-40B4-BE49-F238E27FC236}">
              <a16:creationId xmlns:a16="http://schemas.microsoft.com/office/drawing/2014/main" id="{00000000-0008-0000-0100-00002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8" name="Text Box 1755">
          <a:extLst>
            <a:ext uri="{FF2B5EF4-FFF2-40B4-BE49-F238E27FC236}">
              <a16:creationId xmlns:a16="http://schemas.microsoft.com/office/drawing/2014/main" id="{00000000-0008-0000-0100-00002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09" name="Text Box 1756">
          <a:extLst>
            <a:ext uri="{FF2B5EF4-FFF2-40B4-BE49-F238E27FC236}">
              <a16:creationId xmlns:a16="http://schemas.microsoft.com/office/drawing/2014/main" id="{00000000-0008-0000-0100-00002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0" name="Text Box 1757">
          <a:extLst>
            <a:ext uri="{FF2B5EF4-FFF2-40B4-BE49-F238E27FC236}">
              <a16:creationId xmlns:a16="http://schemas.microsoft.com/office/drawing/2014/main" id="{00000000-0008-0000-0100-00002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1" name="Text Box 1758">
          <a:extLst>
            <a:ext uri="{FF2B5EF4-FFF2-40B4-BE49-F238E27FC236}">
              <a16:creationId xmlns:a16="http://schemas.microsoft.com/office/drawing/2014/main" id="{00000000-0008-0000-0100-00002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2" name="Text Box 1759">
          <a:extLst>
            <a:ext uri="{FF2B5EF4-FFF2-40B4-BE49-F238E27FC236}">
              <a16:creationId xmlns:a16="http://schemas.microsoft.com/office/drawing/2014/main" id="{00000000-0008-0000-0100-00003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3" name="Text Box 1755">
          <a:extLst>
            <a:ext uri="{FF2B5EF4-FFF2-40B4-BE49-F238E27FC236}">
              <a16:creationId xmlns:a16="http://schemas.microsoft.com/office/drawing/2014/main" id="{00000000-0008-0000-0100-00003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4" name="Text Box 1756">
          <a:extLst>
            <a:ext uri="{FF2B5EF4-FFF2-40B4-BE49-F238E27FC236}">
              <a16:creationId xmlns:a16="http://schemas.microsoft.com/office/drawing/2014/main" id="{00000000-0008-0000-0100-00003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5" name="Text Box 1757">
          <a:extLst>
            <a:ext uri="{FF2B5EF4-FFF2-40B4-BE49-F238E27FC236}">
              <a16:creationId xmlns:a16="http://schemas.microsoft.com/office/drawing/2014/main" id="{00000000-0008-0000-0100-00003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6" name="Text Box 1758">
          <a:extLst>
            <a:ext uri="{FF2B5EF4-FFF2-40B4-BE49-F238E27FC236}">
              <a16:creationId xmlns:a16="http://schemas.microsoft.com/office/drawing/2014/main" id="{00000000-0008-0000-0100-00003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7" name="Text Box 1759">
          <a:extLst>
            <a:ext uri="{FF2B5EF4-FFF2-40B4-BE49-F238E27FC236}">
              <a16:creationId xmlns:a16="http://schemas.microsoft.com/office/drawing/2014/main" id="{00000000-0008-0000-0100-00003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8" name="Text Box 1755">
          <a:extLst>
            <a:ext uri="{FF2B5EF4-FFF2-40B4-BE49-F238E27FC236}">
              <a16:creationId xmlns:a16="http://schemas.microsoft.com/office/drawing/2014/main" id="{00000000-0008-0000-0100-00003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19" name="Text Box 1756">
          <a:extLst>
            <a:ext uri="{FF2B5EF4-FFF2-40B4-BE49-F238E27FC236}">
              <a16:creationId xmlns:a16="http://schemas.microsoft.com/office/drawing/2014/main" id="{00000000-0008-0000-0100-00003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0" name="Text Box 1757">
          <a:extLst>
            <a:ext uri="{FF2B5EF4-FFF2-40B4-BE49-F238E27FC236}">
              <a16:creationId xmlns:a16="http://schemas.microsoft.com/office/drawing/2014/main" id="{00000000-0008-0000-0100-00003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1" name="Text Box 1758">
          <a:extLst>
            <a:ext uri="{FF2B5EF4-FFF2-40B4-BE49-F238E27FC236}">
              <a16:creationId xmlns:a16="http://schemas.microsoft.com/office/drawing/2014/main" id="{00000000-0008-0000-0100-00003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2" name="Text Box 1759">
          <a:extLst>
            <a:ext uri="{FF2B5EF4-FFF2-40B4-BE49-F238E27FC236}">
              <a16:creationId xmlns:a16="http://schemas.microsoft.com/office/drawing/2014/main" id="{00000000-0008-0000-0100-00003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3" name="Text Box 1755">
          <a:extLst>
            <a:ext uri="{FF2B5EF4-FFF2-40B4-BE49-F238E27FC236}">
              <a16:creationId xmlns:a16="http://schemas.microsoft.com/office/drawing/2014/main" id="{00000000-0008-0000-0100-00003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4" name="Text Box 1756">
          <a:extLst>
            <a:ext uri="{FF2B5EF4-FFF2-40B4-BE49-F238E27FC236}">
              <a16:creationId xmlns:a16="http://schemas.microsoft.com/office/drawing/2014/main" id="{00000000-0008-0000-0100-00003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5" name="Text Box 1757">
          <a:extLst>
            <a:ext uri="{FF2B5EF4-FFF2-40B4-BE49-F238E27FC236}">
              <a16:creationId xmlns:a16="http://schemas.microsoft.com/office/drawing/2014/main" id="{00000000-0008-0000-0100-00003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6" name="Text Box 1758">
          <a:extLst>
            <a:ext uri="{FF2B5EF4-FFF2-40B4-BE49-F238E27FC236}">
              <a16:creationId xmlns:a16="http://schemas.microsoft.com/office/drawing/2014/main" id="{00000000-0008-0000-0100-00003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7" name="Text Box 1759">
          <a:extLst>
            <a:ext uri="{FF2B5EF4-FFF2-40B4-BE49-F238E27FC236}">
              <a16:creationId xmlns:a16="http://schemas.microsoft.com/office/drawing/2014/main" id="{00000000-0008-0000-0100-00003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8" name="Text Box 1755">
          <a:extLst>
            <a:ext uri="{FF2B5EF4-FFF2-40B4-BE49-F238E27FC236}">
              <a16:creationId xmlns:a16="http://schemas.microsoft.com/office/drawing/2014/main" id="{00000000-0008-0000-0100-00004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29" name="Text Box 1756">
          <a:extLst>
            <a:ext uri="{FF2B5EF4-FFF2-40B4-BE49-F238E27FC236}">
              <a16:creationId xmlns:a16="http://schemas.microsoft.com/office/drawing/2014/main" id="{00000000-0008-0000-0100-00004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0" name="Text Box 1757">
          <a:extLst>
            <a:ext uri="{FF2B5EF4-FFF2-40B4-BE49-F238E27FC236}">
              <a16:creationId xmlns:a16="http://schemas.microsoft.com/office/drawing/2014/main" id="{00000000-0008-0000-0100-00004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1" name="Text Box 1758">
          <a:extLst>
            <a:ext uri="{FF2B5EF4-FFF2-40B4-BE49-F238E27FC236}">
              <a16:creationId xmlns:a16="http://schemas.microsoft.com/office/drawing/2014/main" id="{00000000-0008-0000-0100-00004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2" name="Text Box 1759">
          <a:extLst>
            <a:ext uri="{FF2B5EF4-FFF2-40B4-BE49-F238E27FC236}">
              <a16:creationId xmlns:a16="http://schemas.microsoft.com/office/drawing/2014/main" id="{00000000-0008-0000-0100-00004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3" name="Text Box 1755">
          <a:extLst>
            <a:ext uri="{FF2B5EF4-FFF2-40B4-BE49-F238E27FC236}">
              <a16:creationId xmlns:a16="http://schemas.microsoft.com/office/drawing/2014/main" id="{00000000-0008-0000-0100-00004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4" name="Text Box 1756">
          <a:extLst>
            <a:ext uri="{FF2B5EF4-FFF2-40B4-BE49-F238E27FC236}">
              <a16:creationId xmlns:a16="http://schemas.microsoft.com/office/drawing/2014/main" id="{00000000-0008-0000-0100-00004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5" name="Text Box 1757">
          <a:extLst>
            <a:ext uri="{FF2B5EF4-FFF2-40B4-BE49-F238E27FC236}">
              <a16:creationId xmlns:a16="http://schemas.microsoft.com/office/drawing/2014/main" id="{00000000-0008-0000-0100-00004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6" name="Text Box 1758">
          <a:extLst>
            <a:ext uri="{FF2B5EF4-FFF2-40B4-BE49-F238E27FC236}">
              <a16:creationId xmlns:a16="http://schemas.microsoft.com/office/drawing/2014/main" id="{00000000-0008-0000-0100-00004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7" name="Text Box 1759">
          <a:extLst>
            <a:ext uri="{FF2B5EF4-FFF2-40B4-BE49-F238E27FC236}">
              <a16:creationId xmlns:a16="http://schemas.microsoft.com/office/drawing/2014/main" id="{00000000-0008-0000-0100-00004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8" name="Text Box 1755">
          <a:extLst>
            <a:ext uri="{FF2B5EF4-FFF2-40B4-BE49-F238E27FC236}">
              <a16:creationId xmlns:a16="http://schemas.microsoft.com/office/drawing/2014/main" id="{00000000-0008-0000-0100-00004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39" name="Text Box 1756">
          <a:extLst>
            <a:ext uri="{FF2B5EF4-FFF2-40B4-BE49-F238E27FC236}">
              <a16:creationId xmlns:a16="http://schemas.microsoft.com/office/drawing/2014/main" id="{00000000-0008-0000-0100-00004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0" name="Text Box 1757">
          <a:extLst>
            <a:ext uri="{FF2B5EF4-FFF2-40B4-BE49-F238E27FC236}">
              <a16:creationId xmlns:a16="http://schemas.microsoft.com/office/drawing/2014/main" id="{00000000-0008-0000-0100-00004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1" name="Text Box 1758">
          <a:extLst>
            <a:ext uri="{FF2B5EF4-FFF2-40B4-BE49-F238E27FC236}">
              <a16:creationId xmlns:a16="http://schemas.microsoft.com/office/drawing/2014/main" id="{00000000-0008-0000-0100-00004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2" name="Text Box 1759">
          <a:extLst>
            <a:ext uri="{FF2B5EF4-FFF2-40B4-BE49-F238E27FC236}">
              <a16:creationId xmlns:a16="http://schemas.microsoft.com/office/drawing/2014/main" id="{00000000-0008-0000-0100-00004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3" name="Text Box 1755">
          <a:extLst>
            <a:ext uri="{FF2B5EF4-FFF2-40B4-BE49-F238E27FC236}">
              <a16:creationId xmlns:a16="http://schemas.microsoft.com/office/drawing/2014/main" id="{00000000-0008-0000-0100-00004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4" name="Text Box 1756">
          <a:extLst>
            <a:ext uri="{FF2B5EF4-FFF2-40B4-BE49-F238E27FC236}">
              <a16:creationId xmlns:a16="http://schemas.microsoft.com/office/drawing/2014/main" id="{00000000-0008-0000-0100-00005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5" name="Text Box 1757">
          <a:extLst>
            <a:ext uri="{FF2B5EF4-FFF2-40B4-BE49-F238E27FC236}">
              <a16:creationId xmlns:a16="http://schemas.microsoft.com/office/drawing/2014/main" id="{00000000-0008-0000-0100-00005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6" name="Text Box 1758">
          <a:extLst>
            <a:ext uri="{FF2B5EF4-FFF2-40B4-BE49-F238E27FC236}">
              <a16:creationId xmlns:a16="http://schemas.microsoft.com/office/drawing/2014/main" id="{00000000-0008-0000-0100-00005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7" name="Text Box 1759">
          <a:extLst>
            <a:ext uri="{FF2B5EF4-FFF2-40B4-BE49-F238E27FC236}">
              <a16:creationId xmlns:a16="http://schemas.microsoft.com/office/drawing/2014/main" id="{00000000-0008-0000-0100-00005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8" name="Text Box 1755">
          <a:extLst>
            <a:ext uri="{FF2B5EF4-FFF2-40B4-BE49-F238E27FC236}">
              <a16:creationId xmlns:a16="http://schemas.microsoft.com/office/drawing/2014/main" id="{00000000-0008-0000-0100-00005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49" name="Text Box 1756">
          <a:extLst>
            <a:ext uri="{FF2B5EF4-FFF2-40B4-BE49-F238E27FC236}">
              <a16:creationId xmlns:a16="http://schemas.microsoft.com/office/drawing/2014/main" id="{00000000-0008-0000-0100-00005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0" name="Text Box 1757">
          <a:extLst>
            <a:ext uri="{FF2B5EF4-FFF2-40B4-BE49-F238E27FC236}">
              <a16:creationId xmlns:a16="http://schemas.microsoft.com/office/drawing/2014/main" id="{00000000-0008-0000-0100-00005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1" name="Text Box 1758">
          <a:extLst>
            <a:ext uri="{FF2B5EF4-FFF2-40B4-BE49-F238E27FC236}">
              <a16:creationId xmlns:a16="http://schemas.microsoft.com/office/drawing/2014/main" id="{00000000-0008-0000-0100-00005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2" name="Text Box 1759">
          <a:extLst>
            <a:ext uri="{FF2B5EF4-FFF2-40B4-BE49-F238E27FC236}">
              <a16:creationId xmlns:a16="http://schemas.microsoft.com/office/drawing/2014/main" id="{00000000-0008-0000-0100-00005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3" name="Text Box 1755">
          <a:extLst>
            <a:ext uri="{FF2B5EF4-FFF2-40B4-BE49-F238E27FC236}">
              <a16:creationId xmlns:a16="http://schemas.microsoft.com/office/drawing/2014/main" id="{00000000-0008-0000-0100-00005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4" name="Text Box 1756">
          <a:extLst>
            <a:ext uri="{FF2B5EF4-FFF2-40B4-BE49-F238E27FC236}">
              <a16:creationId xmlns:a16="http://schemas.microsoft.com/office/drawing/2014/main" id="{00000000-0008-0000-0100-00005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5" name="Text Box 1757">
          <a:extLst>
            <a:ext uri="{FF2B5EF4-FFF2-40B4-BE49-F238E27FC236}">
              <a16:creationId xmlns:a16="http://schemas.microsoft.com/office/drawing/2014/main" id="{00000000-0008-0000-0100-00005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6" name="Text Box 1758">
          <a:extLst>
            <a:ext uri="{FF2B5EF4-FFF2-40B4-BE49-F238E27FC236}">
              <a16:creationId xmlns:a16="http://schemas.microsoft.com/office/drawing/2014/main" id="{00000000-0008-0000-0100-00005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7" name="Text Box 1759">
          <a:extLst>
            <a:ext uri="{FF2B5EF4-FFF2-40B4-BE49-F238E27FC236}">
              <a16:creationId xmlns:a16="http://schemas.microsoft.com/office/drawing/2014/main" id="{00000000-0008-0000-0100-00005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8" name="Text Box 1755">
          <a:extLst>
            <a:ext uri="{FF2B5EF4-FFF2-40B4-BE49-F238E27FC236}">
              <a16:creationId xmlns:a16="http://schemas.microsoft.com/office/drawing/2014/main" id="{00000000-0008-0000-0100-00005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59" name="Text Box 1756">
          <a:extLst>
            <a:ext uri="{FF2B5EF4-FFF2-40B4-BE49-F238E27FC236}">
              <a16:creationId xmlns:a16="http://schemas.microsoft.com/office/drawing/2014/main" id="{00000000-0008-0000-0100-00005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0" name="Text Box 1757">
          <a:extLst>
            <a:ext uri="{FF2B5EF4-FFF2-40B4-BE49-F238E27FC236}">
              <a16:creationId xmlns:a16="http://schemas.microsoft.com/office/drawing/2014/main" id="{00000000-0008-0000-0100-00006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1" name="Text Box 1758">
          <a:extLst>
            <a:ext uri="{FF2B5EF4-FFF2-40B4-BE49-F238E27FC236}">
              <a16:creationId xmlns:a16="http://schemas.microsoft.com/office/drawing/2014/main" id="{00000000-0008-0000-0100-00006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2" name="Text Box 1759">
          <a:extLst>
            <a:ext uri="{FF2B5EF4-FFF2-40B4-BE49-F238E27FC236}">
              <a16:creationId xmlns:a16="http://schemas.microsoft.com/office/drawing/2014/main" id="{00000000-0008-0000-0100-00006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3" name="Text Box 1755">
          <a:extLst>
            <a:ext uri="{FF2B5EF4-FFF2-40B4-BE49-F238E27FC236}">
              <a16:creationId xmlns:a16="http://schemas.microsoft.com/office/drawing/2014/main" id="{00000000-0008-0000-0100-00006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4" name="Text Box 1756">
          <a:extLst>
            <a:ext uri="{FF2B5EF4-FFF2-40B4-BE49-F238E27FC236}">
              <a16:creationId xmlns:a16="http://schemas.microsoft.com/office/drawing/2014/main" id="{00000000-0008-0000-0100-00006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5" name="Text Box 1757">
          <a:extLst>
            <a:ext uri="{FF2B5EF4-FFF2-40B4-BE49-F238E27FC236}">
              <a16:creationId xmlns:a16="http://schemas.microsoft.com/office/drawing/2014/main" id="{00000000-0008-0000-0100-00006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6" name="Text Box 1758">
          <a:extLst>
            <a:ext uri="{FF2B5EF4-FFF2-40B4-BE49-F238E27FC236}">
              <a16:creationId xmlns:a16="http://schemas.microsoft.com/office/drawing/2014/main" id="{00000000-0008-0000-0100-00006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7" name="Text Box 1759">
          <a:extLst>
            <a:ext uri="{FF2B5EF4-FFF2-40B4-BE49-F238E27FC236}">
              <a16:creationId xmlns:a16="http://schemas.microsoft.com/office/drawing/2014/main" id="{00000000-0008-0000-0100-00006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8" name="Text Box 1755">
          <a:extLst>
            <a:ext uri="{FF2B5EF4-FFF2-40B4-BE49-F238E27FC236}">
              <a16:creationId xmlns:a16="http://schemas.microsoft.com/office/drawing/2014/main" id="{00000000-0008-0000-0100-00006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69" name="Text Box 1756">
          <a:extLst>
            <a:ext uri="{FF2B5EF4-FFF2-40B4-BE49-F238E27FC236}">
              <a16:creationId xmlns:a16="http://schemas.microsoft.com/office/drawing/2014/main" id="{00000000-0008-0000-0100-00006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0" name="Text Box 1757">
          <a:extLst>
            <a:ext uri="{FF2B5EF4-FFF2-40B4-BE49-F238E27FC236}">
              <a16:creationId xmlns:a16="http://schemas.microsoft.com/office/drawing/2014/main" id="{00000000-0008-0000-0100-00006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1" name="Text Box 1758">
          <a:extLst>
            <a:ext uri="{FF2B5EF4-FFF2-40B4-BE49-F238E27FC236}">
              <a16:creationId xmlns:a16="http://schemas.microsoft.com/office/drawing/2014/main" id="{00000000-0008-0000-0100-00006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2" name="Text Box 1759">
          <a:extLst>
            <a:ext uri="{FF2B5EF4-FFF2-40B4-BE49-F238E27FC236}">
              <a16:creationId xmlns:a16="http://schemas.microsoft.com/office/drawing/2014/main" id="{00000000-0008-0000-0100-00006C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3" name="Text Box 1755">
          <a:extLst>
            <a:ext uri="{FF2B5EF4-FFF2-40B4-BE49-F238E27FC236}">
              <a16:creationId xmlns:a16="http://schemas.microsoft.com/office/drawing/2014/main" id="{00000000-0008-0000-0100-00006D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4" name="Text Box 1756">
          <a:extLst>
            <a:ext uri="{FF2B5EF4-FFF2-40B4-BE49-F238E27FC236}">
              <a16:creationId xmlns:a16="http://schemas.microsoft.com/office/drawing/2014/main" id="{00000000-0008-0000-0100-00006E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5" name="Text Box 1757">
          <a:extLst>
            <a:ext uri="{FF2B5EF4-FFF2-40B4-BE49-F238E27FC236}">
              <a16:creationId xmlns:a16="http://schemas.microsoft.com/office/drawing/2014/main" id="{00000000-0008-0000-0100-00006F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6" name="Text Box 1758">
          <a:extLst>
            <a:ext uri="{FF2B5EF4-FFF2-40B4-BE49-F238E27FC236}">
              <a16:creationId xmlns:a16="http://schemas.microsoft.com/office/drawing/2014/main" id="{00000000-0008-0000-0100-000070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7" name="Text Box 1759">
          <a:extLst>
            <a:ext uri="{FF2B5EF4-FFF2-40B4-BE49-F238E27FC236}">
              <a16:creationId xmlns:a16="http://schemas.microsoft.com/office/drawing/2014/main" id="{00000000-0008-0000-0100-000071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8" name="Text Box 1755">
          <a:extLst>
            <a:ext uri="{FF2B5EF4-FFF2-40B4-BE49-F238E27FC236}">
              <a16:creationId xmlns:a16="http://schemas.microsoft.com/office/drawing/2014/main" id="{00000000-0008-0000-0100-000072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79" name="Text Box 1756">
          <a:extLst>
            <a:ext uri="{FF2B5EF4-FFF2-40B4-BE49-F238E27FC236}">
              <a16:creationId xmlns:a16="http://schemas.microsoft.com/office/drawing/2014/main" id="{00000000-0008-0000-0100-000073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0" name="Text Box 1757">
          <a:extLst>
            <a:ext uri="{FF2B5EF4-FFF2-40B4-BE49-F238E27FC236}">
              <a16:creationId xmlns:a16="http://schemas.microsoft.com/office/drawing/2014/main" id="{00000000-0008-0000-0100-000074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1" name="Text Box 1758">
          <a:extLst>
            <a:ext uri="{FF2B5EF4-FFF2-40B4-BE49-F238E27FC236}">
              <a16:creationId xmlns:a16="http://schemas.microsoft.com/office/drawing/2014/main" id="{00000000-0008-0000-0100-000075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2" name="Text Box 1759">
          <a:extLst>
            <a:ext uri="{FF2B5EF4-FFF2-40B4-BE49-F238E27FC236}">
              <a16:creationId xmlns:a16="http://schemas.microsoft.com/office/drawing/2014/main" id="{00000000-0008-0000-0100-000076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3" name="Text Box 1755">
          <a:extLst>
            <a:ext uri="{FF2B5EF4-FFF2-40B4-BE49-F238E27FC236}">
              <a16:creationId xmlns:a16="http://schemas.microsoft.com/office/drawing/2014/main" id="{00000000-0008-0000-0100-000077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4" name="Text Box 1756">
          <a:extLst>
            <a:ext uri="{FF2B5EF4-FFF2-40B4-BE49-F238E27FC236}">
              <a16:creationId xmlns:a16="http://schemas.microsoft.com/office/drawing/2014/main" id="{00000000-0008-0000-0100-000078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5" name="Text Box 1757">
          <a:extLst>
            <a:ext uri="{FF2B5EF4-FFF2-40B4-BE49-F238E27FC236}">
              <a16:creationId xmlns:a16="http://schemas.microsoft.com/office/drawing/2014/main" id="{00000000-0008-0000-0100-000079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6" name="Text Box 1758">
          <a:extLst>
            <a:ext uri="{FF2B5EF4-FFF2-40B4-BE49-F238E27FC236}">
              <a16:creationId xmlns:a16="http://schemas.microsoft.com/office/drawing/2014/main" id="{00000000-0008-0000-0100-00007A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433</xdr:row>
      <xdr:rowOff>0</xdr:rowOff>
    </xdr:from>
    <xdr:to>
      <xdr:col>2</xdr:col>
      <xdr:colOff>2762250</xdr:colOff>
      <xdr:row>434</xdr:row>
      <xdr:rowOff>67236</xdr:rowOff>
    </xdr:to>
    <xdr:sp macro="" textlink="">
      <xdr:nvSpPr>
        <xdr:cNvPr id="11387" name="Text Box 1759">
          <a:extLst>
            <a:ext uri="{FF2B5EF4-FFF2-40B4-BE49-F238E27FC236}">
              <a16:creationId xmlns:a16="http://schemas.microsoft.com/office/drawing/2014/main" id="{00000000-0008-0000-0100-00007B2C0000}"/>
            </a:ext>
          </a:extLst>
        </xdr:cNvPr>
        <xdr:cNvSpPr txBox="1">
          <a:spLocks noChangeArrowheads="1"/>
        </xdr:cNvSpPr>
      </xdr:nvSpPr>
      <xdr:spPr bwMode="auto">
        <a:xfrm>
          <a:off x="4057650" y="35052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2762250</xdr:colOff>
      <xdr:row>629</xdr:row>
      <xdr:rowOff>0</xdr:rowOff>
    </xdr:from>
    <xdr:ext cx="0" cy="251011"/>
    <xdr:sp macro="" textlink="">
      <xdr:nvSpPr>
        <xdr:cNvPr id="11388" name="Text Box 1755">
          <a:extLst>
            <a:ext uri="{FF2B5EF4-FFF2-40B4-BE49-F238E27FC236}">
              <a16:creationId xmlns:a16="http://schemas.microsoft.com/office/drawing/2014/main" id="{00000000-0008-0000-0100-00007C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89" name="Text Box 1756">
          <a:extLst>
            <a:ext uri="{FF2B5EF4-FFF2-40B4-BE49-F238E27FC236}">
              <a16:creationId xmlns:a16="http://schemas.microsoft.com/office/drawing/2014/main" id="{00000000-0008-0000-0100-00007D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0" name="Text Box 1757">
          <a:extLst>
            <a:ext uri="{FF2B5EF4-FFF2-40B4-BE49-F238E27FC236}">
              <a16:creationId xmlns:a16="http://schemas.microsoft.com/office/drawing/2014/main" id="{00000000-0008-0000-0100-00007E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1" name="Text Box 1758">
          <a:extLst>
            <a:ext uri="{FF2B5EF4-FFF2-40B4-BE49-F238E27FC236}">
              <a16:creationId xmlns:a16="http://schemas.microsoft.com/office/drawing/2014/main" id="{00000000-0008-0000-0100-00007F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2" name="Text Box 1759">
          <a:extLst>
            <a:ext uri="{FF2B5EF4-FFF2-40B4-BE49-F238E27FC236}">
              <a16:creationId xmlns:a16="http://schemas.microsoft.com/office/drawing/2014/main" id="{00000000-0008-0000-0100-000080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3" name="Text Box 1755">
          <a:extLst>
            <a:ext uri="{FF2B5EF4-FFF2-40B4-BE49-F238E27FC236}">
              <a16:creationId xmlns:a16="http://schemas.microsoft.com/office/drawing/2014/main" id="{00000000-0008-0000-0100-000081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4" name="Text Box 1756">
          <a:extLst>
            <a:ext uri="{FF2B5EF4-FFF2-40B4-BE49-F238E27FC236}">
              <a16:creationId xmlns:a16="http://schemas.microsoft.com/office/drawing/2014/main" id="{00000000-0008-0000-0100-000082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5" name="Text Box 1757">
          <a:extLst>
            <a:ext uri="{FF2B5EF4-FFF2-40B4-BE49-F238E27FC236}">
              <a16:creationId xmlns:a16="http://schemas.microsoft.com/office/drawing/2014/main" id="{00000000-0008-0000-0100-000083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6" name="Text Box 1758">
          <a:extLst>
            <a:ext uri="{FF2B5EF4-FFF2-40B4-BE49-F238E27FC236}">
              <a16:creationId xmlns:a16="http://schemas.microsoft.com/office/drawing/2014/main" id="{00000000-0008-0000-0100-000084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7" name="Text Box 1759">
          <a:extLst>
            <a:ext uri="{FF2B5EF4-FFF2-40B4-BE49-F238E27FC236}">
              <a16:creationId xmlns:a16="http://schemas.microsoft.com/office/drawing/2014/main" id="{00000000-0008-0000-0100-000085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8" name="Text Box 1755">
          <a:extLst>
            <a:ext uri="{FF2B5EF4-FFF2-40B4-BE49-F238E27FC236}">
              <a16:creationId xmlns:a16="http://schemas.microsoft.com/office/drawing/2014/main" id="{00000000-0008-0000-0100-000086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399" name="Text Box 1756">
          <a:extLst>
            <a:ext uri="{FF2B5EF4-FFF2-40B4-BE49-F238E27FC236}">
              <a16:creationId xmlns:a16="http://schemas.microsoft.com/office/drawing/2014/main" id="{00000000-0008-0000-0100-000087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0" name="Text Box 1757">
          <a:extLst>
            <a:ext uri="{FF2B5EF4-FFF2-40B4-BE49-F238E27FC236}">
              <a16:creationId xmlns:a16="http://schemas.microsoft.com/office/drawing/2014/main" id="{00000000-0008-0000-0100-000088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1" name="Text Box 1758">
          <a:extLst>
            <a:ext uri="{FF2B5EF4-FFF2-40B4-BE49-F238E27FC236}">
              <a16:creationId xmlns:a16="http://schemas.microsoft.com/office/drawing/2014/main" id="{00000000-0008-0000-0100-000089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2" name="Text Box 1759">
          <a:extLst>
            <a:ext uri="{FF2B5EF4-FFF2-40B4-BE49-F238E27FC236}">
              <a16:creationId xmlns:a16="http://schemas.microsoft.com/office/drawing/2014/main" id="{00000000-0008-0000-0100-00008A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3" name="Text Box 1755">
          <a:extLst>
            <a:ext uri="{FF2B5EF4-FFF2-40B4-BE49-F238E27FC236}">
              <a16:creationId xmlns:a16="http://schemas.microsoft.com/office/drawing/2014/main" id="{00000000-0008-0000-0100-00008B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4" name="Text Box 1756">
          <a:extLst>
            <a:ext uri="{FF2B5EF4-FFF2-40B4-BE49-F238E27FC236}">
              <a16:creationId xmlns:a16="http://schemas.microsoft.com/office/drawing/2014/main" id="{00000000-0008-0000-0100-00008C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5" name="Text Box 1757">
          <a:extLst>
            <a:ext uri="{FF2B5EF4-FFF2-40B4-BE49-F238E27FC236}">
              <a16:creationId xmlns:a16="http://schemas.microsoft.com/office/drawing/2014/main" id="{00000000-0008-0000-0100-00008D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6" name="Text Box 1758">
          <a:extLst>
            <a:ext uri="{FF2B5EF4-FFF2-40B4-BE49-F238E27FC236}">
              <a16:creationId xmlns:a16="http://schemas.microsoft.com/office/drawing/2014/main" id="{00000000-0008-0000-0100-00008E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7" name="Text Box 1759">
          <a:extLst>
            <a:ext uri="{FF2B5EF4-FFF2-40B4-BE49-F238E27FC236}">
              <a16:creationId xmlns:a16="http://schemas.microsoft.com/office/drawing/2014/main" id="{00000000-0008-0000-0100-00008F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8" name="Text Box 1755">
          <a:extLst>
            <a:ext uri="{FF2B5EF4-FFF2-40B4-BE49-F238E27FC236}">
              <a16:creationId xmlns:a16="http://schemas.microsoft.com/office/drawing/2014/main" id="{00000000-0008-0000-0100-000090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09" name="Text Box 1756">
          <a:extLst>
            <a:ext uri="{FF2B5EF4-FFF2-40B4-BE49-F238E27FC236}">
              <a16:creationId xmlns:a16="http://schemas.microsoft.com/office/drawing/2014/main" id="{00000000-0008-0000-0100-000091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0" name="Text Box 1757">
          <a:extLst>
            <a:ext uri="{FF2B5EF4-FFF2-40B4-BE49-F238E27FC236}">
              <a16:creationId xmlns:a16="http://schemas.microsoft.com/office/drawing/2014/main" id="{00000000-0008-0000-0100-000092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1" name="Text Box 1758">
          <a:extLst>
            <a:ext uri="{FF2B5EF4-FFF2-40B4-BE49-F238E27FC236}">
              <a16:creationId xmlns:a16="http://schemas.microsoft.com/office/drawing/2014/main" id="{00000000-0008-0000-0100-000093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2" name="Text Box 1759">
          <a:extLst>
            <a:ext uri="{FF2B5EF4-FFF2-40B4-BE49-F238E27FC236}">
              <a16:creationId xmlns:a16="http://schemas.microsoft.com/office/drawing/2014/main" id="{00000000-0008-0000-0100-000094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3" name="Text Box 1755">
          <a:extLst>
            <a:ext uri="{FF2B5EF4-FFF2-40B4-BE49-F238E27FC236}">
              <a16:creationId xmlns:a16="http://schemas.microsoft.com/office/drawing/2014/main" id="{00000000-0008-0000-0100-000095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4" name="Text Box 1756">
          <a:extLst>
            <a:ext uri="{FF2B5EF4-FFF2-40B4-BE49-F238E27FC236}">
              <a16:creationId xmlns:a16="http://schemas.microsoft.com/office/drawing/2014/main" id="{00000000-0008-0000-0100-000096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5" name="Text Box 1757">
          <a:extLst>
            <a:ext uri="{FF2B5EF4-FFF2-40B4-BE49-F238E27FC236}">
              <a16:creationId xmlns:a16="http://schemas.microsoft.com/office/drawing/2014/main" id="{00000000-0008-0000-0100-000097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6" name="Text Box 1758">
          <a:extLst>
            <a:ext uri="{FF2B5EF4-FFF2-40B4-BE49-F238E27FC236}">
              <a16:creationId xmlns:a16="http://schemas.microsoft.com/office/drawing/2014/main" id="{00000000-0008-0000-0100-000098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7" name="Text Box 1759">
          <a:extLst>
            <a:ext uri="{FF2B5EF4-FFF2-40B4-BE49-F238E27FC236}">
              <a16:creationId xmlns:a16="http://schemas.microsoft.com/office/drawing/2014/main" id="{00000000-0008-0000-0100-000099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8" name="Text Box 1755">
          <a:extLst>
            <a:ext uri="{FF2B5EF4-FFF2-40B4-BE49-F238E27FC236}">
              <a16:creationId xmlns:a16="http://schemas.microsoft.com/office/drawing/2014/main" id="{00000000-0008-0000-0100-00009A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19" name="Text Box 1756">
          <a:extLst>
            <a:ext uri="{FF2B5EF4-FFF2-40B4-BE49-F238E27FC236}">
              <a16:creationId xmlns:a16="http://schemas.microsoft.com/office/drawing/2014/main" id="{00000000-0008-0000-0100-00009B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0" name="Text Box 1757">
          <a:extLst>
            <a:ext uri="{FF2B5EF4-FFF2-40B4-BE49-F238E27FC236}">
              <a16:creationId xmlns:a16="http://schemas.microsoft.com/office/drawing/2014/main" id="{00000000-0008-0000-0100-00009C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1" name="Text Box 1758">
          <a:extLst>
            <a:ext uri="{FF2B5EF4-FFF2-40B4-BE49-F238E27FC236}">
              <a16:creationId xmlns:a16="http://schemas.microsoft.com/office/drawing/2014/main" id="{00000000-0008-0000-0100-00009D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2" name="Text Box 1759">
          <a:extLst>
            <a:ext uri="{FF2B5EF4-FFF2-40B4-BE49-F238E27FC236}">
              <a16:creationId xmlns:a16="http://schemas.microsoft.com/office/drawing/2014/main" id="{00000000-0008-0000-0100-00009E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3" name="Text Box 1755">
          <a:extLst>
            <a:ext uri="{FF2B5EF4-FFF2-40B4-BE49-F238E27FC236}">
              <a16:creationId xmlns:a16="http://schemas.microsoft.com/office/drawing/2014/main" id="{00000000-0008-0000-0100-00009F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4" name="Text Box 1756">
          <a:extLst>
            <a:ext uri="{FF2B5EF4-FFF2-40B4-BE49-F238E27FC236}">
              <a16:creationId xmlns:a16="http://schemas.microsoft.com/office/drawing/2014/main" id="{00000000-0008-0000-0100-0000A0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5" name="Text Box 1757">
          <a:extLst>
            <a:ext uri="{FF2B5EF4-FFF2-40B4-BE49-F238E27FC236}">
              <a16:creationId xmlns:a16="http://schemas.microsoft.com/office/drawing/2014/main" id="{00000000-0008-0000-0100-0000A1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6" name="Text Box 1758">
          <a:extLst>
            <a:ext uri="{FF2B5EF4-FFF2-40B4-BE49-F238E27FC236}">
              <a16:creationId xmlns:a16="http://schemas.microsoft.com/office/drawing/2014/main" id="{00000000-0008-0000-0100-0000A2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51011"/>
    <xdr:sp macro="" textlink="">
      <xdr:nvSpPr>
        <xdr:cNvPr id="11427" name="Text Box 1759">
          <a:extLst>
            <a:ext uri="{FF2B5EF4-FFF2-40B4-BE49-F238E27FC236}">
              <a16:creationId xmlns:a16="http://schemas.microsoft.com/office/drawing/2014/main" id="{00000000-0008-0000-0100-0000A32C0000}"/>
            </a:ext>
          </a:extLst>
        </xdr:cNvPr>
        <xdr:cNvSpPr txBox="1">
          <a:spLocks noChangeArrowheads="1"/>
        </xdr:cNvSpPr>
      </xdr:nvSpPr>
      <xdr:spPr bwMode="auto">
        <a:xfrm>
          <a:off x="5653368" y="200719765"/>
          <a:ext cx="0"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29" name="Text Box 1756">
          <a:extLst>
            <a:ext uri="{FF2B5EF4-FFF2-40B4-BE49-F238E27FC236}">
              <a16:creationId xmlns:a16="http://schemas.microsoft.com/office/drawing/2014/main" id="{00000000-0008-0000-0100-0000A5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0" name="Text Box 1757">
          <a:extLst>
            <a:ext uri="{FF2B5EF4-FFF2-40B4-BE49-F238E27FC236}">
              <a16:creationId xmlns:a16="http://schemas.microsoft.com/office/drawing/2014/main" id="{00000000-0008-0000-0100-0000A6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1" name="Text Box 1758">
          <a:extLst>
            <a:ext uri="{FF2B5EF4-FFF2-40B4-BE49-F238E27FC236}">
              <a16:creationId xmlns:a16="http://schemas.microsoft.com/office/drawing/2014/main" id="{00000000-0008-0000-0100-0000A7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2" name="Text Box 1759">
          <a:extLst>
            <a:ext uri="{FF2B5EF4-FFF2-40B4-BE49-F238E27FC236}">
              <a16:creationId xmlns:a16="http://schemas.microsoft.com/office/drawing/2014/main" id="{00000000-0008-0000-0100-0000A8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3" name="Text Box 1755">
          <a:extLst>
            <a:ext uri="{FF2B5EF4-FFF2-40B4-BE49-F238E27FC236}">
              <a16:creationId xmlns:a16="http://schemas.microsoft.com/office/drawing/2014/main" id="{00000000-0008-0000-0100-0000A9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4" name="Text Box 1756">
          <a:extLst>
            <a:ext uri="{FF2B5EF4-FFF2-40B4-BE49-F238E27FC236}">
              <a16:creationId xmlns:a16="http://schemas.microsoft.com/office/drawing/2014/main" id="{00000000-0008-0000-0100-0000AA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5" name="Text Box 1757">
          <a:extLst>
            <a:ext uri="{FF2B5EF4-FFF2-40B4-BE49-F238E27FC236}">
              <a16:creationId xmlns:a16="http://schemas.microsoft.com/office/drawing/2014/main" id="{00000000-0008-0000-0100-0000AB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6" name="Text Box 1758">
          <a:extLst>
            <a:ext uri="{FF2B5EF4-FFF2-40B4-BE49-F238E27FC236}">
              <a16:creationId xmlns:a16="http://schemas.microsoft.com/office/drawing/2014/main" id="{00000000-0008-0000-0100-0000AC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7" name="Text Box 1759">
          <a:extLst>
            <a:ext uri="{FF2B5EF4-FFF2-40B4-BE49-F238E27FC236}">
              <a16:creationId xmlns:a16="http://schemas.microsoft.com/office/drawing/2014/main" id="{00000000-0008-0000-0100-0000AD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8" name="Text Box 1755">
          <a:extLst>
            <a:ext uri="{FF2B5EF4-FFF2-40B4-BE49-F238E27FC236}">
              <a16:creationId xmlns:a16="http://schemas.microsoft.com/office/drawing/2014/main" id="{00000000-0008-0000-0100-0000AE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39" name="Text Box 1756">
          <a:extLst>
            <a:ext uri="{FF2B5EF4-FFF2-40B4-BE49-F238E27FC236}">
              <a16:creationId xmlns:a16="http://schemas.microsoft.com/office/drawing/2014/main" id="{00000000-0008-0000-0100-0000AF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0" name="Text Box 1757">
          <a:extLst>
            <a:ext uri="{FF2B5EF4-FFF2-40B4-BE49-F238E27FC236}">
              <a16:creationId xmlns:a16="http://schemas.microsoft.com/office/drawing/2014/main" id="{00000000-0008-0000-0100-0000B0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1" name="Text Box 1758">
          <a:extLst>
            <a:ext uri="{FF2B5EF4-FFF2-40B4-BE49-F238E27FC236}">
              <a16:creationId xmlns:a16="http://schemas.microsoft.com/office/drawing/2014/main" id="{00000000-0008-0000-0100-0000B1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2" name="Text Box 1759">
          <a:extLst>
            <a:ext uri="{FF2B5EF4-FFF2-40B4-BE49-F238E27FC236}">
              <a16:creationId xmlns:a16="http://schemas.microsoft.com/office/drawing/2014/main" id="{00000000-0008-0000-0100-0000B2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3" name="Text Box 1755">
          <a:extLst>
            <a:ext uri="{FF2B5EF4-FFF2-40B4-BE49-F238E27FC236}">
              <a16:creationId xmlns:a16="http://schemas.microsoft.com/office/drawing/2014/main" id="{00000000-0008-0000-0100-0000B3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4" name="Text Box 1756">
          <a:extLst>
            <a:ext uri="{FF2B5EF4-FFF2-40B4-BE49-F238E27FC236}">
              <a16:creationId xmlns:a16="http://schemas.microsoft.com/office/drawing/2014/main" id="{00000000-0008-0000-0100-0000B4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5" name="Text Box 1757">
          <a:extLst>
            <a:ext uri="{FF2B5EF4-FFF2-40B4-BE49-F238E27FC236}">
              <a16:creationId xmlns:a16="http://schemas.microsoft.com/office/drawing/2014/main" id="{00000000-0008-0000-0100-0000B5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6" name="Text Box 1758">
          <a:extLst>
            <a:ext uri="{FF2B5EF4-FFF2-40B4-BE49-F238E27FC236}">
              <a16:creationId xmlns:a16="http://schemas.microsoft.com/office/drawing/2014/main" id="{00000000-0008-0000-0100-0000B6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51011"/>
    <xdr:sp macro="" textlink="">
      <xdr:nvSpPr>
        <xdr:cNvPr id="11447" name="Text Box 1759">
          <a:extLst>
            <a:ext uri="{FF2B5EF4-FFF2-40B4-BE49-F238E27FC236}">
              <a16:creationId xmlns:a16="http://schemas.microsoft.com/office/drawing/2014/main" id="{00000000-0008-0000-0100-0000B72C0000}"/>
            </a:ext>
          </a:extLst>
        </xdr:cNvPr>
        <xdr:cNvSpPr txBox="1">
          <a:spLocks noChangeArrowheads="1"/>
        </xdr:cNvSpPr>
      </xdr:nvSpPr>
      <xdr:spPr bwMode="auto">
        <a:xfrm>
          <a:off x="5653368" y="200719765"/>
          <a:ext cx="66675" cy="25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48" name="Text Box 1755">
          <a:extLst>
            <a:ext uri="{FF2B5EF4-FFF2-40B4-BE49-F238E27FC236}">
              <a16:creationId xmlns:a16="http://schemas.microsoft.com/office/drawing/2014/main" id="{00000000-0008-0000-0100-0000B8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49" name="Text Box 1756">
          <a:extLst>
            <a:ext uri="{FF2B5EF4-FFF2-40B4-BE49-F238E27FC236}">
              <a16:creationId xmlns:a16="http://schemas.microsoft.com/office/drawing/2014/main" id="{00000000-0008-0000-0100-0000B9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0" name="Text Box 1757">
          <a:extLst>
            <a:ext uri="{FF2B5EF4-FFF2-40B4-BE49-F238E27FC236}">
              <a16:creationId xmlns:a16="http://schemas.microsoft.com/office/drawing/2014/main" id="{00000000-0008-0000-0100-0000BA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1" name="Text Box 1758">
          <a:extLst>
            <a:ext uri="{FF2B5EF4-FFF2-40B4-BE49-F238E27FC236}">
              <a16:creationId xmlns:a16="http://schemas.microsoft.com/office/drawing/2014/main" id="{00000000-0008-0000-0100-0000BB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2" name="Text Box 1759">
          <a:extLst>
            <a:ext uri="{FF2B5EF4-FFF2-40B4-BE49-F238E27FC236}">
              <a16:creationId xmlns:a16="http://schemas.microsoft.com/office/drawing/2014/main" id="{00000000-0008-0000-0100-0000BC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3" name="Text Box 1755">
          <a:extLst>
            <a:ext uri="{FF2B5EF4-FFF2-40B4-BE49-F238E27FC236}">
              <a16:creationId xmlns:a16="http://schemas.microsoft.com/office/drawing/2014/main" id="{00000000-0008-0000-0100-0000BD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4" name="Text Box 1756">
          <a:extLst>
            <a:ext uri="{FF2B5EF4-FFF2-40B4-BE49-F238E27FC236}">
              <a16:creationId xmlns:a16="http://schemas.microsoft.com/office/drawing/2014/main" id="{00000000-0008-0000-0100-0000BE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5" name="Text Box 1757">
          <a:extLst>
            <a:ext uri="{FF2B5EF4-FFF2-40B4-BE49-F238E27FC236}">
              <a16:creationId xmlns:a16="http://schemas.microsoft.com/office/drawing/2014/main" id="{00000000-0008-0000-0100-0000BF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6" name="Text Box 1758">
          <a:extLst>
            <a:ext uri="{FF2B5EF4-FFF2-40B4-BE49-F238E27FC236}">
              <a16:creationId xmlns:a16="http://schemas.microsoft.com/office/drawing/2014/main" id="{00000000-0008-0000-0100-0000C0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7" name="Text Box 1759">
          <a:extLst>
            <a:ext uri="{FF2B5EF4-FFF2-40B4-BE49-F238E27FC236}">
              <a16:creationId xmlns:a16="http://schemas.microsoft.com/office/drawing/2014/main" id="{00000000-0008-0000-0100-0000C1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8" name="Text Box 1755">
          <a:extLst>
            <a:ext uri="{FF2B5EF4-FFF2-40B4-BE49-F238E27FC236}">
              <a16:creationId xmlns:a16="http://schemas.microsoft.com/office/drawing/2014/main" id="{00000000-0008-0000-0100-0000C2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59" name="Text Box 1756">
          <a:extLst>
            <a:ext uri="{FF2B5EF4-FFF2-40B4-BE49-F238E27FC236}">
              <a16:creationId xmlns:a16="http://schemas.microsoft.com/office/drawing/2014/main" id="{00000000-0008-0000-0100-0000C3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0" name="Text Box 1757">
          <a:extLst>
            <a:ext uri="{FF2B5EF4-FFF2-40B4-BE49-F238E27FC236}">
              <a16:creationId xmlns:a16="http://schemas.microsoft.com/office/drawing/2014/main" id="{00000000-0008-0000-0100-0000C4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1" name="Text Box 1758">
          <a:extLst>
            <a:ext uri="{FF2B5EF4-FFF2-40B4-BE49-F238E27FC236}">
              <a16:creationId xmlns:a16="http://schemas.microsoft.com/office/drawing/2014/main" id="{00000000-0008-0000-0100-0000C5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2" name="Text Box 1759">
          <a:extLst>
            <a:ext uri="{FF2B5EF4-FFF2-40B4-BE49-F238E27FC236}">
              <a16:creationId xmlns:a16="http://schemas.microsoft.com/office/drawing/2014/main" id="{00000000-0008-0000-0100-0000C6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3" name="Text Box 1755">
          <a:extLst>
            <a:ext uri="{FF2B5EF4-FFF2-40B4-BE49-F238E27FC236}">
              <a16:creationId xmlns:a16="http://schemas.microsoft.com/office/drawing/2014/main" id="{00000000-0008-0000-0100-0000C7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4" name="Text Box 1756">
          <a:extLst>
            <a:ext uri="{FF2B5EF4-FFF2-40B4-BE49-F238E27FC236}">
              <a16:creationId xmlns:a16="http://schemas.microsoft.com/office/drawing/2014/main" id="{00000000-0008-0000-0100-0000C8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5" name="Text Box 1757">
          <a:extLst>
            <a:ext uri="{FF2B5EF4-FFF2-40B4-BE49-F238E27FC236}">
              <a16:creationId xmlns:a16="http://schemas.microsoft.com/office/drawing/2014/main" id="{00000000-0008-0000-0100-0000C9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6" name="Text Box 1758">
          <a:extLst>
            <a:ext uri="{FF2B5EF4-FFF2-40B4-BE49-F238E27FC236}">
              <a16:creationId xmlns:a16="http://schemas.microsoft.com/office/drawing/2014/main" id="{00000000-0008-0000-0100-0000CA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7" name="Text Box 1759">
          <a:extLst>
            <a:ext uri="{FF2B5EF4-FFF2-40B4-BE49-F238E27FC236}">
              <a16:creationId xmlns:a16="http://schemas.microsoft.com/office/drawing/2014/main" id="{00000000-0008-0000-0100-0000CB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8" name="Text Box 1755">
          <a:extLst>
            <a:ext uri="{FF2B5EF4-FFF2-40B4-BE49-F238E27FC236}">
              <a16:creationId xmlns:a16="http://schemas.microsoft.com/office/drawing/2014/main" id="{00000000-0008-0000-0100-0000CC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69" name="Text Box 1756">
          <a:extLst>
            <a:ext uri="{FF2B5EF4-FFF2-40B4-BE49-F238E27FC236}">
              <a16:creationId xmlns:a16="http://schemas.microsoft.com/office/drawing/2014/main" id="{00000000-0008-0000-0100-0000CD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0" name="Text Box 1757">
          <a:extLst>
            <a:ext uri="{FF2B5EF4-FFF2-40B4-BE49-F238E27FC236}">
              <a16:creationId xmlns:a16="http://schemas.microsoft.com/office/drawing/2014/main" id="{00000000-0008-0000-0100-0000CE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1" name="Text Box 1758">
          <a:extLst>
            <a:ext uri="{FF2B5EF4-FFF2-40B4-BE49-F238E27FC236}">
              <a16:creationId xmlns:a16="http://schemas.microsoft.com/office/drawing/2014/main" id="{00000000-0008-0000-0100-0000CF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2" name="Text Box 1759">
          <a:extLst>
            <a:ext uri="{FF2B5EF4-FFF2-40B4-BE49-F238E27FC236}">
              <a16:creationId xmlns:a16="http://schemas.microsoft.com/office/drawing/2014/main" id="{00000000-0008-0000-0100-0000D0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3" name="Text Box 1755">
          <a:extLst>
            <a:ext uri="{FF2B5EF4-FFF2-40B4-BE49-F238E27FC236}">
              <a16:creationId xmlns:a16="http://schemas.microsoft.com/office/drawing/2014/main" id="{00000000-0008-0000-0100-0000D1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4" name="Text Box 1756">
          <a:extLst>
            <a:ext uri="{FF2B5EF4-FFF2-40B4-BE49-F238E27FC236}">
              <a16:creationId xmlns:a16="http://schemas.microsoft.com/office/drawing/2014/main" id="{00000000-0008-0000-0100-0000D2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5" name="Text Box 1757">
          <a:extLst>
            <a:ext uri="{FF2B5EF4-FFF2-40B4-BE49-F238E27FC236}">
              <a16:creationId xmlns:a16="http://schemas.microsoft.com/office/drawing/2014/main" id="{00000000-0008-0000-0100-0000D3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6" name="Text Box 1758">
          <a:extLst>
            <a:ext uri="{FF2B5EF4-FFF2-40B4-BE49-F238E27FC236}">
              <a16:creationId xmlns:a16="http://schemas.microsoft.com/office/drawing/2014/main" id="{00000000-0008-0000-0100-0000D4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7" name="Text Box 1759">
          <a:extLst>
            <a:ext uri="{FF2B5EF4-FFF2-40B4-BE49-F238E27FC236}">
              <a16:creationId xmlns:a16="http://schemas.microsoft.com/office/drawing/2014/main" id="{00000000-0008-0000-0100-0000D5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8" name="Text Box 1755">
          <a:extLst>
            <a:ext uri="{FF2B5EF4-FFF2-40B4-BE49-F238E27FC236}">
              <a16:creationId xmlns:a16="http://schemas.microsoft.com/office/drawing/2014/main" id="{00000000-0008-0000-0100-0000D6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79" name="Text Box 1756">
          <a:extLst>
            <a:ext uri="{FF2B5EF4-FFF2-40B4-BE49-F238E27FC236}">
              <a16:creationId xmlns:a16="http://schemas.microsoft.com/office/drawing/2014/main" id="{00000000-0008-0000-0100-0000D7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0" name="Text Box 1757">
          <a:extLst>
            <a:ext uri="{FF2B5EF4-FFF2-40B4-BE49-F238E27FC236}">
              <a16:creationId xmlns:a16="http://schemas.microsoft.com/office/drawing/2014/main" id="{00000000-0008-0000-0100-0000D8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1" name="Text Box 1758">
          <a:extLst>
            <a:ext uri="{FF2B5EF4-FFF2-40B4-BE49-F238E27FC236}">
              <a16:creationId xmlns:a16="http://schemas.microsoft.com/office/drawing/2014/main" id="{00000000-0008-0000-0100-0000D9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2" name="Text Box 1759">
          <a:extLst>
            <a:ext uri="{FF2B5EF4-FFF2-40B4-BE49-F238E27FC236}">
              <a16:creationId xmlns:a16="http://schemas.microsoft.com/office/drawing/2014/main" id="{00000000-0008-0000-0100-0000DA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3" name="Text Box 1755">
          <a:extLst>
            <a:ext uri="{FF2B5EF4-FFF2-40B4-BE49-F238E27FC236}">
              <a16:creationId xmlns:a16="http://schemas.microsoft.com/office/drawing/2014/main" id="{00000000-0008-0000-0100-0000DB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4" name="Text Box 1756">
          <a:extLst>
            <a:ext uri="{FF2B5EF4-FFF2-40B4-BE49-F238E27FC236}">
              <a16:creationId xmlns:a16="http://schemas.microsoft.com/office/drawing/2014/main" id="{00000000-0008-0000-0100-0000DC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5" name="Text Box 1757">
          <a:extLst>
            <a:ext uri="{FF2B5EF4-FFF2-40B4-BE49-F238E27FC236}">
              <a16:creationId xmlns:a16="http://schemas.microsoft.com/office/drawing/2014/main" id="{00000000-0008-0000-0100-0000DD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6" name="Text Box 1758">
          <a:extLst>
            <a:ext uri="{FF2B5EF4-FFF2-40B4-BE49-F238E27FC236}">
              <a16:creationId xmlns:a16="http://schemas.microsoft.com/office/drawing/2014/main" id="{00000000-0008-0000-0100-0000DE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7" name="Text Box 1759">
          <a:extLst>
            <a:ext uri="{FF2B5EF4-FFF2-40B4-BE49-F238E27FC236}">
              <a16:creationId xmlns:a16="http://schemas.microsoft.com/office/drawing/2014/main" id="{00000000-0008-0000-0100-0000DF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8" name="Text Box 1755">
          <a:extLst>
            <a:ext uri="{FF2B5EF4-FFF2-40B4-BE49-F238E27FC236}">
              <a16:creationId xmlns:a16="http://schemas.microsoft.com/office/drawing/2014/main" id="{00000000-0008-0000-0100-0000E0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89" name="Text Box 1756">
          <a:extLst>
            <a:ext uri="{FF2B5EF4-FFF2-40B4-BE49-F238E27FC236}">
              <a16:creationId xmlns:a16="http://schemas.microsoft.com/office/drawing/2014/main" id="{00000000-0008-0000-0100-0000E1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0" name="Text Box 1757">
          <a:extLst>
            <a:ext uri="{FF2B5EF4-FFF2-40B4-BE49-F238E27FC236}">
              <a16:creationId xmlns:a16="http://schemas.microsoft.com/office/drawing/2014/main" id="{00000000-0008-0000-0100-0000E2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1" name="Text Box 1758">
          <a:extLst>
            <a:ext uri="{FF2B5EF4-FFF2-40B4-BE49-F238E27FC236}">
              <a16:creationId xmlns:a16="http://schemas.microsoft.com/office/drawing/2014/main" id="{00000000-0008-0000-0100-0000E3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2" name="Text Box 1759">
          <a:extLst>
            <a:ext uri="{FF2B5EF4-FFF2-40B4-BE49-F238E27FC236}">
              <a16:creationId xmlns:a16="http://schemas.microsoft.com/office/drawing/2014/main" id="{00000000-0008-0000-0100-0000E4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3" name="Text Box 1755">
          <a:extLst>
            <a:ext uri="{FF2B5EF4-FFF2-40B4-BE49-F238E27FC236}">
              <a16:creationId xmlns:a16="http://schemas.microsoft.com/office/drawing/2014/main" id="{00000000-0008-0000-0100-0000E5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4" name="Text Box 1756">
          <a:extLst>
            <a:ext uri="{FF2B5EF4-FFF2-40B4-BE49-F238E27FC236}">
              <a16:creationId xmlns:a16="http://schemas.microsoft.com/office/drawing/2014/main" id="{00000000-0008-0000-0100-0000E6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5" name="Text Box 1757">
          <a:extLst>
            <a:ext uri="{FF2B5EF4-FFF2-40B4-BE49-F238E27FC236}">
              <a16:creationId xmlns:a16="http://schemas.microsoft.com/office/drawing/2014/main" id="{00000000-0008-0000-0100-0000E7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6" name="Text Box 1758">
          <a:extLst>
            <a:ext uri="{FF2B5EF4-FFF2-40B4-BE49-F238E27FC236}">
              <a16:creationId xmlns:a16="http://schemas.microsoft.com/office/drawing/2014/main" id="{00000000-0008-0000-0100-0000E8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7" name="Text Box 1759">
          <a:extLst>
            <a:ext uri="{FF2B5EF4-FFF2-40B4-BE49-F238E27FC236}">
              <a16:creationId xmlns:a16="http://schemas.microsoft.com/office/drawing/2014/main" id="{00000000-0008-0000-0100-0000E9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8" name="Text Box 1755">
          <a:extLst>
            <a:ext uri="{FF2B5EF4-FFF2-40B4-BE49-F238E27FC236}">
              <a16:creationId xmlns:a16="http://schemas.microsoft.com/office/drawing/2014/main" id="{00000000-0008-0000-0100-0000EA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499" name="Text Box 1756">
          <a:extLst>
            <a:ext uri="{FF2B5EF4-FFF2-40B4-BE49-F238E27FC236}">
              <a16:creationId xmlns:a16="http://schemas.microsoft.com/office/drawing/2014/main" id="{00000000-0008-0000-0100-0000EB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0" name="Text Box 1757">
          <a:extLst>
            <a:ext uri="{FF2B5EF4-FFF2-40B4-BE49-F238E27FC236}">
              <a16:creationId xmlns:a16="http://schemas.microsoft.com/office/drawing/2014/main" id="{00000000-0008-0000-0100-0000EC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1" name="Text Box 1758">
          <a:extLst>
            <a:ext uri="{FF2B5EF4-FFF2-40B4-BE49-F238E27FC236}">
              <a16:creationId xmlns:a16="http://schemas.microsoft.com/office/drawing/2014/main" id="{00000000-0008-0000-0100-0000ED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2" name="Text Box 1759">
          <a:extLst>
            <a:ext uri="{FF2B5EF4-FFF2-40B4-BE49-F238E27FC236}">
              <a16:creationId xmlns:a16="http://schemas.microsoft.com/office/drawing/2014/main" id="{00000000-0008-0000-0100-0000EE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3" name="Text Box 1755">
          <a:extLst>
            <a:ext uri="{FF2B5EF4-FFF2-40B4-BE49-F238E27FC236}">
              <a16:creationId xmlns:a16="http://schemas.microsoft.com/office/drawing/2014/main" id="{00000000-0008-0000-0100-0000EF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4" name="Text Box 1756">
          <a:extLst>
            <a:ext uri="{FF2B5EF4-FFF2-40B4-BE49-F238E27FC236}">
              <a16:creationId xmlns:a16="http://schemas.microsoft.com/office/drawing/2014/main" id="{00000000-0008-0000-0100-0000F0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5" name="Text Box 1757">
          <a:extLst>
            <a:ext uri="{FF2B5EF4-FFF2-40B4-BE49-F238E27FC236}">
              <a16:creationId xmlns:a16="http://schemas.microsoft.com/office/drawing/2014/main" id="{00000000-0008-0000-0100-0000F1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6" name="Text Box 1758">
          <a:extLst>
            <a:ext uri="{FF2B5EF4-FFF2-40B4-BE49-F238E27FC236}">
              <a16:creationId xmlns:a16="http://schemas.microsoft.com/office/drawing/2014/main" id="{00000000-0008-0000-0100-0000F2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66675" cy="270061"/>
    <xdr:sp macro="" textlink="">
      <xdr:nvSpPr>
        <xdr:cNvPr id="11507" name="Text Box 1759">
          <a:extLst>
            <a:ext uri="{FF2B5EF4-FFF2-40B4-BE49-F238E27FC236}">
              <a16:creationId xmlns:a16="http://schemas.microsoft.com/office/drawing/2014/main" id="{00000000-0008-0000-0100-0000F32C0000}"/>
            </a:ext>
          </a:extLst>
        </xdr:cNvPr>
        <xdr:cNvSpPr txBox="1">
          <a:spLocks noChangeArrowheads="1"/>
        </xdr:cNvSpPr>
      </xdr:nvSpPr>
      <xdr:spPr bwMode="auto">
        <a:xfrm>
          <a:off x="5653368" y="200719765"/>
          <a:ext cx="66675"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08" name="Text Box 1755">
          <a:extLst>
            <a:ext uri="{FF2B5EF4-FFF2-40B4-BE49-F238E27FC236}">
              <a16:creationId xmlns:a16="http://schemas.microsoft.com/office/drawing/2014/main" id="{00000000-0008-0000-0100-0000F4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09" name="Text Box 1756">
          <a:extLst>
            <a:ext uri="{FF2B5EF4-FFF2-40B4-BE49-F238E27FC236}">
              <a16:creationId xmlns:a16="http://schemas.microsoft.com/office/drawing/2014/main" id="{00000000-0008-0000-0100-0000F5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0" name="Text Box 1757">
          <a:extLst>
            <a:ext uri="{FF2B5EF4-FFF2-40B4-BE49-F238E27FC236}">
              <a16:creationId xmlns:a16="http://schemas.microsoft.com/office/drawing/2014/main" id="{00000000-0008-0000-0100-0000F6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1" name="Text Box 1758">
          <a:extLst>
            <a:ext uri="{FF2B5EF4-FFF2-40B4-BE49-F238E27FC236}">
              <a16:creationId xmlns:a16="http://schemas.microsoft.com/office/drawing/2014/main" id="{00000000-0008-0000-0100-0000F7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2" name="Text Box 1759">
          <a:extLst>
            <a:ext uri="{FF2B5EF4-FFF2-40B4-BE49-F238E27FC236}">
              <a16:creationId xmlns:a16="http://schemas.microsoft.com/office/drawing/2014/main" id="{00000000-0008-0000-0100-0000F8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3" name="Text Box 1755">
          <a:extLst>
            <a:ext uri="{FF2B5EF4-FFF2-40B4-BE49-F238E27FC236}">
              <a16:creationId xmlns:a16="http://schemas.microsoft.com/office/drawing/2014/main" id="{00000000-0008-0000-0100-0000F9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4" name="Text Box 1756">
          <a:extLst>
            <a:ext uri="{FF2B5EF4-FFF2-40B4-BE49-F238E27FC236}">
              <a16:creationId xmlns:a16="http://schemas.microsoft.com/office/drawing/2014/main" id="{00000000-0008-0000-0100-0000FA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5" name="Text Box 1757">
          <a:extLst>
            <a:ext uri="{FF2B5EF4-FFF2-40B4-BE49-F238E27FC236}">
              <a16:creationId xmlns:a16="http://schemas.microsoft.com/office/drawing/2014/main" id="{00000000-0008-0000-0100-0000FB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6" name="Text Box 1758">
          <a:extLst>
            <a:ext uri="{FF2B5EF4-FFF2-40B4-BE49-F238E27FC236}">
              <a16:creationId xmlns:a16="http://schemas.microsoft.com/office/drawing/2014/main" id="{00000000-0008-0000-0100-0000FC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7" name="Text Box 1759">
          <a:extLst>
            <a:ext uri="{FF2B5EF4-FFF2-40B4-BE49-F238E27FC236}">
              <a16:creationId xmlns:a16="http://schemas.microsoft.com/office/drawing/2014/main" id="{00000000-0008-0000-0100-0000FD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8" name="Text Box 1755">
          <a:extLst>
            <a:ext uri="{FF2B5EF4-FFF2-40B4-BE49-F238E27FC236}">
              <a16:creationId xmlns:a16="http://schemas.microsoft.com/office/drawing/2014/main" id="{00000000-0008-0000-0100-0000FE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19" name="Text Box 1756">
          <a:extLst>
            <a:ext uri="{FF2B5EF4-FFF2-40B4-BE49-F238E27FC236}">
              <a16:creationId xmlns:a16="http://schemas.microsoft.com/office/drawing/2014/main" id="{00000000-0008-0000-0100-0000FF2C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0" name="Text Box 1757">
          <a:extLst>
            <a:ext uri="{FF2B5EF4-FFF2-40B4-BE49-F238E27FC236}">
              <a16:creationId xmlns:a16="http://schemas.microsoft.com/office/drawing/2014/main" id="{00000000-0008-0000-0100-00000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1" name="Text Box 1758">
          <a:extLst>
            <a:ext uri="{FF2B5EF4-FFF2-40B4-BE49-F238E27FC236}">
              <a16:creationId xmlns:a16="http://schemas.microsoft.com/office/drawing/2014/main" id="{00000000-0008-0000-0100-00000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2" name="Text Box 1759">
          <a:extLst>
            <a:ext uri="{FF2B5EF4-FFF2-40B4-BE49-F238E27FC236}">
              <a16:creationId xmlns:a16="http://schemas.microsoft.com/office/drawing/2014/main" id="{00000000-0008-0000-0100-00000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3" name="Text Box 1755">
          <a:extLst>
            <a:ext uri="{FF2B5EF4-FFF2-40B4-BE49-F238E27FC236}">
              <a16:creationId xmlns:a16="http://schemas.microsoft.com/office/drawing/2014/main" id="{00000000-0008-0000-0100-00000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4" name="Text Box 1756">
          <a:extLst>
            <a:ext uri="{FF2B5EF4-FFF2-40B4-BE49-F238E27FC236}">
              <a16:creationId xmlns:a16="http://schemas.microsoft.com/office/drawing/2014/main" id="{00000000-0008-0000-0100-00000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5" name="Text Box 1757">
          <a:extLst>
            <a:ext uri="{FF2B5EF4-FFF2-40B4-BE49-F238E27FC236}">
              <a16:creationId xmlns:a16="http://schemas.microsoft.com/office/drawing/2014/main" id="{00000000-0008-0000-0100-00000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6" name="Text Box 1758">
          <a:extLst>
            <a:ext uri="{FF2B5EF4-FFF2-40B4-BE49-F238E27FC236}">
              <a16:creationId xmlns:a16="http://schemas.microsoft.com/office/drawing/2014/main" id="{00000000-0008-0000-0100-00000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7" name="Text Box 1759">
          <a:extLst>
            <a:ext uri="{FF2B5EF4-FFF2-40B4-BE49-F238E27FC236}">
              <a16:creationId xmlns:a16="http://schemas.microsoft.com/office/drawing/2014/main" id="{00000000-0008-0000-0100-00000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8" name="Text Box 1755">
          <a:extLst>
            <a:ext uri="{FF2B5EF4-FFF2-40B4-BE49-F238E27FC236}">
              <a16:creationId xmlns:a16="http://schemas.microsoft.com/office/drawing/2014/main" id="{00000000-0008-0000-0100-00000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29" name="Text Box 1756">
          <a:extLst>
            <a:ext uri="{FF2B5EF4-FFF2-40B4-BE49-F238E27FC236}">
              <a16:creationId xmlns:a16="http://schemas.microsoft.com/office/drawing/2014/main" id="{00000000-0008-0000-0100-00000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0" name="Text Box 1757">
          <a:extLst>
            <a:ext uri="{FF2B5EF4-FFF2-40B4-BE49-F238E27FC236}">
              <a16:creationId xmlns:a16="http://schemas.microsoft.com/office/drawing/2014/main" id="{00000000-0008-0000-0100-00000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1" name="Text Box 1758">
          <a:extLst>
            <a:ext uri="{FF2B5EF4-FFF2-40B4-BE49-F238E27FC236}">
              <a16:creationId xmlns:a16="http://schemas.microsoft.com/office/drawing/2014/main" id="{00000000-0008-0000-0100-00000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2" name="Text Box 1759">
          <a:extLst>
            <a:ext uri="{FF2B5EF4-FFF2-40B4-BE49-F238E27FC236}">
              <a16:creationId xmlns:a16="http://schemas.microsoft.com/office/drawing/2014/main" id="{00000000-0008-0000-0100-00000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3" name="Text Box 1755">
          <a:extLst>
            <a:ext uri="{FF2B5EF4-FFF2-40B4-BE49-F238E27FC236}">
              <a16:creationId xmlns:a16="http://schemas.microsoft.com/office/drawing/2014/main" id="{00000000-0008-0000-0100-00000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4" name="Text Box 1756">
          <a:extLst>
            <a:ext uri="{FF2B5EF4-FFF2-40B4-BE49-F238E27FC236}">
              <a16:creationId xmlns:a16="http://schemas.microsoft.com/office/drawing/2014/main" id="{00000000-0008-0000-0100-00000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5" name="Text Box 1757">
          <a:extLst>
            <a:ext uri="{FF2B5EF4-FFF2-40B4-BE49-F238E27FC236}">
              <a16:creationId xmlns:a16="http://schemas.microsoft.com/office/drawing/2014/main" id="{00000000-0008-0000-0100-00000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6" name="Text Box 1758">
          <a:extLst>
            <a:ext uri="{FF2B5EF4-FFF2-40B4-BE49-F238E27FC236}">
              <a16:creationId xmlns:a16="http://schemas.microsoft.com/office/drawing/2014/main" id="{00000000-0008-0000-0100-00001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7" name="Text Box 1759">
          <a:extLst>
            <a:ext uri="{FF2B5EF4-FFF2-40B4-BE49-F238E27FC236}">
              <a16:creationId xmlns:a16="http://schemas.microsoft.com/office/drawing/2014/main" id="{00000000-0008-0000-0100-00001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8" name="Text Box 1755">
          <a:extLst>
            <a:ext uri="{FF2B5EF4-FFF2-40B4-BE49-F238E27FC236}">
              <a16:creationId xmlns:a16="http://schemas.microsoft.com/office/drawing/2014/main" id="{00000000-0008-0000-0100-00001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39" name="Text Box 1756">
          <a:extLst>
            <a:ext uri="{FF2B5EF4-FFF2-40B4-BE49-F238E27FC236}">
              <a16:creationId xmlns:a16="http://schemas.microsoft.com/office/drawing/2014/main" id="{00000000-0008-0000-0100-00001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0" name="Text Box 1757">
          <a:extLst>
            <a:ext uri="{FF2B5EF4-FFF2-40B4-BE49-F238E27FC236}">
              <a16:creationId xmlns:a16="http://schemas.microsoft.com/office/drawing/2014/main" id="{00000000-0008-0000-0100-00001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1" name="Text Box 1758">
          <a:extLst>
            <a:ext uri="{FF2B5EF4-FFF2-40B4-BE49-F238E27FC236}">
              <a16:creationId xmlns:a16="http://schemas.microsoft.com/office/drawing/2014/main" id="{00000000-0008-0000-0100-00001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2" name="Text Box 1759">
          <a:extLst>
            <a:ext uri="{FF2B5EF4-FFF2-40B4-BE49-F238E27FC236}">
              <a16:creationId xmlns:a16="http://schemas.microsoft.com/office/drawing/2014/main" id="{00000000-0008-0000-0100-00001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3" name="Text Box 1755">
          <a:extLst>
            <a:ext uri="{FF2B5EF4-FFF2-40B4-BE49-F238E27FC236}">
              <a16:creationId xmlns:a16="http://schemas.microsoft.com/office/drawing/2014/main" id="{00000000-0008-0000-0100-00001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4" name="Text Box 1756">
          <a:extLst>
            <a:ext uri="{FF2B5EF4-FFF2-40B4-BE49-F238E27FC236}">
              <a16:creationId xmlns:a16="http://schemas.microsoft.com/office/drawing/2014/main" id="{00000000-0008-0000-0100-00001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5" name="Text Box 1757">
          <a:extLst>
            <a:ext uri="{FF2B5EF4-FFF2-40B4-BE49-F238E27FC236}">
              <a16:creationId xmlns:a16="http://schemas.microsoft.com/office/drawing/2014/main" id="{00000000-0008-0000-0100-00001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6" name="Text Box 1758">
          <a:extLst>
            <a:ext uri="{FF2B5EF4-FFF2-40B4-BE49-F238E27FC236}">
              <a16:creationId xmlns:a16="http://schemas.microsoft.com/office/drawing/2014/main" id="{00000000-0008-0000-0100-00001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7" name="Text Box 1759">
          <a:extLst>
            <a:ext uri="{FF2B5EF4-FFF2-40B4-BE49-F238E27FC236}">
              <a16:creationId xmlns:a16="http://schemas.microsoft.com/office/drawing/2014/main" id="{00000000-0008-0000-0100-00001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8" name="Text Box 1755">
          <a:extLst>
            <a:ext uri="{FF2B5EF4-FFF2-40B4-BE49-F238E27FC236}">
              <a16:creationId xmlns:a16="http://schemas.microsoft.com/office/drawing/2014/main" id="{00000000-0008-0000-0100-00001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49" name="Text Box 1756">
          <a:extLst>
            <a:ext uri="{FF2B5EF4-FFF2-40B4-BE49-F238E27FC236}">
              <a16:creationId xmlns:a16="http://schemas.microsoft.com/office/drawing/2014/main" id="{00000000-0008-0000-0100-00001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0" name="Text Box 1757">
          <a:extLst>
            <a:ext uri="{FF2B5EF4-FFF2-40B4-BE49-F238E27FC236}">
              <a16:creationId xmlns:a16="http://schemas.microsoft.com/office/drawing/2014/main" id="{00000000-0008-0000-0100-00001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1" name="Text Box 1758">
          <a:extLst>
            <a:ext uri="{FF2B5EF4-FFF2-40B4-BE49-F238E27FC236}">
              <a16:creationId xmlns:a16="http://schemas.microsoft.com/office/drawing/2014/main" id="{00000000-0008-0000-0100-00001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2" name="Text Box 1759">
          <a:extLst>
            <a:ext uri="{FF2B5EF4-FFF2-40B4-BE49-F238E27FC236}">
              <a16:creationId xmlns:a16="http://schemas.microsoft.com/office/drawing/2014/main" id="{00000000-0008-0000-0100-00002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3" name="Text Box 1755">
          <a:extLst>
            <a:ext uri="{FF2B5EF4-FFF2-40B4-BE49-F238E27FC236}">
              <a16:creationId xmlns:a16="http://schemas.microsoft.com/office/drawing/2014/main" id="{00000000-0008-0000-0100-00002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4" name="Text Box 1756">
          <a:extLst>
            <a:ext uri="{FF2B5EF4-FFF2-40B4-BE49-F238E27FC236}">
              <a16:creationId xmlns:a16="http://schemas.microsoft.com/office/drawing/2014/main" id="{00000000-0008-0000-0100-00002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5" name="Text Box 1757">
          <a:extLst>
            <a:ext uri="{FF2B5EF4-FFF2-40B4-BE49-F238E27FC236}">
              <a16:creationId xmlns:a16="http://schemas.microsoft.com/office/drawing/2014/main" id="{00000000-0008-0000-0100-00002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6" name="Text Box 1758">
          <a:extLst>
            <a:ext uri="{FF2B5EF4-FFF2-40B4-BE49-F238E27FC236}">
              <a16:creationId xmlns:a16="http://schemas.microsoft.com/office/drawing/2014/main" id="{00000000-0008-0000-0100-00002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7" name="Text Box 1759">
          <a:extLst>
            <a:ext uri="{FF2B5EF4-FFF2-40B4-BE49-F238E27FC236}">
              <a16:creationId xmlns:a16="http://schemas.microsoft.com/office/drawing/2014/main" id="{00000000-0008-0000-0100-00002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8" name="Text Box 1755">
          <a:extLst>
            <a:ext uri="{FF2B5EF4-FFF2-40B4-BE49-F238E27FC236}">
              <a16:creationId xmlns:a16="http://schemas.microsoft.com/office/drawing/2014/main" id="{00000000-0008-0000-0100-00002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59" name="Text Box 1756">
          <a:extLst>
            <a:ext uri="{FF2B5EF4-FFF2-40B4-BE49-F238E27FC236}">
              <a16:creationId xmlns:a16="http://schemas.microsoft.com/office/drawing/2014/main" id="{00000000-0008-0000-0100-00002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0" name="Text Box 1757">
          <a:extLst>
            <a:ext uri="{FF2B5EF4-FFF2-40B4-BE49-F238E27FC236}">
              <a16:creationId xmlns:a16="http://schemas.microsoft.com/office/drawing/2014/main" id="{00000000-0008-0000-0100-00002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1" name="Text Box 1758">
          <a:extLst>
            <a:ext uri="{FF2B5EF4-FFF2-40B4-BE49-F238E27FC236}">
              <a16:creationId xmlns:a16="http://schemas.microsoft.com/office/drawing/2014/main" id="{00000000-0008-0000-0100-00002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2" name="Text Box 1759">
          <a:extLst>
            <a:ext uri="{FF2B5EF4-FFF2-40B4-BE49-F238E27FC236}">
              <a16:creationId xmlns:a16="http://schemas.microsoft.com/office/drawing/2014/main" id="{00000000-0008-0000-0100-00002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3" name="Text Box 1755">
          <a:extLst>
            <a:ext uri="{FF2B5EF4-FFF2-40B4-BE49-F238E27FC236}">
              <a16:creationId xmlns:a16="http://schemas.microsoft.com/office/drawing/2014/main" id="{00000000-0008-0000-0100-00002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4" name="Text Box 1756">
          <a:extLst>
            <a:ext uri="{FF2B5EF4-FFF2-40B4-BE49-F238E27FC236}">
              <a16:creationId xmlns:a16="http://schemas.microsoft.com/office/drawing/2014/main" id="{00000000-0008-0000-0100-00002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5" name="Text Box 1757">
          <a:extLst>
            <a:ext uri="{FF2B5EF4-FFF2-40B4-BE49-F238E27FC236}">
              <a16:creationId xmlns:a16="http://schemas.microsoft.com/office/drawing/2014/main" id="{00000000-0008-0000-0100-00002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6" name="Text Box 1758">
          <a:extLst>
            <a:ext uri="{FF2B5EF4-FFF2-40B4-BE49-F238E27FC236}">
              <a16:creationId xmlns:a16="http://schemas.microsoft.com/office/drawing/2014/main" id="{00000000-0008-0000-0100-00002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7" name="Text Box 1759">
          <a:extLst>
            <a:ext uri="{FF2B5EF4-FFF2-40B4-BE49-F238E27FC236}">
              <a16:creationId xmlns:a16="http://schemas.microsoft.com/office/drawing/2014/main" id="{00000000-0008-0000-0100-00002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8" name="Text Box 1755">
          <a:extLst>
            <a:ext uri="{FF2B5EF4-FFF2-40B4-BE49-F238E27FC236}">
              <a16:creationId xmlns:a16="http://schemas.microsoft.com/office/drawing/2014/main" id="{00000000-0008-0000-0100-00003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69" name="Text Box 1756">
          <a:extLst>
            <a:ext uri="{FF2B5EF4-FFF2-40B4-BE49-F238E27FC236}">
              <a16:creationId xmlns:a16="http://schemas.microsoft.com/office/drawing/2014/main" id="{00000000-0008-0000-0100-00003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0" name="Text Box 1757">
          <a:extLst>
            <a:ext uri="{FF2B5EF4-FFF2-40B4-BE49-F238E27FC236}">
              <a16:creationId xmlns:a16="http://schemas.microsoft.com/office/drawing/2014/main" id="{00000000-0008-0000-0100-00003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1" name="Text Box 1758">
          <a:extLst>
            <a:ext uri="{FF2B5EF4-FFF2-40B4-BE49-F238E27FC236}">
              <a16:creationId xmlns:a16="http://schemas.microsoft.com/office/drawing/2014/main" id="{00000000-0008-0000-0100-00003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2" name="Text Box 1759">
          <a:extLst>
            <a:ext uri="{FF2B5EF4-FFF2-40B4-BE49-F238E27FC236}">
              <a16:creationId xmlns:a16="http://schemas.microsoft.com/office/drawing/2014/main" id="{00000000-0008-0000-0100-00003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3" name="Text Box 1755">
          <a:extLst>
            <a:ext uri="{FF2B5EF4-FFF2-40B4-BE49-F238E27FC236}">
              <a16:creationId xmlns:a16="http://schemas.microsoft.com/office/drawing/2014/main" id="{00000000-0008-0000-0100-00003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4" name="Text Box 1756">
          <a:extLst>
            <a:ext uri="{FF2B5EF4-FFF2-40B4-BE49-F238E27FC236}">
              <a16:creationId xmlns:a16="http://schemas.microsoft.com/office/drawing/2014/main" id="{00000000-0008-0000-0100-00003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5" name="Text Box 1757">
          <a:extLst>
            <a:ext uri="{FF2B5EF4-FFF2-40B4-BE49-F238E27FC236}">
              <a16:creationId xmlns:a16="http://schemas.microsoft.com/office/drawing/2014/main" id="{00000000-0008-0000-0100-00003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6" name="Text Box 1758">
          <a:extLst>
            <a:ext uri="{FF2B5EF4-FFF2-40B4-BE49-F238E27FC236}">
              <a16:creationId xmlns:a16="http://schemas.microsoft.com/office/drawing/2014/main" id="{00000000-0008-0000-0100-00003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7" name="Text Box 1759">
          <a:extLst>
            <a:ext uri="{FF2B5EF4-FFF2-40B4-BE49-F238E27FC236}">
              <a16:creationId xmlns:a16="http://schemas.microsoft.com/office/drawing/2014/main" id="{00000000-0008-0000-0100-00003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8" name="Text Box 1755">
          <a:extLst>
            <a:ext uri="{FF2B5EF4-FFF2-40B4-BE49-F238E27FC236}">
              <a16:creationId xmlns:a16="http://schemas.microsoft.com/office/drawing/2014/main" id="{00000000-0008-0000-0100-00003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79" name="Text Box 1756">
          <a:extLst>
            <a:ext uri="{FF2B5EF4-FFF2-40B4-BE49-F238E27FC236}">
              <a16:creationId xmlns:a16="http://schemas.microsoft.com/office/drawing/2014/main" id="{00000000-0008-0000-0100-00003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0" name="Text Box 1757">
          <a:extLst>
            <a:ext uri="{FF2B5EF4-FFF2-40B4-BE49-F238E27FC236}">
              <a16:creationId xmlns:a16="http://schemas.microsoft.com/office/drawing/2014/main" id="{00000000-0008-0000-0100-00003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1" name="Text Box 1758">
          <a:extLst>
            <a:ext uri="{FF2B5EF4-FFF2-40B4-BE49-F238E27FC236}">
              <a16:creationId xmlns:a16="http://schemas.microsoft.com/office/drawing/2014/main" id="{00000000-0008-0000-0100-00003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2" name="Text Box 1759">
          <a:extLst>
            <a:ext uri="{FF2B5EF4-FFF2-40B4-BE49-F238E27FC236}">
              <a16:creationId xmlns:a16="http://schemas.microsoft.com/office/drawing/2014/main" id="{00000000-0008-0000-0100-00003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3" name="Text Box 1755">
          <a:extLst>
            <a:ext uri="{FF2B5EF4-FFF2-40B4-BE49-F238E27FC236}">
              <a16:creationId xmlns:a16="http://schemas.microsoft.com/office/drawing/2014/main" id="{00000000-0008-0000-0100-00003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4" name="Text Box 1756">
          <a:extLst>
            <a:ext uri="{FF2B5EF4-FFF2-40B4-BE49-F238E27FC236}">
              <a16:creationId xmlns:a16="http://schemas.microsoft.com/office/drawing/2014/main" id="{00000000-0008-0000-0100-00004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5" name="Text Box 1757">
          <a:extLst>
            <a:ext uri="{FF2B5EF4-FFF2-40B4-BE49-F238E27FC236}">
              <a16:creationId xmlns:a16="http://schemas.microsoft.com/office/drawing/2014/main" id="{00000000-0008-0000-0100-00004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6" name="Text Box 1758">
          <a:extLst>
            <a:ext uri="{FF2B5EF4-FFF2-40B4-BE49-F238E27FC236}">
              <a16:creationId xmlns:a16="http://schemas.microsoft.com/office/drawing/2014/main" id="{00000000-0008-0000-0100-00004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7" name="Text Box 1759">
          <a:extLst>
            <a:ext uri="{FF2B5EF4-FFF2-40B4-BE49-F238E27FC236}">
              <a16:creationId xmlns:a16="http://schemas.microsoft.com/office/drawing/2014/main" id="{00000000-0008-0000-0100-00004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8" name="Text Box 1755">
          <a:extLst>
            <a:ext uri="{FF2B5EF4-FFF2-40B4-BE49-F238E27FC236}">
              <a16:creationId xmlns:a16="http://schemas.microsoft.com/office/drawing/2014/main" id="{00000000-0008-0000-0100-00004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89" name="Text Box 1756">
          <a:extLst>
            <a:ext uri="{FF2B5EF4-FFF2-40B4-BE49-F238E27FC236}">
              <a16:creationId xmlns:a16="http://schemas.microsoft.com/office/drawing/2014/main" id="{00000000-0008-0000-0100-00004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0" name="Text Box 1757">
          <a:extLst>
            <a:ext uri="{FF2B5EF4-FFF2-40B4-BE49-F238E27FC236}">
              <a16:creationId xmlns:a16="http://schemas.microsoft.com/office/drawing/2014/main" id="{00000000-0008-0000-0100-00004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1" name="Text Box 1758">
          <a:extLst>
            <a:ext uri="{FF2B5EF4-FFF2-40B4-BE49-F238E27FC236}">
              <a16:creationId xmlns:a16="http://schemas.microsoft.com/office/drawing/2014/main" id="{00000000-0008-0000-0100-00004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2" name="Text Box 1759">
          <a:extLst>
            <a:ext uri="{FF2B5EF4-FFF2-40B4-BE49-F238E27FC236}">
              <a16:creationId xmlns:a16="http://schemas.microsoft.com/office/drawing/2014/main" id="{00000000-0008-0000-0100-00004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3" name="Text Box 1755">
          <a:extLst>
            <a:ext uri="{FF2B5EF4-FFF2-40B4-BE49-F238E27FC236}">
              <a16:creationId xmlns:a16="http://schemas.microsoft.com/office/drawing/2014/main" id="{00000000-0008-0000-0100-00004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4" name="Text Box 1756">
          <a:extLst>
            <a:ext uri="{FF2B5EF4-FFF2-40B4-BE49-F238E27FC236}">
              <a16:creationId xmlns:a16="http://schemas.microsoft.com/office/drawing/2014/main" id="{00000000-0008-0000-0100-00004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5" name="Text Box 1757">
          <a:extLst>
            <a:ext uri="{FF2B5EF4-FFF2-40B4-BE49-F238E27FC236}">
              <a16:creationId xmlns:a16="http://schemas.microsoft.com/office/drawing/2014/main" id="{00000000-0008-0000-0100-00004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6" name="Text Box 1758">
          <a:extLst>
            <a:ext uri="{FF2B5EF4-FFF2-40B4-BE49-F238E27FC236}">
              <a16:creationId xmlns:a16="http://schemas.microsoft.com/office/drawing/2014/main" id="{00000000-0008-0000-0100-00004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7" name="Text Box 1759">
          <a:extLst>
            <a:ext uri="{FF2B5EF4-FFF2-40B4-BE49-F238E27FC236}">
              <a16:creationId xmlns:a16="http://schemas.microsoft.com/office/drawing/2014/main" id="{00000000-0008-0000-0100-00004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8" name="Text Box 1755">
          <a:extLst>
            <a:ext uri="{FF2B5EF4-FFF2-40B4-BE49-F238E27FC236}">
              <a16:creationId xmlns:a16="http://schemas.microsoft.com/office/drawing/2014/main" id="{00000000-0008-0000-0100-00004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599" name="Text Box 1756">
          <a:extLst>
            <a:ext uri="{FF2B5EF4-FFF2-40B4-BE49-F238E27FC236}">
              <a16:creationId xmlns:a16="http://schemas.microsoft.com/office/drawing/2014/main" id="{00000000-0008-0000-0100-00004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0" name="Text Box 1757">
          <a:extLst>
            <a:ext uri="{FF2B5EF4-FFF2-40B4-BE49-F238E27FC236}">
              <a16:creationId xmlns:a16="http://schemas.microsoft.com/office/drawing/2014/main" id="{00000000-0008-0000-0100-00005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1" name="Text Box 1758">
          <a:extLst>
            <a:ext uri="{FF2B5EF4-FFF2-40B4-BE49-F238E27FC236}">
              <a16:creationId xmlns:a16="http://schemas.microsoft.com/office/drawing/2014/main" id="{00000000-0008-0000-0100-00005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2" name="Text Box 1759">
          <a:extLst>
            <a:ext uri="{FF2B5EF4-FFF2-40B4-BE49-F238E27FC236}">
              <a16:creationId xmlns:a16="http://schemas.microsoft.com/office/drawing/2014/main" id="{00000000-0008-0000-0100-00005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3" name="Text Box 1755">
          <a:extLst>
            <a:ext uri="{FF2B5EF4-FFF2-40B4-BE49-F238E27FC236}">
              <a16:creationId xmlns:a16="http://schemas.microsoft.com/office/drawing/2014/main" id="{00000000-0008-0000-0100-00005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4" name="Text Box 1756">
          <a:extLst>
            <a:ext uri="{FF2B5EF4-FFF2-40B4-BE49-F238E27FC236}">
              <a16:creationId xmlns:a16="http://schemas.microsoft.com/office/drawing/2014/main" id="{00000000-0008-0000-0100-00005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5" name="Text Box 1757">
          <a:extLst>
            <a:ext uri="{FF2B5EF4-FFF2-40B4-BE49-F238E27FC236}">
              <a16:creationId xmlns:a16="http://schemas.microsoft.com/office/drawing/2014/main" id="{00000000-0008-0000-0100-00005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6" name="Text Box 1758">
          <a:extLst>
            <a:ext uri="{FF2B5EF4-FFF2-40B4-BE49-F238E27FC236}">
              <a16:creationId xmlns:a16="http://schemas.microsoft.com/office/drawing/2014/main" id="{00000000-0008-0000-0100-00005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7" name="Text Box 1759">
          <a:extLst>
            <a:ext uri="{FF2B5EF4-FFF2-40B4-BE49-F238E27FC236}">
              <a16:creationId xmlns:a16="http://schemas.microsoft.com/office/drawing/2014/main" id="{00000000-0008-0000-0100-00005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8" name="Text Box 1755">
          <a:extLst>
            <a:ext uri="{FF2B5EF4-FFF2-40B4-BE49-F238E27FC236}">
              <a16:creationId xmlns:a16="http://schemas.microsoft.com/office/drawing/2014/main" id="{00000000-0008-0000-0100-00005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09" name="Text Box 1756">
          <a:extLst>
            <a:ext uri="{FF2B5EF4-FFF2-40B4-BE49-F238E27FC236}">
              <a16:creationId xmlns:a16="http://schemas.microsoft.com/office/drawing/2014/main" id="{00000000-0008-0000-0100-00005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0" name="Text Box 1757">
          <a:extLst>
            <a:ext uri="{FF2B5EF4-FFF2-40B4-BE49-F238E27FC236}">
              <a16:creationId xmlns:a16="http://schemas.microsoft.com/office/drawing/2014/main" id="{00000000-0008-0000-0100-00005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1" name="Text Box 1758">
          <a:extLst>
            <a:ext uri="{FF2B5EF4-FFF2-40B4-BE49-F238E27FC236}">
              <a16:creationId xmlns:a16="http://schemas.microsoft.com/office/drawing/2014/main" id="{00000000-0008-0000-0100-00005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2" name="Text Box 1759">
          <a:extLst>
            <a:ext uri="{FF2B5EF4-FFF2-40B4-BE49-F238E27FC236}">
              <a16:creationId xmlns:a16="http://schemas.microsoft.com/office/drawing/2014/main" id="{00000000-0008-0000-0100-00005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3" name="Text Box 1755">
          <a:extLst>
            <a:ext uri="{FF2B5EF4-FFF2-40B4-BE49-F238E27FC236}">
              <a16:creationId xmlns:a16="http://schemas.microsoft.com/office/drawing/2014/main" id="{00000000-0008-0000-0100-00005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4" name="Text Box 1756">
          <a:extLst>
            <a:ext uri="{FF2B5EF4-FFF2-40B4-BE49-F238E27FC236}">
              <a16:creationId xmlns:a16="http://schemas.microsoft.com/office/drawing/2014/main" id="{00000000-0008-0000-0100-00005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5" name="Text Box 1757">
          <a:extLst>
            <a:ext uri="{FF2B5EF4-FFF2-40B4-BE49-F238E27FC236}">
              <a16:creationId xmlns:a16="http://schemas.microsoft.com/office/drawing/2014/main" id="{00000000-0008-0000-0100-00005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6" name="Text Box 1758">
          <a:extLst>
            <a:ext uri="{FF2B5EF4-FFF2-40B4-BE49-F238E27FC236}">
              <a16:creationId xmlns:a16="http://schemas.microsoft.com/office/drawing/2014/main" id="{00000000-0008-0000-0100-00006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7" name="Text Box 1759">
          <a:extLst>
            <a:ext uri="{FF2B5EF4-FFF2-40B4-BE49-F238E27FC236}">
              <a16:creationId xmlns:a16="http://schemas.microsoft.com/office/drawing/2014/main" id="{00000000-0008-0000-0100-00006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8" name="Text Box 1755">
          <a:extLst>
            <a:ext uri="{FF2B5EF4-FFF2-40B4-BE49-F238E27FC236}">
              <a16:creationId xmlns:a16="http://schemas.microsoft.com/office/drawing/2014/main" id="{00000000-0008-0000-0100-00006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19" name="Text Box 1756">
          <a:extLst>
            <a:ext uri="{FF2B5EF4-FFF2-40B4-BE49-F238E27FC236}">
              <a16:creationId xmlns:a16="http://schemas.microsoft.com/office/drawing/2014/main" id="{00000000-0008-0000-0100-00006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0" name="Text Box 1757">
          <a:extLst>
            <a:ext uri="{FF2B5EF4-FFF2-40B4-BE49-F238E27FC236}">
              <a16:creationId xmlns:a16="http://schemas.microsoft.com/office/drawing/2014/main" id="{00000000-0008-0000-0100-00006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1" name="Text Box 1758">
          <a:extLst>
            <a:ext uri="{FF2B5EF4-FFF2-40B4-BE49-F238E27FC236}">
              <a16:creationId xmlns:a16="http://schemas.microsoft.com/office/drawing/2014/main" id="{00000000-0008-0000-0100-00006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2" name="Text Box 1759">
          <a:extLst>
            <a:ext uri="{FF2B5EF4-FFF2-40B4-BE49-F238E27FC236}">
              <a16:creationId xmlns:a16="http://schemas.microsoft.com/office/drawing/2014/main" id="{00000000-0008-0000-0100-00006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3" name="Text Box 1755">
          <a:extLst>
            <a:ext uri="{FF2B5EF4-FFF2-40B4-BE49-F238E27FC236}">
              <a16:creationId xmlns:a16="http://schemas.microsoft.com/office/drawing/2014/main" id="{00000000-0008-0000-0100-00006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4" name="Text Box 1756">
          <a:extLst>
            <a:ext uri="{FF2B5EF4-FFF2-40B4-BE49-F238E27FC236}">
              <a16:creationId xmlns:a16="http://schemas.microsoft.com/office/drawing/2014/main" id="{00000000-0008-0000-0100-00006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5" name="Text Box 1757">
          <a:extLst>
            <a:ext uri="{FF2B5EF4-FFF2-40B4-BE49-F238E27FC236}">
              <a16:creationId xmlns:a16="http://schemas.microsoft.com/office/drawing/2014/main" id="{00000000-0008-0000-0100-00006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6" name="Text Box 1758">
          <a:extLst>
            <a:ext uri="{FF2B5EF4-FFF2-40B4-BE49-F238E27FC236}">
              <a16:creationId xmlns:a16="http://schemas.microsoft.com/office/drawing/2014/main" id="{00000000-0008-0000-0100-00006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7" name="Text Box 1759">
          <a:extLst>
            <a:ext uri="{FF2B5EF4-FFF2-40B4-BE49-F238E27FC236}">
              <a16:creationId xmlns:a16="http://schemas.microsoft.com/office/drawing/2014/main" id="{00000000-0008-0000-0100-00006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8" name="Text Box 1755">
          <a:extLst>
            <a:ext uri="{FF2B5EF4-FFF2-40B4-BE49-F238E27FC236}">
              <a16:creationId xmlns:a16="http://schemas.microsoft.com/office/drawing/2014/main" id="{00000000-0008-0000-0100-00006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29" name="Text Box 1756">
          <a:extLst>
            <a:ext uri="{FF2B5EF4-FFF2-40B4-BE49-F238E27FC236}">
              <a16:creationId xmlns:a16="http://schemas.microsoft.com/office/drawing/2014/main" id="{00000000-0008-0000-0100-00006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0" name="Text Box 1757">
          <a:extLst>
            <a:ext uri="{FF2B5EF4-FFF2-40B4-BE49-F238E27FC236}">
              <a16:creationId xmlns:a16="http://schemas.microsoft.com/office/drawing/2014/main" id="{00000000-0008-0000-0100-00006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1" name="Text Box 1758">
          <a:extLst>
            <a:ext uri="{FF2B5EF4-FFF2-40B4-BE49-F238E27FC236}">
              <a16:creationId xmlns:a16="http://schemas.microsoft.com/office/drawing/2014/main" id="{00000000-0008-0000-0100-00006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2" name="Text Box 1759">
          <a:extLst>
            <a:ext uri="{FF2B5EF4-FFF2-40B4-BE49-F238E27FC236}">
              <a16:creationId xmlns:a16="http://schemas.microsoft.com/office/drawing/2014/main" id="{00000000-0008-0000-0100-00007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3" name="Text Box 1755">
          <a:extLst>
            <a:ext uri="{FF2B5EF4-FFF2-40B4-BE49-F238E27FC236}">
              <a16:creationId xmlns:a16="http://schemas.microsoft.com/office/drawing/2014/main" id="{00000000-0008-0000-0100-00007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4" name="Text Box 1756">
          <a:extLst>
            <a:ext uri="{FF2B5EF4-FFF2-40B4-BE49-F238E27FC236}">
              <a16:creationId xmlns:a16="http://schemas.microsoft.com/office/drawing/2014/main" id="{00000000-0008-0000-0100-00007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5" name="Text Box 1757">
          <a:extLst>
            <a:ext uri="{FF2B5EF4-FFF2-40B4-BE49-F238E27FC236}">
              <a16:creationId xmlns:a16="http://schemas.microsoft.com/office/drawing/2014/main" id="{00000000-0008-0000-0100-00007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6" name="Text Box 1758">
          <a:extLst>
            <a:ext uri="{FF2B5EF4-FFF2-40B4-BE49-F238E27FC236}">
              <a16:creationId xmlns:a16="http://schemas.microsoft.com/office/drawing/2014/main" id="{00000000-0008-0000-0100-00007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7" name="Text Box 1759">
          <a:extLst>
            <a:ext uri="{FF2B5EF4-FFF2-40B4-BE49-F238E27FC236}">
              <a16:creationId xmlns:a16="http://schemas.microsoft.com/office/drawing/2014/main" id="{00000000-0008-0000-0100-00007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8" name="Text Box 1755">
          <a:extLst>
            <a:ext uri="{FF2B5EF4-FFF2-40B4-BE49-F238E27FC236}">
              <a16:creationId xmlns:a16="http://schemas.microsoft.com/office/drawing/2014/main" id="{00000000-0008-0000-0100-00007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39" name="Text Box 1756">
          <a:extLst>
            <a:ext uri="{FF2B5EF4-FFF2-40B4-BE49-F238E27FC236}">
              <a16:creationId xmlns:a16="http://schemas.microsoft.com/office/drawing/2014/main" id="{00000000-0008-0000-0100-00007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0" name="Text Box 1757">
          <a:extLst>
            <a:ext uri="{FF2B5EF4-FFF2-40B4-BE49-F238E27FC236}">
              <a16:creationId xmlns:a16="http://schemas.microsoft.com/office/drawing/2014/main" id="{00000000-0008-0000-0100-00007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1" name="Text Box 1758">
          <a:extLst>
            <a:ext uri="{FF2B5EF4-FFF2-40B4-BE49-F238E27FC236}">
              <a16:creationId xmlns:a16="http://schemas.microsoft.com/office/drawing/2014/main" id="{00000000-0008-0000-0100-00007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2" name="Text Box 1759">
          <a:extLst>
            <a:ext uri="{FF2B5EF4-FFF2-40B4-BE49-F238E27FC236}">
              <a16:creationId xmlns:a16="http://schemas.microsoft.com/office/drawing/2014/main" id="{00000000-0008-0000-0100-00007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3" name="Text Box 1755">
          <a:extLst>
            <a:ext uri="{FF2B5EF4-FFF2-40B4-BE49-F238E27FC236}">
              <a16:creationId xmlns:a16="http://schemas.microsoft.com/office/drawing/2014/main" id="{00000000-0008-0000-0100-00007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4" name="Text Box 1756">
          <a:extLst>
            <a:ext uri="{FF2B5EF4-FFF2-40B4-BE49-F238E27FC236}">
              <a16:creationId xmlns:a16="http://schemas.microsoft.com/office/drawing/2014/main" id="{00000000-0008-0000-0100-00007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5" name="Text Box 1757">
          <a:extLst>
            <a:ext uri="{FF2B5EF4-FFF2-40B4-BE49-F238E27FC236}">
              <a16:creationId xmlns:a16="http://schemas.microsoft.com/office/drawing/2014/main" id="{00000000-0008-0000-0100-00007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6" name="Text Box 1758">
          <a:extLst>
            <a:ext uri="{FF2B5EF4-FFF2-40B4-BE49-F238E27FC236}">
              <a16:creationId xmlns:a16="http://schemas.microsoft.com/office/drawing/2014/main" id="{00000000-0008-0000-0100-00007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47" name="Text Box 1759">
          <a:extLst>
            <a:ext uri="{FF2B5EF4-FFF2-40B4-BE49-F238E27FC236}">
              <a16:creationId xmlns:a16="http://schemas.microsoft.com/office/drawing/2014/main" id="{00000000-0008-0000-0100-00007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48" name="Text Box 1755">
          <a:extLst>
            <a:ext uri="{FF2B5EF4-FFF2-40B4-BE49-F238E27FC236}">
              <a16:creationId xmlns:a16="http://schemas.microsoft.com/office/drawing/2014/main" id="{00000000-0008-0000-0100-000080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49" name="Text Box 1756">
          <a:extLst>
            <a:ext uri="{FF2B5EF4-FFF2-40B4-BE49-F238E27FC236}">
              <a16:creationId xmlns:a16="http://schemas.microsoft.com/office/drawing/2014/main" id="{00000000-0008-0000-0100-000081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50" name="Text Box 1757">
          <a:extLst>
            <a:ext uri="{FF2B5EF4-FFF2-40B4-BE49-F238E27FC236}">
              <a16:creationId xmlns:a16="http://schemas.microsoft.com/office/drawing/2014/main" id="{00000000-0008-0000-0100-000082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51" name="Text Box 1758">
          <a:extLst>
            <a:ext uri="{FF2B5EF4-FFF2-40B4-BE49-F238E27FC236}">
              <a16:creationId xmlns:a16="http://schemas.microsoft.com/office/drawing/2014/main" id="{00000000-0008-0000-0100-000083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52" name="Text Box 1759">
          <a:extLst>
            <a:ext uri="{FF2B5EF4-FFF2-40B4-BE49-F238E27FC236}">
              <a16:creationId xmlns:a16="http://schemas.microsoft.com/office/drawing/2014/main" id="{00000000-0008-0000-0100-000084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3" name="Text Box 1755">
          <a:extLst>
            <a:ext uri="{FF2B5EF4-FFF2-40B4-BE49-F238E27FC236}">
              <a16:creationId xmlns:a16="http://schemas.microsoft.com/office/drawing/2014/main" id="{00000000-0008-0000-0100-00008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4" name="Text Box 1756">
          <a:extLst>
            <a:ext uri="{FF2B5EF4-FFF2-40B4-BE49-F238E27FC236}">
              <a16:creationId xmlns:a16="http://schemas.microsoft.com/office/drawing/2014/main" id="{00000000-0008-0000-0100-00008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5" name="Text Box 1757">
          <a:extLst>
            <a:ext uri="{FF2B5EF4-FFF2-40B4-BE49-F238E27FC236}">
              <a16:creationId xmlns:a16="http://schemas.microsoft.com/office/drawing/2014/main" id="{00000000-0008-0000-0100-00008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6" name="Text Box 1758">
          <a:extLst>
            <a:ext uri="{FF2B5EF4-FFF2-40B4-BE49-F238E27FC236}">
              <a16:creationId xmlns:a16="http://schemas.microsoft.com/office/drawing/2014/main" id="{00000000-0008-0000-0100-00008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7" name="Text Box 1759">
          <a:extLst>
            <a:ext uri="{FF2B5EF4-FFF2-40B4-BE49-F238E27FC236}">
              <a16:creationId xmlns:a16="http://schemas.microsoft.com/office/drawing/2014/main" id="{00000000-0008-0000-0100-00008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8" name="Text Box 1755">
          <a:extLst>
            <a:ext uri="{FF2B5EF4-FFF2-40B4-BE49-F238E27FC236}">
              <a16:creationId xmlns:a16="http://schemas.microsoft.com/office/drawing/2014/main" id="{00000000-0008-0000-0100-00008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59" name="Text Box 1756">
          <a:extLst>
            <a:ext uri="{FF2B5EF4-FFF2-40B4-BE49-F238E27FC236}">
              <a16:creationId xmlns:a16="http://schemas.microsoft.com/office/drawing/2014/main" id="{00000000-0008-0000-0100-00008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60" name="Text Box 1757">
          <a:extLst>
            <a:ext uri="{FF2B5EF4-FFF2-40B4-BE49-F238E27FC236}">
              <a16:creationId xmlns:a16="http://schemas.microsoft.com/office/drawing/2014/main" id="{00000000-0008-0000-0100-00008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61" name="Text Box 1758">
          <a:extLst>
            <a:ext uri="{FF2B5EF4-FFF2-40B4-BE49-F238E27FC236}">
              <a16:creationId xmlns:a16="http://schemas.microsoft.com/office/drawing/2014/main" id="{00000000-0008-0000-0100-00008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62" name="Text Box 1759">
          <a:extLst>
            <a:ext uri="{FF2B5EF4-FFF2-40B4-BE49-F238E27FC236}">
              <a16:creationId xmlns:a16="http://schemas.microsoft.com/office/drawing/2014/main" id="{00000000-0008-0000-0100-00008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63" name="Text Box 1755">
          <a:extLst>
            <a:ext uri="{FF2B5EF4-FFF2-40B4-BE49-F238E27FC236}">
              <a16:creationId xmlns:a16="http://schemas.microsoft.com/office/drawing/2014/main" id="{00000000-0008-0000-0100-00008F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64" name="Text Box 1756">
          <a:extLst>
            <a:ext uri="{FF2B5EF4-FFF2-40B4-BE49-F238E27FC236}">
              <a16:creationId xmlns:a16="http://schemas.microsoft.com/office/drawing/2014/main" id="{00000000-0008-0000-0100-000090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65" name="Text Box 1757">
          <a:extLst>
            <a:ext uri="{FF2B5EF4-FFF2-40B4-BE49-F238E27FC236}">
              <a16:creationId xmlns:a16="http://schemas.microsoft.com/office/drawing/2014/main" id="{00000000-0008-0000-0100-000091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66" name="Text Box 1758">
          <a:extLst>
            <a:ext uri="{FF2B5EF4-FFF2-40B4-BE49-F238E27FC236}">
              <a16:creationId xmlns:a16="http://schemas.microsoft.com/office/drawing/2014/main" id="{00000000-0008-0000-0100-000092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70061"/>
    <xdr:sp macro="" textlink="">
      <xdr:nvSpPr>
        <xdr:cNvPr id="11667" name="Text Box 1759">
          <a:extLst>
            <a:ext uri="{FF2B5EF4-FFF2-40B4-BE49-F238E27FC236}">
              <a16:creationId xmlns:a16="http://schemas.microsoft.com/office/drawing/2014/main" id="{00000000-0008-0000-0100-0000932D0000}"/>
            </a:ext>
          </a:extLst>
        </xdr:cNvPr>
        <xdr:cNvSpPr txBox="1">
          <a:spLocks noChangeArrowheads="1"/>
        </xdr:cNvSpPr>
      </xdr:nvSpPr>
      <xdr:spPr bwMode="auto">
        <a:xfrm>
          <a:off x="5653368" y="200719765"/>
          <a:ext cx="0" cy="27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68" name="Text Box 1755">
          <a:extLst>
            <a:ext uri="{FF2B5EF4-FFF2-40B4-BE49-F238E27FC236}">
              <a16:creationId xmlns:a16="http://schemas.microsoft.com/office/drawing/2014/main" id="{00000000-0008-0000-0100-00009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69" name="Text Box 1756">
          <a:extLst>
            <a:ext uri="{FF2B5EF4-FFF2-40B4-BE49-F238E27FC236}">
              <a16:creationId xmlns:a16="http://schemas.microsoft.com/office/drawing/2014/main" id="{00000000-0008-0000-0100-00009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0" name="Text Box 1757">
          <a:extLst>
            <a:ext uri="{FF2B5EF4-FFF2-40B4-BE49-F238E27FC236}">
              <a16:creationId xmlns:a16="http://schemas.microsoft.com/office/drawing/2014/main" id="{00000000-0008-0000-0100-00009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1" name="Text Box 1758">
          <a:extLst>
            <a:ext uri="{FF2B5EF4-FFF2-40B4-BE49-F238E27FC236}">
              <a16:creationId xmlns:a16="http://schemas.microsoft.com/office/drawing/2014/main" id="{00000000-0008-0000-0100-00009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2" name="Text Box 1759">
          <a:extLst>
            <a:ext uri="{FF2B5EF4-FFF2-40B4-BE49-F238E27FC236}">
              <a16:creationId xmlns:a16="http://schemas.microsoft.com/office/drawing/2014/main" id="{00000000-0008-0000-0100-000098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3" name="Text Box 1755">
          <a:extLst>
            <a:ext uri="{FF2B5EF4-FFF2-40B4-BE49-F238E27FC236}">
              <a16:creationId xmlns:a16="http://schemas.microsoft.com/office/drawing/2014/main" id="{00000000-0008-0000-0100-000099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4" name="Text Box 1756">
          <a:extLst>
            <a:ext uri="{FF2B5EF4-FFF2-40B4-BE49-F238E27FC236}">
              <a16:creationId xmlns:a16="http://schemas.microsoft.com/office/drawing/2014/main" id="{00000000-0008-0000-0100-00009A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5" name="Text Box 1757">
          <a:extLst>
            <a:ext uri="{FF2B5EF4-FFF2-40B4-BE49-F238E27FC236}">
              <a16:creationId xmlns:a16="http://schemas.microsoft.com/office/drawing/2014/main" id="{00000000-0008-0000-0100-00009B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6" name="Text Box 1758">
          <a:extLst>
            <a:ext uri="{FF2B5EF4-FFF2-40B4-BE49-F238E27FC236}">
              <a16:creationId xmlns:a16="http://schemas.microsoft.com/office/drawing/2014/main" id="{00000000-0008-0000-0100-00009C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7" name="Text Box 1759">
          <a:extLst>
            <a:ext uri="{FF2B5EF4-FFF2-40B4-BE49-F238E27FC236}">
              <a16:creationId xmlns:a16="http://schemas.microsoft.com/office/drawing/2014/main" id="{00000000-0008-0000-0100-00009D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8" name="Text Box 1755">
          <a:extLst>
            <a:ext uri="{FF2B5EF4-FFF2-40B4-BE49-F238E27FC236}">
              <a16:creationId xmlns:a16="http://schemas.microsoft.com/office/drawing/2014/main" id="{00000000-0008-0000-0100-00009E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79" name="Text Box 1756">
          <a:extLst>
            <a:ext uri="{FF2B5EF4-FFF2-40B4-BE49-F238E27FC236}">
              <a16:creationId xmlns:a16="http://schemas.microsoft.com/office/drawing/2014/main" id="{00000000-0008-0000-0100-00009F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0" name="Text Box 1757">
          <a:extLst>
            <a:ext uri="{FF2B5EF4-FFF2-40B4-BE49-F238E27FC236}">
              <a16:creationId xmlns:a16="http://schemas.microsoft.com/office/drawing/2014/main" id="{00000000-0008-0000-0100-0000A0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1" name="Text Box 1758">
          <a:extLst>
            <a:ext uri="{FF2B5EF4-FFF2-40B4-BE49-F238E27FC236}">
              <a16:creationId xmlns:a16="http://schemas.microsoft.com/office/drawing/2014/main" id="{00000000-0008-0000-0100-0000A1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2" name="Text Box 1759">
          <a:extLst>
            <a:ext uri="{FF2B5EF4-FFF2-40B4-BE49-F238E27FC236}">
              <a16:creationId xmlns:a16="http://schemas.microsoft.com/office/drawing/2014/main" id="{00000000-0008-0000-0100-0000A2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3" name="Text Box 1755">
          <a:extLst>
            <a:ext uri="{FF2B5EF4-FFF2-40B4-BE49-F238E27FC236}">
              <a16:creationId xmlns:a16="http://schemas.microsoft.com/office/drawing/2014/main" id="{00000000-0008-0000-0100-0000A3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4" name="Text Box 1756">
          <a:extLst>
            <a:ext uri="{FF2B5EF4-FFF2-40B4-BE49-F238E27FC236}">
              <a16:creationId xmlns:a16="http://schemas.microsoft.com/office/drawing/2014/main" id="{00000000-0008-0000-0100-0000A4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5" name="Text Box 1757">
          <a:extLst>
            <a:ext uri="{FF2B5EF4-FFF2-40B4-BE49-F238E27FC236}">
              <a16:creationId xmlns:a16="http://schemas.microsoft.com/office/drawing/2014/main" id="{00000000-0008-0000-0100-0000A5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6" name="Text Box 1758">
          <a:extLst>
            <a:ext uri="{FF2B5EF4-FFF2-40B4-BE49-F238E27FC236}">
              <a16:creationId xmlns:a16="http://schemas.microsoft.com/office/drawing/2014/main" id="{00000000-0008-0000-0100-0000A6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2762250</xdr:colOff>
      <xdr:row>629</xdr:row>
      <xdr:rowOff>0</xdr:rowOff>
    </xdr:from>
    <xdr:ext cx="0" cy="260536"/>
    <xdr:sp macro="" textlink="">
      <xdr:nvSpPr>
        <xdr:cNvPr id="11687" name="Text Box 1759">
          <a:extLst>
            <a:ext uri="{FF2B5EF4-FFF2-40B4-BE49-F238E27FC236}">
              <a16:creationId xmlns:a16="http://schemas.microsoft.com/office/drawing/2014/main" id="{00000000-0008-0000-0100-0000A72D0000}"/>
            </a:ext>
          </a:extLst>
        </xdr:cNvPr>
        <xdr:cNvSpPr txBox="1">
          <a:spLocks noChangeArrowheads="1"/>
        </xdr:cNvSpPr>
      </xdr:nvSpPr>
      <xdr:spPr bwMode="auto">
        <a:xfrm>
          <a:off x="5653368" y="200719765"/>
          <a:ext cx="0" cy="26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2762250</xdr:colOff>
      <xdr:row>629</xdr:row>
      <xdr:rowOff>0</xdr:rowOff>
    </xdr:from>
    <xdr:to>
      <xdr:col>2</xdr:col>
      <xdr:colOff>2762250</xdr:colOff>
      <xdr:row>630</xdr:row>
      <xdr:rowOff>58111</xdr:rowOff>
    </xdr:to>
    <xdr:sp macro="" textlink="">
      <xdr:nvSpPr>
        <xdr:cNvPr id="11688" name="Text Box 1755">
          <a:extLst>
            <a:ext uri="{FF2B5EF4-FFF2-40B4-BE49-F238E27FC236}">
              <a16:creationId xmlns:a16="http://schemas.microsoft.com/office/drawing/2014/main" id="{00000000-0008-0000-0100-0000A8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89" name="Text Box 1756">
          <a:extLst>
            <a:ext uri="{FF2B5EF4-FFF2-40B4-BE49-F238E27FC236}">
              <a16:creationId xmlns:a16="http://schemas.microsoft.com/office/drawing/2014/main" id="{00000000-0008-0000-0100-0000A9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0" name="Text Box 1757">
          <a:extLst>
            <a:ext uri="{FF2B5EF4-FFF2-40B4-BE49-F238E27FC236}">
              <a16:creationId xmlns:a16="http://schemas.microsoft.com/office/drawing/2014/main" id="{00000000-0008-0000-0100-0000AA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1" name="Text Box 1758">
          <a:extLst>
            <a:ext uri="{FF2B5EF4-FFF2-40B4-BE49-F238E27FC236}">
              <a16:creationId xmlns:a16="http://schemas.microsoft.com/office/drawing/2014/main" id="{00000000-0008-0000-0100-0000AB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2" name="Text Box 1759">
          <a:extLst>
            <a:ext uri="{FF2B5EF4-FFF2-40B4-BE49-F238E27FC236}">
              <a16:creationId xmlns:a16="http://schemas.microsoft.com/office/drawing/2014/main" id="{00000000-0008-0000-0100-0000AC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3" name="Text Box 1755">
          <a:extLst>
            <a:ext uri="{FF2B5EF4-FFF2-40B4-BE49-F238E27FC236}">
              <a16:creationId xmlns:a16="http://schemas.microsoft.com/office/drawing/2014/main" id="{00000000-0008-0000-0100-0000AD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4" name="Text Box 1756">
          <a:extLst>
            <a:ext uri="{FF2B5EF4-FFF2-40B4-BE49-F238E27FC236}">
              <a16:creationId xmlns:a16="http://schemas.microsoft.com/office/drawing/2014/main" id="{00000000-0008-0000-0100-0000AE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5" name="Text Box 1757">
          <a:extLst>
            <a:ext uri="{FF2B5EF4-FFF2-40B4-BE49-F238E27FC236}">
              <a16:creationId xmlns:a16="http://schemas.microsoft.com/office/drawing/2014/main" id="{00000000-0008-0000-0100-0000AF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6" name="Text Box 1758">
          <a:extLst>
            <a:ext uri="{FF2B5EF4-FFF2-40B4-BE49-F238E27FC236}">
              <a16:creationId xmlns:a16="http://schemas.microsoft.com/office/drawing/2014/main" id="{00000000-0008-0000-0100-0000B0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7" name="Text Box 1759">
          <a:extLst>
            <a:ext uri="{FF2B5EF4-FFF2-40B4-BE49-F238E27FC236}">
              <a16:creationId xmlns:a16="http://schemas.microsoft.com/office/drawing/2014/main" id="{00000000-0008-0000-0100-0000B1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8" name="Text Box 1755">
          <a:extLst>
            <a:ext uri="{FF2B5EF4-FFF2-40B4-BE49-F238E27FC236}">
              <a16:creationId xmlns:a16="http://schemas.microsoft.com/office/drawing/2014/main" id="{00000000-0008-0000-0100-0000B2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699" name="Text Box 1756">
          <a:extLst>
            <a:ext uri="{FF2B5EF4-FFF2-40B4-BE49-F238E27FC236}">
              <a16:creationId xmlns:a16="http://schemas.microsoft.com/office/drawing/2014/main" id="{00000000-0008-0000-0100-0000B3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0" name="Text Box 1757">
          <a:extLst>
            <a:ext uri="{FF2B5EF4-FFF2-40B4-BE49-F238E27FC236}">
              <a16:creationId xmlns:a16="http://schemas.microsoft.com/office/drawing/2014/main" id="{00000000-0008-0000-0100-0000B4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1" name="Text Box 1758">
          <a:extLst>
            <a:ext uri="{FF2B5EF4-FFF2-40B4-BE49-F238E27FC236}">
              <a16:creationId xmlns:a16="http://schemas.microsoft.com/office/drawing/2014/main" id="{00000000-0008-0000-0100-0000B5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2" name="Text Box 1759">
          <a:extLst>
            <a:ext uri="{FF2B5EF4-FFF2-40B4-BE49-F238E27FC236}">
              <a16:creationId xmlns:a16="http://schemas.microsoft.com/office/drawing/2014/main" id="{00000000-0008-0000-0100-0000B6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3" name="Text Box 1755">
          <a:extLst>
            <a:ext uri="{FF2B5EF4-FFF2-40B4-BE49-F238E27FC236}">
              <a16:creationId xmlns:a16="http://schemas.microsoft.com/office/drawing/2014/main" id="{00000000-0008-0000-0100-0000B7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4" name="Text Box 1756">
          <a:extLst>
            <a:ext uri="{FF2B5EF4-FFF2-40B4-BE49-F238E27FC236}">
              <a16:creationId xmlns:a16="http://schemas.microsoft.com/office/drawing/2014/main" id="{00000000-0008-0000-0100-0000B8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5" name="Text Box 1757">
          <a:extLst>
            <a:ext uri="{FF2B5EF4-FFF2-40B4-BE49-F238E27FC236}">
              <a16:creationId xmlns:a16="http://schemas.microsoft.com/office/drawing/2014/main" id="{00000000-0008-0000-0100-0000B9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6" name="Text Box 1758">
          <a:extLst>
            <a:ext uri="{FF2B5EF4-FFF2-40B4-BE49-F238E27FC236}">
              <a16:creationId xmlns:a16="http://schemas.microsoft.com/office/drawing/2014/main" id="{00000000-0008-0000-0100-0000BA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7" name="Text Box 1759">
          <a:extLst>
            <a:ext uri="{FF2B5EF4-FFF2-40B4-BE49-F238E27FC236}">
              <a16:creationId xmlns:a16="http://schemas.microsoft.com/office/drawing/2014/main" id="{00000000-0008-0000-0100-0000BB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8" name="Text Box 1755">
          <a:extLst>
            <a:ext uri="{FF2B5EF4-FFF2-40B4-BE49-F238E27FC236}">
              <a16:creationId xmlns:a16="http://schemas.microsoft.com/office/drawing/2014/main" id="{00000000-0008-0000-0100-0000BC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09" name="Text Box 1756">
          <a:extLst>
            <a:ext uri="{FF2B5EF4-FFF2-40B4-BE49-F238E27FC236}">
              <a16:creationId xmlns:a16="http://schemas.microsoft.com/office/drawing/2014/main" id="{00000000-0008-0000-0100-0000BD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0" name="Text Box 1757">
          <a:extLst>
            <a:ext uri="{FF2B5EF4-FFF2-40B4-BE49-F238E27FC236}">
              <a16:creationId xmlns:a16="http://schemas.microsoft.com/office/drawing/2014/main" id="{00000000-0008-0000-0100-0000BE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1" name="Text Box 1758">
          <a:extLst>
            <a:ext uri="{FF2B5EF4-FFF2-40B4-BE49-F238E27FC236}">
              <a16:creationId xmlns:a16="http://schemas.microsoft.com/office/drawing/2014/main" id="{00000000-0008-0000-0100-0000BF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2" name="Text Box 1759">
          <a:extLst>
            <a:ext uri="{FF2B5EF4-FFF2-40B4-BE49-F238E27FC236}">
              <a16:creationId xmlns:a16="http://schemas.microsoft.com/office/drawing/2014/main" id="{00000000-0008-0000-0100-0000C0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3" name="Text Box 1755">
          <a:extLst>
            <a:ext uri="{FF2B5EF4-FFF2-40B4-BE49-F238E27FC236}">
              <a16:creationId xmlns:a16="http://schemas.microsoft.com/office/drawing/2014/main" id="{00000000-0008-0000-0100-0000C1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4" name="Text Box 1756">
          <a:extLst>
            <a:ext uri="{FF2B5EF4-FFF2-40B4-BE49-F238E27FC236}">
              <a16:creationId xmlns:a16="http://schemas.microsoft.com/office/drawing/2014/main" id="{00000000-0008-0000-0100-0000C2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5" name="Text Box 1757">
          <a:extLst>
            <a:ext uri="{FF2B5EF4-FFF2-40B4-BE49-F238E27FC236}">
              <a16:creationId xmlns:a16="http://schemas.microsoft.com/office/drawing/2014/main" id="{00000000-0008-0000-0100-0000C3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6" name="Text Box 1758">
          <a:extLst>
            <a:ext uri="{FF2B5EF4-FFF2-40B4-BE49-F238E27FC236}">
              <a16:creationId xmlns:a16="http://schemas.microsoft.com/office/drawing/2014/main" id="{00000000-0008-0000-0100-0000C4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7" name="Text Box 1759">
          <a:extLst>
            <a:ext uri="{FF2B5EF4-FFF2-40B4-BE49-F238E27FC236}">
              <a16:creationId xmlns:a16="http://schemas.microsoft.com/office/drawing/2014/main" id="{00000000-0008-0000-0100-0000C5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8" name="Text Box 1755">
          <a:extLst>
            <a:ext uri="{FF2B5EF4-FFF2-40B4-BE49-F238E27FC236}">
              <a16:creationId xmlns:a16="http://schemas.microsoft.com/office/drawing/2014/main" id="{00000000-0008-0000-0100-0000C6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19" name="Text Box 1756">
          <a:extLst>
            <a:ext uri="{FF2B5EF4-FFF2-40B4-BE49-F238E27FC236}">
              <a16:creationId xmlns:a16="http://schemas.microsoft.com/office/drawing/2014/main" id="{00000000-0008-0000-0100-0000C7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0" name="Text Box 1757">
          <a:extLst>
            <a:ext uri="{FF2B5EF4-FFF2-40B4-BE49-F238E27FC236}">
              <a16:creationId xmlns:a16="http://schemas.microsoft.com/office/drawing/2014/main" id="{00000000-0008-0000-0100-0000C8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1" name="Text Box 1758">
          <a:extLst>
            <a:ext uri="{FF2B5EF4-FFF2-40B4-BE49-F238E27FC236}">
              <a16:creationId xmlns:a16="http://schemas.microsoft.com/office/drawing/2014/main" id="{00000000-0008-0000-0100-0000C9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2" name="Text Box 1759">
          <a:extLst>
            <a:ext uri="{FF2B5EF4-FFF2-40B4-BE49-F238E27FC236}">
              <a16:creationId xmlns:a16="http://schemas.microsoft.com/office/drawing/2014/main" id="{00000000-0008-0000-0100-0000CA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3" name="Text Box 1755">
          <a:extLst>
            <a:ext uri="{FF2B5EF4-FFF2-40B4-BE49-F238E27FC236}">
              <a16:creationId xmlns:a16="http://schemas.microsoft.com/office/drawing/2014/main" id="{00000000-0008-0000-0100-0000CB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4" name="Text Box 1756">
          <a:extLst>
            <a:ext uri="{FF2B5EF4-FFF2-40B4-BE49-F238E27FC236}">
              <a16:creationId xmlns:a16="http://schemas.microsoft.com/office/drawing/2014/main" id="{00000000-0008-0000-0100-0000CC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5" name="Text Box 1757">
          <a:extLst>
            <a:ext uri="{FF2B5EF4-FFF2-40B4-BE49-F238E27FC236}">
              <a16:creationId xmlns:a16="http://schemas.microsoft.com/office/drawing/2014/main" id="{00000000-0008-0000-0100-0000CD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6" name="Text Box 1758">
          <a:extLst>
            <a:ext uri="{FF2B5EF4-FFF2-40B4-BE49-F238E27FC236}">
              <a16:creationId xmlns:a16="http://schemas.microsoft.com/office/drawing/2014/main" id="{00000000-0008-0000-0100-0000CE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58111</xdr:rowOff>
    </xdr:to>
    <xdr:sp macro="" textlink="">
      <xdr:nvSpPr>
        <xdr:cNvPr id="11727" name="Text Box 1759">
          <a:extLst>
            <a:ext uri="{FF2B5EF4-FFF2-40B4-BE49-F238E27FC236}">
              <a16:creationId xmlns:a16="http://schemas.microsoft.com/office/drawing/2014/main" id="{00000000-0008-0000-0100-0000CF2D0000}"/>
            </a:ext>
          </a:extLst>
        </xdr:cNvPr>
        <xdr:cNvSpPr txBox="1">
          <a:spLocks noChangeArrowheads="1"/>
        </xdr:cNvSpPr>
      </xdr:nvSpPr>
      <xdr:spPr bwMode="auto">
        <a:xfrm>
          <a:off x="4057650" y="43338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28" name="Text Box 1755">
          <a:extLst>
            <a:ext uri="{FF2B5EF4-FFF2-40B4-BE49-F238E27FC236}">
              <a16:creationId xmlns:a16="http://schemas.microsoft.com/office/drawing/2014/main" id="{00000000-0008-0000-0100-0000D0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29" name="Text Box 1756">
          <a:extLst>
            <a:ext uri="{FF2B5EF4-FFF2-40B4-BE49-F238E27FC236}">
              <a16:creationId xmlns:a16="http://schemas.microsoft.com/office/drawing/2014/main" id="{00000000-0008-0000-0100-0000D1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0" name="Text Box 1757">
          <a:extLst>
            <a:ext uri="{FF2B5EF4-FFF2-40B4-BE49-F238E27FC236}">
              <a16:creationId xmlns:a16="http://schemas.microsoft.com/office/drawing/2014/main" id="{00000000-0008-0000-0100-0000D2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1" name="Text Box 1758">
          <a:extLst>
            <a:ext uri="{FF2B5EF4-FFF2-40B4-BE49-F238E27FC236}">
              <a16:creationId xmlns:a16="http://schemas.microsoft.com/office/drawing/2014/main" id="{00000000-0008-0000-0100-0000D3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2" name="Text Box 1759">
          <a:extLst>
            <a:ext uri="{FF2B5EF4-FFF2-40B4-BE49-F238E27FC236}">
              <a16:creationId xmlns:a16="http://schemas.microsoft.com/office/drawing/2014/main" id="{00000000-0008-0000-0100-0000D4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3" name="Text Box 1755">
          <a:extLst>
            <a:ext uri="{FF2B5EF4-FFF2-40B4-BE49-F238E27FC236}">
              <a16:creationId xmlns:a16="http://schemas.microsoft.com/office/drawing/2014/main" id="{00000000-0008-0000-0100-0000D5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4" name="Text Box 1756">
          <a:extLst>
            <a:ext uri="{FF2B5EF4-FFF2-40B4-BE49-F238E27FC236}">
              <a16:creationId xmlns:a16="http://schemas.microsoft.com/office/drawing/2014/main" id="{00000000-0008-0000-0100-0000D6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5" name="Text Box 1757">
          <a:extLst>
            <a:ext uri="{FF2B5EF4-FFF2-40B4-BE49-F238E27FC236}">
              <a16:creationId xmlns:a16="http://schemas.microsoft.com/office/drawing/2014/main" id="{00000000-0008-0000-0100-0000D7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6" name="Text Box 1758">
          <a:extLst>
            <a:ext uri="{FF2B5EF4-FFF2-40B4-BE49-F238E27FC236}">
              <a16:creationId xmlns:a16="http://schemas.microsoft.com/office/drawing/2014/main" id="{00000000-0008-0000-0100-0000D8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7" name="Text Box 1759">
          <a:extLst>
            <a:ext uri="{FF2B5EF4-FFF2-40B4-BE49-F238E27FC236}">
              <a16:creationId xmlns:a16="http://schemas.microsoft.com/office/drawing/2014/main" id="{00000000-0008-0000-0100-0000D9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8" name="Text Box 1755">
          <a:extLst>
            <a:ext uri="{FF2B5EF4-FFF2-40B4-BE49-F238E27FC236}">
              <a16:creationId xmlns:a16="http://schemas.microsoft.com/office/drawing/2014/main" id="{00000000-0008-0000-0100-0000DA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39" name="Text Box 1756">
          <a:extLst>
            <a:ext uri="{FF2B5EF4-FFF2-40B4-BE49-F238E27FC236}">
              <a16:creationId xmlns:a16="http://schemas.microsoft.com/office/drawing/2014/main" id="{00000000-0008-0000-0100-0000DB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0" name="Text Box 1757">
          <a:extLst>
            <a:ext uri="{FF2B5EF4-FFF2-40B4-BE49-F238E27FC236}">
              <a16:creationId xmlns:a16="http://schemas.microsoft.com/office/drawing/2014/main" id="{00000000-0008-0000-0100-0000DC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1" name="Text Box 1758">
          <a:extLst>
            <a:ext uri="{FF2B5EF4-FFF2-40B4-BE49-F238E27FC236}">
              <a16:creationId xmlns:a16="http://schemas.microsoft.com/office/drawing/2014/main" id="{00000000-0008-0000-0100-0000DD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2" name="Text Box 1759">
          <a:extLst>
            <a:ext uri="{FF2B5EF4-FFF2-40B4-BE49-F238E27FC236}">
              <a16:creationId xmlns:a16="http://schemas.microsoft.com/office/drawing/2014/main" id="{00000000-0008-0000-0100-0000DE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3" name="Text Box 1755">
          <a:extLst>
            <a:ext uri="{FF2B5EF4-FFF2-40B4-BE49-F238E27FC236}">
              <a16:creationId xmlns:a16="http://schemas.microsoft.com/office/drawing/2014/main" id="{00000000-0008-0000-0100-0000DF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4" name="Text Box 1756">
          <a:extLst>
            <a:ext uri="{FF2B5EF4-FFF2-40B4-BE49-F238E27FC236}">
              <a16:creationId xmlns:a16="http://schemas.microsoft.com/office/drawing/2014/main" id="{00000000-0008-0000-0100-0000E0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5" name="Text Box 1757">
          <a:extLst>
            <a:ext uri="{FF2B5EF4-FFF2-40B4-BE49-F238E27FC236}">
              <a16:creationId xmlns:a16="http://schemas.microsoft.com/office/drawing/2014/main" id="{00000000-0008-0000-0100-0000E1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6" name="Text Box 1758">
          <a:extLst>
            <a:ext uri="{FF2B5EF4-FFF2-40B4-BE49-F238E27FC236}">
              <a16:creationId xmlns:a16="http://schemas.microsoft.com/office/drawing/2014/main" id="{00000000-0008-0000-0100-0000E2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58111</xdr:rowOff>
    </xdr:to>
    <xdr:sp macro="" textlink="">
      <xdr:nvSpPr>
        <xdr:cNvPr id="11747" name="Text Box 1759">
          <a:extLst>
            <a:ext uri="{FF2B5EF4-FFF2-40B4-BE49-F238E27FC236}">
              <a16:creationId xmlns:a16="http://schemas.microsoft.com/office/drawing/2014/main" id="{00000000-0008-0000-0100-0000E32D0000}"/>
            </a:ext>
          </a:extLst>
        </xdr:cNvPr>
        <xdr:cNvSpPr txBox="1">
          <a:spLocks noChangeArrowheads="1"/>
        </xdr:cNvSpPr>
      </xdr:nvSpPr>
      <xdr:spPr bwMode="auto">
        <a:xfrm>
          <a:off x="4057650" y="43338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48" name="Text Box 1755">
          <a:extLst>
            <a:ext uri="{FF2B5EF4-FFF2-40B4-BE49-F238E27FC236}">
              <a16:creationId xmlns:a16="http://schemas.microsoft.com/office/drawing/2014/main" id="{00000000-0008-0000-0100-0000E4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49" name="Text Box 1756">
          <a:extLst>
            <a:ext uri="{FF2B5EF4-FFF2-40B4-BE49-F238E27FC236}">
              <a16:creationId xmlns:a16="http://schemas.microsoft.com/office/drawing/2014/main" id="{00000000-0008-0000-0100-0000E5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0" name="Text Box 1757">
          <a:extLst>
            <a:ext uri="{FF2B5EF4-FFF2-40B4-BE49-F238E27FC236}">
              <a16:creationId xmlns:a16="http://schemas.microsoft.com/office/drawing/2014/main" id="{00000000-0008-0000-0100-0000E6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1" name="Text Box 1758">
          <a:extLst>
            <a:ext uri="{FF2B5EF4-FFF2-40B4-BE49-F238E27FC236}">
              <a16:creationId xmlns:a16="http://schemas.microsoft.com/office/drawing/2014/main" id="{00000000-0008-0000-0100-0000E7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2" name="Text Box 1759">
          <a:extLst>
            <a:ext uri="{FF2B5EF4-FFF2-40B4-BE49-F238E27FC236}">
              <a16:creationId xmlns:a16="http://schemas.microsoft.com/office/drawing/2014/main" id="{00000000-0008-0000-0100-0000E8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3" name="Text Box 1755">
          <a:extLst>
            <a:ext uri="{FF2B5EF4-FFF2-40B4-BE49-F238E27FC236}">
              <a16:creationId xmlns:a16="http://schemas.microsoft.com/office/drawing/2014/main" id="{00000000-0008-0000-0100-0000E9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4" name="Text Box 1756">
          <a:extLst>
            <a:ext uri="{FF2B5EF4-FFF2-40B4-BE49-F238E27FC236}">
              <a16:creationId xmlns:a16="http://schemas.microsoft.com/office/drawing/2014/main" id="{00000000-0008-0000-0100-0000EA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5" name="Text Box 1757">
          <a:extLst>
            <a:ext uri="{FF2B5EF4-FFF2-40B4-BE49-F238E27FC236}">
              <a16:creationId xmlns:a16="http://schemas.microsoft.com/office/drawing/2014/main" id="{00000000-0008-0000-0100-0000EB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6" name="Text Box 1758">
          <a:extLst>
            <a:ext uri="{FF2B5EF4-FFF2-40B4-BE49-F238E27FC236}">
              <a16:creationId xmlns:a16="http://schemas.microsoft.com/office/drawing/2014/main" id="{00000000-0008-0000-0100-0000EC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7" name="Text Box 1759">
          <a:extLst>
            <a:ext uri="{FF2B5EF4-FFF2-40B4-BE49-F238E27FC236}">
              <a16:creationId xmlns:a16="http://schemas.microsoft.com/office/drawing/2014/main" id="{00000000-0008-0000-0100-0000ED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8" name="Text Box 1755">
          <a:extLst>
            <a:ext uri="{FF2B5EF4-FFF2-40B4-BE49-F238E27FC236}">
              <a16:creationId xmlns:a16="http://schemas.microsoft.com/office/drawing/2014/main" id="{00000000-0008-0000-0100-0000EE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59" name="Text Box 1756">
          <a:extLst>
            <a:ext uri="{FF2B5EF4-FFF2-40B4-BE49-F238E27FC236}">
              <a16:creationId xmlns:a16="http://schemas.microsoft.com/office/drawing/2014/main" id="{00000000-0008-0000-0100-0000EF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0" name="Text Box 1757">
          <a:extLst>
            <a:ext uri="{FF2B5EF4-FFF2-40B4-BE49-F238E27FC236}">
              <a16:creationId xmlns:a16="http://schemas.microsoft.com/office/drawing/2014/main" id="{00000000-0008-0000-0100-0000F0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1" name="Text Box 1758">
          <a:extLst>
            <a:ext uri="{FF2B5EF4-FFF2-40B4-BE49-F238E27FC236}">
              <a16:creationId xmlns:a16="http://schemas.microsoft.com/office/drawing/2014/main" id="{00000000-0008-0000-0100-0000F1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2" name="Text Box 1759">
          <a:extLst>
            <a:ext uri="{FF2B5EF4-FFF2-40B4-BE49-F238E27FC236}">
              <a16:creationId xmlns:a16="http://schemas.microsoft.com/office/drawing/2014/main" id="{00000000-0008-0000-0100-0000F2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3" name="Text Box 1755">
          <a:extLst>
            <a:ext uri="{FF2B5EF4-FFF2-40B4-BE49-F238E27FC236}">
              <a16:creationId xmlns:a16="http://schemas.microsoft.com/office/drawing/2014/main" id="{00000000-0008-0000-0100-0000F3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4" name="Text Box 1756">
          <a:extLst>
            <a:ext uri="{FF2B5EF4-FFF2-40B4-BE49-F238E27FC236}">
              <a16:creationId xmlns:a16="http://schemas.microsoft.com/office/drawing/2014/main" id="{00000000-0008-0000-0100-0000F4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5" name="Text Box 1757">
          <a:extLst>
            <a:ext uri="{FF2B5EF4-FFF2-40B4-BE49-F238E27FC236}">
              <a16:creationId xmlns:a16="http://schemas.microsoft.com/office/drawing/2014/main" id="{00000000-0008-0000-0100-0000F5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6" name="Text Box 1758">
          <a:extLst>
            <a:ext uri="{FF2B5EF4-FFF2-40B4-BE49-F238E27FC236}">
              <a16:creationId xmlns:a16="http://schemas.microsoft.com/office/drawing/2014/main" id="{00000000-0008-0000-0100-0000F6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7" name="Text Box 1759">
          <a:extLst>
            <a:ext uri="{FF2B5EF4-FFF2-40B4-BE49-F238E27FC236}">
              <a16:creationId xmlns:a16="http://schemas.microsoft.com/office/drawing/2014/main" id="{00000000-0008-0000-0100-0000F7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8" name="Text Box 1755">
          <a:extLst>
            <a:ext uri="{FF2B5EF4-FFF2-40B4-BE49-F238E27FC236}">
              <a16:creationId xmlns:a16="http://schemas.microsoft.com/office/drawing/2014/main" id="{00000000-0008-0000-0100-0000F8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69" name="Text Box 1756">
          <a:extLst>
            <a:ext uri="{FF2B5EF4-FFF2-40B4-BE49-F238E27FC236}">
              <a16:creationId xmlns:a16="http://schemas.microsoft.com/office/drawing/2014/main" id="{00000000-0008-0000-0100-0000F9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0" name="Text Box 1757">
          <a:extLst>
            <a:ext uri="{FF2B5EF4-FFF2-40B4-BE49-F238E27FC236}">
              <a16:creationId xmlns:a16="http://schemas.microsoft.com/office/drawing/2014/main" id="{00000000-0008-0000-0100-0000FA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1" name="Text Box 1758">
          <a:extLst>
            <a:ext uri="{FF2B5EF4-FFF2-40B4-BE49-F238E27FC236}">
              <a16:creationId xmlns:a16="http://schemas.microsoft.com/office/drawing/2014/main" id="{00000000-0008-0000-0100-0000FB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2" name="Text Box 1759">
          <a:extLst>
            <a:ext uri="{FF2B5EF4-FFF2-40B4-BE49-F238E27FC236}">
              <a16:creationId xmlns:a16="http://schemas.microsoft.com/office/drawing/2014/main" id="{00000000-0008-0000-0100-0000FC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3" name="Text Box 1755">
          <a:extLst>
            <a:ext uri="{FF2B5EF4-FFF2-40B4-BE49-F238E27FC236}">
              <a16:creationId xmlns:a16="http://schemas.microsoft.com/office/drawing/2014/main" id="{00000000-0008-0000-0100-0000FD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4" name="Text Box 1756">
          <a:extLst>
            <a:ext uri="{FF2B5EF4-FFF2-40B4-BE49-F238E27FC236}">
              <a16:creationId xmlns:a16="http://schemas.microsoft.com/office/drawing/2014/main" id="{00000000-0008-0000-0100-0000FE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5" name="Text Box 1757">
          <a:extLst>
            <a:ext uri="{FF2B5EF4-FFF2-40B4-BE49-F238E27FC236}">
              <a16:creationId xmlns:a16="http://schemas.microsoft.com/office/drawing/2014/main" id="{00000000-0008-0000-0100-0000FF2D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6" name="Text Box 1758">
          <a:extLst>
            <a:ext uri="{FF2B5EF4-FFF2-40B4-BE49-F238E27FC236}">
              <a16:creationId xmlns:a16="http://schemas.microsoft.com/office/drawing/2014/main" id="{00000000-0008-0000-0100-000000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7" name="Text Box 1759">
          <a:extLst>
            <a:ext uri="{FF2B5EF4-FFF2-40B4-BE49-F238E27FC236}">
              <a16:creationId xmlns:a16="http://schemas.microsoft.com/office/drawing/2014/main" id="{00000000-0008-0000-0100-000001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8" name="Text Box 1755">
          <a:extLst>
            <a:ext uri="{FF2B5EF4-FFF2-40B4-BE49-F238E27FC236}">
              <a16:creationId xmlns:a16="http://schemas.microsoft.com/office/drawing/2014/main" id="{00000000-0008-0000-0100-000002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79" name="Text Box 1756">
          <a:extLst>
            <a:ext uri="{FF2B5EF4-FFF2-40B4-BE49-F238E27FC236}">
              <a16:creationId xmlns:a16="http://schemas.microsoft.com/office/drawing/2014/main" id="{00000000-0008-0000-0100-000003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0" name="Text Box 1757">
          <a:extLst>
            <a:ext uri="{FF2B5EF4-FFF2-40B4-BE49-F238E27FC236}">
              <a16:creationId xmlns:a16="http://schemas.microsoft.com/office/drawing/2014/main" id="{00000000-0008-0000-0100-000004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1" name="Text Box 1758">
          <a:extLst>
            <a:ext uri="{FF2B5EF4-FFF2-40B4-BE49-F238E27FC236}">
              <a16:creationId xmlns:a16="http://schemas.microsoft.com/office/drawing/2014/main" id="{00000000-0008-0000-0100-000005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2" name="Text Box 1759">
          <a:extLst>
            <a:ext uri="{FF2B5EF4-FFF2-40B4-BE49-F238E27FC236}">
              <a16:creationId xmlns:a16="http://schemas.microsoft.com/office/drawing/2014/main" id="{00000000-0008-0000-0100-000006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3" name="Text Box 1755">
          <a:extLst>
            <a:ext uri="{FF2B5EF4-FFF2-40B4-BE49-F238E27FC236}">
              <a16:creationId xmlns:a16="http://schemas.microsoft.com/office/drawing/2014/main" id="{00000000-0008-0000-0100-000007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4" name="Text Box 1756">
          <a:extLst>
            <a:ext uri="{FF2B5EF4-FFF2-40B4-BE49-F238E27FC236}">
              <a16:creationId xmlns:a16="http://schemas.microsoft.com/office/drawing/2014/main" id="{00000000-0008-0000-0100-000008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5" name="Text Box 1757">
          <a:extLst>
            <a:ext uri="{FF2B5EF4-FFF2-40B4-BE49-F238E27FC236}">
              <a16:creationId xmlns:a16="http://schemas.microsoft.com/office/drawing/2014/main" id="{00000000-0008-0000-0100-000009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6" name="Text Box 1758">
          <a:extLst>
            <a:ext uri="{FF2B5EF4-FFF2-40B4-BE49-F238E27FC236}">
              <a16:creationId xmlns:a16="http://schemas.microsoft.com/office/drawing/2014/main" id="{00000000-0008-0000-0100-00000A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7" name="Text Box 1759">
          <a:extLst>
            <a:ext uri="{FF2B5EF4-FFF2-40B4-BE49-F238E27FC236}">
              <a16:creationId xmlns:a16="http://schemas.microsoft.com/office/drawing/2014/main" id="{00000000-0008-0000-0100-00000B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8" name="Text Box 1755">
          <a:extLst>
            <a:ext uri="{FF2B5EF4-FFF2-40B4-BE49-F238E27FC236}">
              <a16:creationId xmlns:a16="http://schemas.microsoft.com/office/drawing/2014/main" id="{00000000-0008-0000-0100-00000C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89" name="Text Box 1756">
          <a:extLst>
            <a:ext uri="{FF2B5EF4-FFF2-40B4-BE49-F238E27FC236}">
              <a16:creationId xmlns:a16="http://schemas.microsoft.com/office/drawing/2014/main" id="{00000000-0008-0000-0100-00000D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0" name="Text Box 1757">
          <a:extLst>
            <a:ext uri="{FF2B5EF4-FFF2-40B4-BE49-F238E27FC236}">
              <a16:creationId xmlns:a16="http://schemas.microsoft.com/office/drawing/2014/main" id="{00000000-0008-0000-0100-00000E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1" name="Text Box 1758">
          <a:extLst>
            <a:ext uri="{FF2B5EF4-FFF2-40B4-BE49-F238E27FC236}">
              <a16:creationId xmlns:a16="http://schemas.microsoft.com/office/drawing/2014/main" id="{00000000-0008-0000-0100-00000F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2" name="Text Box 1759">
          <a:extLst>
            <a:ext uri="{FF2B5EF4-FFF2-40B4-BE49-F238E27FC236}">
              <a16:creationId xmlns:a16="http://schemas.microsoft.com/office/drawing/2014/main" id="{00000000-0008-0000-0100-000010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3" name="Text Box 1755">
          <a:extLst>
            <a:ext uri="{FF2B5EF4-FFF2-40B4-BE49-F238E27FC236}">
              <a16:creationId xmlns:a16="http://schemas.microsoft.com/office/drawing/2014/main" id="{00000000-0008-0000-0100-000011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4" name="Text Box 1756">
          <a:extLst>
            <a:ext uri="{FF2B5EF4-FFF2-40B4-BE49-F238E27FC236}">
              <a16:creationId xmlns:a16="http://schemas.microsoft.com/office/drawing/2014/main" id="{00000000-0008-0000-0100-000012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5" name="Text Box 1757">
          <a:extLst>
            <a:ext uri="{FF2B5EF4-FFF2-40B4-BE49-F238E27FC236}">
              <a16:creationId xmlns:a16="http://schemas.microsoft.com/office/drawing/2014/main" id="{00000000-0008-0000-0100-000013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6" name="Text Box 1758">
          <a:extLst>
            <a:ext uri="{FF2B5EF4-FFF2-40B4-BE49-F238E27FC236}">
              <a16:creationId xmlns:a16="http://schemas.microsoft.com/office/drawing/2014/main" id="{00000000-0008-0000-0100-000014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7" name="Text Box 1759">
          <a:extLst>
            <a:ext uri="{FF2B5EF4-FFF2-40B4-BE49-F238E27FC236}">
              <a16:creationId xmlns:a16="http://schemas.microsoft.com/office/drawing/2014/main" id="{00000000-0008-0000-0100-000015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8" name="Text Box 1755">
          <a:extLst>
            <a:ext uri="{FF2B5EF4-FFF2-40B4-BE49-F238E27FC236}">
              <a16:creationId xmlns:a16="http://schemas.microsoft.com/office/drawing/2014/main" id="{00000000-0008-0000-0100-000016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799" name="Text Box 1756">
          <a:extLst>
            <a:ext uri="{FF2B5EF4-FFF2-40B4-BE49-F238E27FC236}">
              <a16:creationId xmlns:a16="http://schemas.microsoft.com/office/drawing/2014/main" id="{00000000-0008-0000-0100-000017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0" name="Text Box 1757">
          <a:extLst>
            <a:ext uri="{FF2B5EF4-FFF2-40B4-BE49-F238E27FC236}">
              <a16:creationId xmlns:a16="http://schemas.microsoft.com/office/drawing/2014/main" id="{00000000-0008-0000-0100-000018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1" name="Text Box 1758">
          <a:extLst>
            <a:ext uri="{FF2B5EF4-FFF2-40B4-BE49-F238E27FC236}">
              <a16:creationId xmlns:a16="http://schemas.microsoft.com/office/drawing/2014/main" id="{00000000-0008-0000-0100-000019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2" name="Text Box 1759">
          <a:extLst>
            <a:ext uri="{FF2B5EF4-FFF2-40B4-BE49-F238E27FC236}">
              <a16:creationId xmlns:a16="http://schemas.microsoft.com/office/drawing/2014/main" id="{00000000-0008-0000-0100-00001A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3" name="Text Box 1755">
          <a:extLst>
            <a:ext uri="{FF2B5EF4-FFF2-40B4-BE49-F238E27FC236}">
              <a16:creationId xmlns:a16="http://schemas.microsoft.com/office/drawing/2014/main" id="{00000000-0008-0000-0100-00001B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4" name="Text Box 1756">
          <a:extLst>
            <a:ext uri="{FF2B5EF4-FFF2-40B4-BE49-F238E27FC236}">
              <a16:creationId xmlns:a16="http://schemas.microsoft.com/office/drawing/2014/main" id="{00000000-0008-0000-0100-00001C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5" name="Text Box 1757">
          <a:extLst>
            <a:ext uri="{FF2B5EF4-FFF2-40B4-BE49-F238E27FC236}">
              <a16:creationId xmlns:a16="http://schemas.microsoft.com/office/drawing/2014/main" id="{00000000-0008-0000-0100-00001D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6" name="Text Box 1758">
          <a:extLst>
            <a:ext uri="{FF2B5EF4-FFF2-40B4-BE49-F238E27FC236}">
              <a16:creationId xmlns:a16="http://schemas.microsoft.com/office/drawing/2014/main" id="{00000000-0008-0000-0100-00001E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2828925</xdr:colOff>
      <xdr:row>630</xdr:row>
      <xdr:rowOff>67236</xdr:rowOff>
    </xdr:to>
    <xdr:sp macro="" textlink="">
      <xdr:nvSpPr>
        <xdr:cNvPr id="11807" name="Text Box 1759">
          <a:extLst>
            <a:ext uri="{FF2B5EF4-FFF2-40B4-BE49-F238E27FC236}">
              <a16:creationId xmlns:a16="http://schemas.microsoft.com/office/drawing/2014/main" id="{00000000-0008-0000-0100-00001F2E0000}"/>
            </a:ext>
          </a:extLst>
        </xdr:cNvPr>
        <xdr:cNvSpPr txBox="1">
          <a:spLocks noChangeArrowheads="1"/>
        </xdr:cNvSpPr>
      </xdr:nvSpPr>
      <xdr:spPr bwMode="auto">
        <a:xfrm>
          <a:off x="4057650" y="433387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08" name="Text Box 1755">
          <a:extLst>
            <a:ext uri="{FF2B5EF4-FFF2-40B4-BE49-F238E27FC236}">
              <a16:creationId xmlns:a16="http://schemas.microsoft.com/office/drawing/2014/main" id="{00000000-0008-0000-0100-00002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09" name="Text Box 1756">
          <a:extLst>
            <a:ext uri="{FF2B5EF4-FFF2-40B4-BE49-F238E27FC236}">
              <a16:creationId xmlns:a16="http://schemas.microsoft.com/office/drawing/2014/main" id="{00000000-0008-0000-0100-00002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0" name="Text Box 1757">
          <a:extLst>
            <a:ext uri="{FF2B5EF4-FFF2-40B4-BE49-F238E27FC236}">
              <a16:creationId xmlns:a16="http://schemas.microsoft.com/office/drawing/2014/main" id="{00000000-0008-0000-0100-00002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1" name="Text Box 1758">
          <a:extLst>
            <a:ext uri="{FF2B5EF4-FFF2-40B4-BE49-F238E27FC236}">
              <a16:creationId xmlns:a16="http://schemas.microsoft.com/office/drawing/2014/main" id="{00000000-0008-0000-0100-00002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2" name="Text Box 1759">
          <a:extLst>
            <a:ext uri="{FF2B5EF4-FFF2-40B4-BE49-F238E27FC236}">
              <a16:creationId xmlns:a16="http://schemas.microsoft.com/office/drawing/2014/main" id="{00000000-0008-0000-0100-00002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3" name="Text Box 1755">
          <a:extLst>
            <a:ext uri="{FF2B5EF4-FFF2-40B4-BE49-F238E27FC236}">
              <a16:creationId xmlns:a16="http://schemas.microsoft.com/office/drawing/2014/main" id="{00000000-0008-0000-0100-00002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4" name="Text Box 1756">
          <a:extLst>
            <a:ext uri="{FF2B5EF4-FFF2-40B4-BE49-F238E27FC236}">
              <a16:creationId xmlns:a16="http://schemas.microsoft.com/office/drawing/2014/main" id="{00000000-0008-0000-0100-00002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5" name="Text Box 1757">
          <a:extLst>
            <a:ext uri="{FF2B5EF4-FFF2-40B4-BE49-F238E27FC236}">
              <a16:creationId xmlns:a16="http://schemas.microsoft.com/office/drawing/2014/main" id="{00000000-0008-0000-0100-00002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6" name="Text Box 1758">
          <a:extLst>
            <a:ext uri="{FF2B5EF4-FFF2-40B4-BE49-F238E27FC236}">
              <a16:creationId xmlns:a16="http://schemas.microsoft.com/office/drawing/2014/main" id="{00000000-0008-0000-0100-00002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7" name="Text Box 1759">
          <a:extLst>
            <a:ext uri="{FF2B5EF4-FFF2-40B4-BE49-F238E27FC236}">
              <a16:creationId xmlns:a16="http://schemas.microsoft.com/office/drawing/2014/main" id="{00000000-0008-0000-0100-00002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8" name="Text Box 1755">
          <a:extLst>
            <a:ext uri="{FF2B5EF4-FFF2-40B4-BE49-F238E27FC236}">
              <a16:creationId xmlns:a16="http://schemas.microsoft.com/office/drawing/2014/main" id="{00000000-0008-0000-0100-00002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19" name="Text Box 1756">
          <a:extLst>
            <a:ext uri="{FF2B5EF4-FFF2-40B4-BE49-F238E27FC236}">
              <a16:creationId xmlns:a16="http://schemas.microsoft.com/office/drawing/2014/main" id="{00000000-0008-0000-0100-00002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0" name="Text Box 1757">
          <a:extLst>
            <a:ext uri="{FF2B5EF4-FFF2-40B4-BE49-F238E27FC236}">
              <a16:creationId xmlns:a16="http://schemas.microsoft.com/office/drawing/2014/main" id="{00000000-0008-0000-0100-00002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1" name="Text Box 1758">
          <a:extLst>
            <a:ext uri="{FF2B5EF4-FFF2-40B4-BE49-F238E27FC236}">
              <a16:creationId xmlns:a16="http://schemas.microsoft.com/office/drawing/2014/main" id="{00000000-0008-0000-0100-00002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2" name="Text Box 1759">
          <a:extLst>
            <a:ext uri="{FF2B5EF4-FFF2-40B4-BE49-F238E27FC236}">
              <a16:creationId xmlns:a16="http://schemas.microsoft.com/office/drawing/2014/main" id="{00000000-0008-0000-0100-00002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3" name="Text Box 1755">
          <a:extLst>
            <a:ext uri="{FF2B5EF4-FFF2-40B4-BE49-F238E27FC236}">
              <a16:creationId xmlns:a16="http://schemas.microsoft.com/office/drawing/2014/main" id="{00000000-0008-0000-0100-00002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4" name="Text Box 1756">
          <a:extLst>
            <a:ext uri="{FF2B5EF4-FFF2-40B4-BE49-F238E27FC236}">
              <a16:creationId xmlns:a16="http://schemas.microsoft.com/office/drawing/2014/main" id="{00000000-0008-0000-0100-00003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5" name="Text Box 1757">
          <a:extLst>
            <a:ext uri="{FF2B5EF4-FFF2-40B4-BE49-F238E27FC236}">
              <a16:creationId xmlns:a16="http://schemas.microsoft.com/office/drawing/2014/main" id="{00000000-0008-0000-0100-00003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6" name="Text Box 1758">
          <a:extLst>
            <a:ext uri="{FF2B5EF4-FFF2-40B4-BE49-F238E27FC236}">
              <a16:creationId xmlns:a16="http://schemas.microsoft.com/office/drawing/2014/main" id="{00000000-0008-0000-0100-00003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7" name="Text Box 1759">
          <a:extLst>
            <a:ext uri="{FF2B5EF4-FFF2-40B4-BE49-F238E27FC236}">
              <a16:creationId xmlns:a16="http://schemas.microsoft.com/office/drawing/2014/main" id="{00000000-0008-0000-0100-00003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8" name="Text Box 1755">
          <a:extLst>
            <a:ext uri="{FF2B5EF4-FFF2-40B4-BE49-F238E27FC236}">
              <a16:creationId xmlns:a16="http://schemas.microsoft.com/office/drawing/2014/main" id="{00000000-0008-0000-0100-00003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29" name="Text Box 1756">
          <a:extLst>
            <a:ext uri="{FF2B5EF4-FFF2-40B4-BE49-F238E27FC236}">
              <a16:creationId xmlns:a16="http://schemas.microsoft.com/office/drawing/2014/main" id="{00000000-0008-0000-0100-00003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0" name="Text Box 1757">
          <a:extLst>
            <a:ext uri="{FF2B5EF4-FFF2-40B4-BE49-F238E27FC236}">
              <a16:creationId xmlns:a16="http://schemas.microsoft.com/office/drawing/2014/main" id="{00000000-0008-0000-0100-00003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1" name="Text Box 1758">
          <a:extLst>
            <a:ext uri="{FF2B5EF4-FFF2-40B4-BE49-F238E27FC236}">
              <a16:creationId xmlns:a16="http://schemas.microsoft.com/office/drawing/2014/main" id="{00000000-0008-0000-0100-00003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2" name="Text Box 1759">
          <a:extLst>
            <a:ext uri="{FF2B5EF4-FFF2-40B4-BE49-F238E27FC236}">
              <a16:creationId xmlns:a16="http://schemas.microsoft.com/office/drawing/2014/main" id="{00000000-0008-0000-0100-00003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3" name="Text Box 1755">
          <a:extLst>
            <a:ext uri="{FF2B5EF4-FFF2-40B4-BE49-F238E27FC236}">
              <a16:creationId xmlns:a16="http://schemas.microsoft.com/office/drawing/2014/main" id="{00000000-0008-0000-0100-00003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4" name="Text Box 1756">
          <a:extLst>
            <a:ext uri="{FF2B5EF4-FFF2-40B4-BE49-F238E27FC236}">
              <a16:creationId xmlns:a16="http://schemas.microsoft.com/office/drawing/2014/main" id="{00000000-0008-0000-0100-00003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5" name="Text Box 1757">
          <a:extLst>
            <a:ext uri="{FF2B5EF4-FFF2-40B4-BE49-F238E27FC236}">
              <a16:creationId xmlns:a16="http://schemas.microsoft.com/office/drawing/2014/main" id="{00000000-0008-0000-0100-00003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6" name="Text Box 1758">
          <a:extLst>
            <a:ext uri="{FF2B5EF4-FFF2-40B4-BE49-F238E27FC236}">
              <a16:creationId xmlns:a16="http://schemas.microsoft.com/office/drawing/2014/main" id="{00000000-0008-0000-0100-00003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7" name="Text Box 1759">
          <a:extLst>
            <a:ext uri="{FF2B5EF4-FFF2-40B4-BE49-F238E27FC236}">
              <a16:creationId xmlns:a16="http://schemas.microsoft.com/office/drawing/2014/main" id="{00000000-0008-0000-0100-00003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8" name="Text Box 1755">
          <a:extLst>
            <a:ext uri="{FF2B5EF4-FFF2-40B4-BE49-F238E27FC236}">
              <a16:creationId xmlns:a16="http://schemas.microsoft.com/office/drawing/2014/main" id="{00000000-0008-0000-0100-00003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39" name="Text Box 1756">
          <a:extLst>
            <a:ext uri="{FF2B5EF4-FFF2-40B4-BE49-F238E27FC236}">
              <a16:creationId xmlns:a16="http://schemas.microsoft.com/office/drawing/2014/main" id="{00000000-0008-0000-0100-00003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0" name="Text Box 1757">
          <a:extLst>
            <a:ext uri="{FF2B5EF4-FFF2-40B4-BE49-F238E27FC236}">
              <a16:creationId xmlns:a16="http://schemas.microsoft.com/office/drawing/2014/main" id="{00000000-0008-0000-0100-00004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1" name="Text Box 1758">
          <a:extLst>
            <a:ext uri="{FF2B5EF4-FFF2-40B4-BE49-F238E27FC236}">
              <a16:creationId xmlns:a16="http://schemas.microsoft.com/office/drawing/2014/main" id="{00000000-0008-0000-0100-00004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2" name="Text Box 1759">
          <a:extLst>
            <a:ext uri="{FF2B5EF4-FFF2-40B4-BE49-F238E27FC236}">
              <a16:creationId xmlns:a16="http://schemas.microsoft.com/office/drawing/2014/main" id="{00000000-0008-0000-0100-00004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3" name="Text Box 1755">
          <a:extLst>
            <a:ext uri="{FF2B5EF4-FFF2-40B4-BE49-F238E27FC236}">
              <a16:creationId xmlns:a16="http://schemas.microsoft.com/office/drawing/2014/main" id="{00000000-0008-0000-0100-00004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4" name="Text Box 1756">
          <a:extLst>
            <a:ext uri="{FF2B5EF4-FFF2-40B4-BE49-F238E27FC236}">
              <a16:creationId xmlns:a16="http://schemas.microsoft.com/office/drawing/2014/main" id="{00000000-0008-0000-0100-00004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5" name="Text Box 1757">
          <a:extLst>
            <a:ext uri="{FF2B5EF4-FFF2-40B4-BE49-F238E27FC236}">
              <a16:creationId xmlns:a16="http://schemas.microsoft.com/office/drawing/2014/main" id="{00000000-0008-0000-0100-00004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6" name="Text Box 1758">
          <a:extLst>
            <a:ext uri="{FF2B5EF4-FFF2-40B4-BE49-F238E27FC236}">
              <a16:creationId xmlns:a16="http://schemas.microsoft.com/office/drawing/2014/main" id="{00000000-0008-0000-0100-00004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7" name="Text Box 1759">
          <a:extLst>
            <a:ext uri="{FF2B5EF4-FFF2-40B4-BE49-F238E27FC236}">
              <a16:creationId xmlns:a16="http://schemas.microsoft.com/office/drawing/2014/main" id="{00000000-0008-0000-0100-00004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8" name="Text Box 1755">
          <a:extLst>
            <a:ext uri="{FF2B5EF4-FFF2-40B4-BE49-F238E27FC236}">
              <a16:creationId xmlns:a16="http://schemas.microsoft.com/office/drawing/2014/main" id="{00000000-0008-0000-0100-00004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49" name="Text Box 1756">
          <a:extLst>
            <a:ext uri="{FF2B5EF4-FFF2-40B4-BE49-F238E27FC236}">
              <a16:creationId xmlns:a16="http://schemas.microsoft.com/office/drawing/2014/main" id="{00000000-0008-0000-0100-00004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0" name="Text Box 1757">
          <a:extLst>
            <a:ext uri="{FF2B5EF4-FFF2-40B4-BE49-F238E27FC236}">
              <a16:creationId xmlns:a16="http://schemas.microsoft.com/office/drawing/2014/main" id="{00000000-0008-0000-0100-00004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1" name="Text Box 1758">
          <a:extLst>
            <a:ext uri="{FF2B5EF4-FFF2-40B4-BE49-F238E27FC236}">
              <a16:creationId xmlns:a16="http://schemas.microsoft.com/office/drawing/2014/main" id="{00000000-0008-0000-0100-00004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2" name="Text Box 1759">
          <a:extLst>
            <a:ext uri="{FF2B5EF4-FFF2-40B4-BE49-F238E27FC236}">
              <a16:creationId xmlns:a16="http://schemas.microsoft.com/office/drawing/2014/main" id="{00000000-0008-0000-0100-00004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3" name="Text Box 1755">
          <a:extLst>
            <a:ext uri="{FF2B5EF4-FFF2-40B4-BE49-F238E27FC236}">
              <a16:creationId xmlns:a16="http://schemas.microsoft.com/office/drawing/2014/main" id="{00000000-0008-0000-0100-00004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4" name="Text Box 1756">
          <a:extLst>
            <a:ext uri="{FF2B5EF4-FFF2-40B4-BE49-F238E27FC236}">
              <a16:creationId xmlns:a16="http://schemas.microsoft.com/office/drawing/2014/main" id="{00000000-0008-0000-0100-00004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5" name="Text Box 1757">
          <a:extLst>
            <a:ext uri="{FF2B5EF4-FFF2-40B4-BE49-F238E27FC236}">
              <a16:creationId xmlns:a16="http://schemas.microsoft.com/office/drawing/2014/main" id="{00000000-0008-0000-0100-00004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6" name="Text Box 1758">
          <a:extLst>
            <a:ext uri="{FF2B5EF4-FFF2-40B4-BE49-F238E27FC236}">
              <a16:creationId xmlns:a16="http://schemas.microsoft.com/office/drawing/2014/main" id="{00000000-0008-0000-0100-00005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7" name="Text Box 1759">
          <a:extLst>
            <a:ext uri="{FF2B5EF4-FFF2-40B4-BE49-F238E27FC236}">
              <a16:creationId xmlns:a16="http://schemas.microsoft.com/office/drawing/2014/main" id="{00000000-0008-0000-0100-00005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8" name="Text Box 1755">
          <a:extLst>
            <a:ext uri="{FF2B5EF4-FFF2-40B4-BE49-F238E27FC236}">
              <a16:creationId xmlns:a16="http://schemas.microsoft.com/office/drawing/2014/main" id="{00000000-0008-0000-0100-00005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59" name="Text Box 1756">
          <a:extLst>
            <a:ext uri="{FF2B5EF4-FFF2-40B4-BE49-F238E27FC236}">
              <a16:creationId xmlns:a16="http://schemas.microsoft.com/office/drawing/2014/main" id="{00000000-0008-0000-0100-00005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0" name="Text Box 1757">
          <a:extLst>
            <a:ext uri="{FF2B5EF4-FFF2-40B4-BE49-F238E27FC236}">
              <a16:creationId xmlns:a16="http://schemas.microsoft.com/office/drawing/2014/main" id="{00000000-0008-0000-0100-00005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1" name="Text Box 1758">
          <a:extLst>
            <a:ext uri="{FF2B5EF4-FFF2-40B4-BE49-F238E27FC236}">
              <a16:creationId xmlns:a16="http://schemas.microsoft.com/office/drawing/2014/main" id="{00000000-0008-0000-0100-00005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2" name="Text Box 1759">
          <a:extLst>
            <a:ext uri="{FF2B5EF4-FFF2-40B4-BE49-F238E27FC236}">
              <a16:creationId xmlns:a16="http://schemas.microsoft.com/office/drawing/2014/main" id="{00000000-0008-0000-0100-00005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3" name="Text Box 1755">
          <a:extLst>
            <a:ext uri="{FF2B5EF4-FFF2-40B4-BE49-F238E27FC236}">
              <a16:creationId xmlns:a16="http://schemas.microsoft.com/office/drawing/2014/main" id="{00000000-0008-0000-0100-00005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4" name="Text Box 1756">
          <a:extLst>
            <a:ext uri="{FF2B5EF4-FFF2-40B4-BE49-F238E27FC236}">
              <a16:creationId xmlns:a16="http://schemas.microsoft.com/office/drawing/2014/main" id="{00000000-0008-0000-0100-00005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5" name="Text Box 1757">
          <a:extLst>
            <a:ext uri="{FF2B5EF4-FFF2-40B4-BE49-F238E27FC236}">
              <a16:creationId xmlns:a16="http://schemas.microsoft.com/office/drawing/2014/main" id="{00000000-0008-0000-0100-00005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6" name="Text Box 1758">
          <a:extLst>
            <a:ext uri="{FF2B5EF4-FFF2-40B4-BE49-F238E27FC236}">
              <a16:creationId xmlns:a16="http://schemas.microsoft.com/office/drawing/2014/main" id="{00000000-0008-0000-0100-00005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7" name="Text Box 1759">
          <a:extLst>
            <a:ext uri="{FF2B5EF4-FFF2-40B4-BE49-F238E27FC236}">
              <a16:creationId xmlns:a16="http://schemas.microsoft.com/office/drawing/2014/main" id="{00000000-0008-0000-0100-00005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8" name="Text Box 1755">
          <a:extLst>
            <a:ext uri="{FF2B5EF4-FFF2-40B4-BE49-F238E27FC236}">
              <a16:creationId xmlns:a16="http://schemas.microsoft.com/office/drawing/2014/main" id="{00000000-0008-0000-0100-00005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69" name="Text Box 1756">
          <a:extLst>
            <a:ext uri="{FF2B5EF4-FFF2-40B4-BE49-F238E27FC236}">
              <a16:creationId xmlns:a16="http://schemas.microsoft.com/office/drawing/2014/main" id="{00000000-0008-0000-0100-00005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0" name="Text Box 1757">
          <a:extLst>
            <a:ext uri="{FF2B5EF4-FFF2-40B4-BE49-F238E27FC236}">
              <a16:creationId xmlns:a16="http://schemas.microsoft.com/office/drawing/2014/main" id="{00000000-0008-0000-0100-00005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1" name="Text Box 1758">
          <a:extLst>
            <a:ext uri="{FF2B5EF4-FFF2-40B4-BE49-F238E27FC236}">
              <a16:creationId xmlns:a16="http://schemas.microsoft.com/office/drawing/2014/main" id="{00000000-0008-0000-0100-00005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2" name="Text Box 1759">
          <a:extLst>
            <a:ext uri="{FF2B5EF4-FFF2-40B4-BE49-F238E27FC236}">
              <a16:creationId xmlns:a16="http://schemas.microsoft.com/office/drawing/2014/main" id="{00000000-0008-0000-0100-00006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3" name="Text Box 1755">
          <a:extLst>
            <a:ext uri="{FF2B5EF4-FFF2-40B4-BE49-F238E27FC236}">
              <a16:creationId xmlns:a16="http://schemas.microsoft.com/office/drawing/2014/main" id="{00000000-0008-0000-0100-00006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4" name="Text Box 1756">
          <a:extLst>
            <a:ext uri="{FF2B5EF4-FFF2-40B4-BE49-F238E27FC236}">
              <a16:creationId xmlns:a16="http://schemas.microsoft.com/office/drawing/2014/main" id="{00000000-0008-0000-0100-00006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5" name="Text Box 1757">
          <a:extLst>
            <a:ext uri="{FF2B5EF4-FFF2-40B4-BE49-F238E27FC236}">
              <a16:creationId xmlns:a16="http://schemas.microsoft.com/office/drawing/2014/main" id="{00000000-0008-0000-0100-00006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6" name="Text Box 1758">
          <a:extLst>
            <a:ext uri="{FF2B5EF4-FFF2-40B4-BE49-F238E27FC236}">
              <a16:creationId xmlns:a16="http://schemas.microsoft.com/office/drawing/2014/main" id="{00000000-0008-0000-0100-00006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7" name="Text Box 1759">
          <a:extLst>
            <a:ext uri="{FF2B5EF4-FFF2-40B4-BE49-F238E27FC236}">
              <a16:creationId xmlns:a16="http://schemas.microsoft.com/office/drawing/2014/main" id="{00000000-0008-0000-0100-00006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8" name="Text Box 1755">
          <a:extLst>
            <a:ext uri="{FF2B5EF4-FFF2-40B4-BE49-F238E27FC236}">
              <a16:creationId xmlns:a16="http://schemas.microsoft.com/office/drawing/2014/main" id="{00000000-0008-0000-0100-00006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79" name="Text Box 1756">
          <a:extLst>
            <a:ext uri="{FF2B5EF4-FFF2-40B4-BE49-F238E27FC236}">
              <a16:creationId xmlns:a16="http://schemas.microsoft.com/office/drawing/2014/main" id="{00000000-0008-0000-0100-00006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0" name="Text Box 1757">
          <a:extLst>
            <a:ext uri="{FF2B5EF4-FFF2-40B4-BE49-F238E27FC236}">
              <a16:creationId xmlns:a16="http://schemas.microsoft.com/office/drawing/2014/main" id="{00000000-0008-0000-0100-00006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1" name="Text Box 1758">
          <a:extLst>
            <a:ext uri="{FF2B5EF4-FFF2-40B4-BE49-F238E27FC236}">
              <a16:creationId xmlns:a16="http://schemas.microsoft.com/office/drawing/2014/main" id="{00000000-0008-0000-0100-00006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2" name="Text Box 1759">
          <a:extLst>
            <a:ext uri="{FF2B5EF4-FFF2-40B4-BE49-F238E27FC236}">
              <a16:creationId xmlns:a16="http://schemas.microsoft.com/office/drawing/2014/main" id="{00000000-0008-0000-0100-00006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3" name="Text Box 1755">
          <a:extLst>
            <a:ext uri="{FF2B5EF4-FFF2-40B4-BE49-F238E27FC236}">
              <a16:creationId xmlns:a16="http://schemas.microsoft.com/office/drawing/2014/main" id="{00000000-0008-0000-0100-00006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4" name="Text Box 1756">
          <a:extLst>
            <a:ext uri="{FF2B5EF4-FFF2-40B4-BE49-F238E27FC236}">
              <a16:creationId xmlns:a16="http://schemas.microsoft.com/office/drawing/2014/main" id="{00000000-0008-0000-0100-00006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5" name="Text Box 1757">
          <a:extLst>
            <a:ext uri="{FF2B5EF4-FFF2-40B4-BE49-F238E27FC236}">
              <a16:creationId xmlns:a16="http://schemas.microsoft.com/office/drawing/2014/main" id="{00000000-0008-0000-0100-00006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6" name="Text Box 1758">
          <a:extLst>
            <a:ext uri="{FF2B5EF4-FFF2-40B4-BE49-F238E27FC236}">
              <a16:creationId xmlns:a16="http://schemas.microsoft.com/office/drawing/2014/main" id="{00000000-0008-0000-0100-00006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7" name="Text Box 1759">
          <a:extLst>
            <a:ext uri="{FF2B5EF4-FFF2-40B4-BE49-F238E27FC236}">
              <a16:creationId xmlns:a16="http://schemas.microsoft.com/office/drawing/2014/main" id="{00000000-0008-0000-0100-00006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8" name="Text Box 1755">
          <a:extLst>
            <a:ext uri="{FF2B5EF4-FFF2-40B4-BE49-F238E27FC236}">
              <a16:creationId xmlns:a16="http://schemas.microsoft.com/office/drawing/2014/main" id="{00000000-0008-0000-0100-00007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89" name="Text Box 1756">
          <a:extLst>
            <a:ext uri="{FF2B5EF4-FFF2-40B4-BE49-F238E27FC236}">
              <a16:creationId xmlns:a16="http://schemas.microsoft.com/office/drawing/2014/main" id="{00000000-0008-0000-0100-00007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0" name="Text Box 1757">
          <a:extLst>
            <a:ext uri="{FF2B5EF4-FFF2-40B4-BE49-F238E27FC236}">
              <a16:creationId xmlns:a16="http://schemas.microsoft.com/office/drawing/2014/main" id="{00000000-0008-0000-0100-00007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1" name="Text Box 1758">
          <a:extLst>
            <a:ext uri="{FF2B5EF4-FFF2-40B4-BE49-F238E27FC236}">
              <a16:creationId xmlns:a16="http://schemas.microsoft.com/office/drawing/2014/main" id="{00000000-0008-0000-0100-00007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2" name="Text Box 1759">
          <a:extLst>
            <a:ext uri="{FF2B5EF4-FFF2-40B4-BE49-F238E27FC236}">
              <a16:creationId xmlns:a16="http://schemas.microsoft.com/office/drawing/2014/main" id="{00000000-0008-0000-0100-00007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3" name="Text Box 1755">
          <a:extLst>
            <a:ext uri="{FF2B5EF4-FFF2-40B4-BE49-F238E27FC236}">
              <a16:creationId xmlns:a16="http://schemas.microsoft.com/office/drawing/2014/main" id="{00000000-0008-0000-0100-00007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4" name="Text Box 1756">
          <a:extLst>
            <a:ext uri="{FF2B5EF4-FFF2-40B4-BE49-F238E27FC236}">
              <a16:creationId xmlns:a16="http://schemas.microsoft.com/office/drawing/2014/main" id="{00000000-0008-0000-0100-00007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5" name="Text Box 1757">
          <a:extLst>
            <a:ext uri="{FF2B5EF4-FFF2-40B4-BE49-F238E27FC236}">
              <a16:creationId xmlns:a16="http://schemas.microsoft.com/office/drawing/2014/main" id="{00000000-0008-0000-0100-00007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6" name="Text Box 1758">
          <a:extLst>
            <a:ext uri="{FF2B5EF4-FFF2-40B4-BE49-F238E27FC236}">
              <a16:creationId xmlns:a16="http://schemas.microsoft.com/office/drawing/2014/main" id="{00000000-0008-0000-0100-00007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7" name="Text Box 1759">
          <a:extLst>
            <a:ext uri="{FF2B5EF4-FFF2-40B4-BE49-F238E27FC236}">
              <a16:creationId xmlns:a16="http://schemas.microsoft.com/office/drawing/2014/main" id="{00000000-0008-0000-0100-00007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8" name="Text Box 1755">
          <a:extLst>
            <a:ext uri="{FF2B5EF4-FFF2-40B4-BE49-F238E27FC236}">
              <a16:creationId xmlns:a16="http://schemas.microsoft.com/office/drawing/2014/main" id="{00000000-0008-0000-0100-00007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899" name="Text Box 1756">
          <a:extLst>
            <a:ext uri="{FF2B5EF4-FFF2-40B4-BE49-F238E27FC236}">
              <a16:creationId xmlns:a16="http://schemas.microsoft.com/office/drawing/2014/main" id="{00000000-0008-0000-0100-00007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0" name="Text Box 1757">
          <a:extLst>
            <a:ext uri="{FF2B5EF4-FFF2-40B4-BE49-F238E27FC236}">
              <a16:creationId xmlns:a16="http://schemas.microsoft.com/office/drawing/2014/main" id="{00000000-0008-0000-0100-00007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1" name="Text Box 1758">
          <a:extLst>
            <a:ext uri="{FF2B5EF4-FFF2-40B4-BE49-F238E27FC236}">
              <a16:creationId xmlns:a16="http://schemas.microsoft.com/office/drawing/2014/main" id="{00000000-0008-0000-0100-00007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2" name="Text Box 1759">
          <a:extLst>
            <a:ext uri="{FF2B5EF4-FFF2-40B4-BE49-F238E27FC236}">
              <a16:creationId xmlns:a16="http://schemas.microsoft.com/office/drawing/2014/main" id="{00000000-0008-0000-0100-00007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3" name="Text Box 1755">
          <a:extLst>
            <a:ext uri="{FF2B5EF4-FFF2-40B4-BE49-F238E27FC236}">
              <a16:creationId xmlns:a16="http://schemas.microsoft.com/office/drawing/2014/main" id="{00000000-0008-0000-0100-00007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4" name="Text Box 1756">
          <a:extLst>
            <a:ext uri="{FF2B5EF4-FFF2-40B4-BE49-F238E27FC236}">
              <a16:creationId xmlns:a16="http://schemas.microsoft.com/office/drawing/2014/main" id="{00000000-0008-0000-0100-00008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5" name="Text Box 1757">
          <a:extLst>
            <a:ext uri="{FF2B5EF4-FFF2-40B4-BE49-F238E27FC236}">
              <a16:creationId xmlns:a16="http://schemas.microsoft.com/office/drawing/2014/main" id="{00000000-0008-0000-0100-00008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6" name="Text Box 1758">
          <a:extLst>
            <a:ext uri="{FF2B5EF4-FFF2-40B4-BE49-F238E27FC236}">
              <a16:creationId xmlns:a16="http://schemas.microsoft.com/office/drawing/2014/main" id="{00000000-0008-0000-0100-00008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7" name="Text Box 1759">
          <a:extLst>
            <a:ext uri="{FF2B5EF4-FFF2-40B4-BE49-F238E27FC236}">
              <a16:creationId xmlns:a16="http://schemas.microsoft.com/office/drawing/2014/main" id="{00000000-0008-0000-0100-00008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8" name="Text Box 1755">
          <a:extLst>
            <a:ext uri="{FF2B5EF4-FFF2-40B4-BE49-F238E27FC236}">
              <a16:creationId xmlns:a16="http://schemas.microsoft.com/office/drawing/2014/main" id="{00000000-0008-0000-0100-00008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09" name="Text Box 1756">
          <a:extLst>
            <a:ext uri="{FF2B5EF4-FFF2-40B4-BE49-F238E27FC236}">
              <a16:creationId xmlns:a16="http://schemas.microsoft.com/office/drawing/2014/main" id="{00000000-0008-0000-0100-00008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0" name="Text Box 1757">
          <a:extLst>
            <a:ext uri="{FF2B5EF4-FFF2-40B4-BE49-F238E27FC236}">
              <a16:creationId xmlns:a16="http://schemas.microsoft.com/office/drawing/2014/main" id="{00000000-0008-0000-0100-00008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1" name="Text Box 1758">
          <a:extLst>
            <a:ext uri="{FF2B5EF4-FFF2-40B4-BE49-F238E27FC236}">
              <a16:creationId xmlns:a16="http://schemas.microsoft.com/office/drawing/2014/main" id="{00000000-0008-0000-0100-00008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2" name="Text Box 1759">
          <a:extLst>
            <a:ext uri="{FF2B5EF4-FFF2-40B4-BE49-F238E27FC236}">
              <a16:creationId xmlns:a16="http://schemas.microsoft.com/office/drawing/2014/main" id="{00000000-0008-0000-0100-00008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3" name="Text Box 1755">
          <a:extLst>
            <a:ext uri="{FF2B5EF4-FFF2-40B4-BE49-F238E27FC236}">
              <a16:creationId xmlns:a16="http://schemas.microsoft.com/office/drawing/2014/main" id="{00000000-0008-0000-0100-00008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4" name="Text Box 1756">
          <a:extLst>
            <a:ext uri="{FF2B5EF4-FFF2-40B4-BE49-F238E27FC236}">
              <a16:creationId xmlns:a16="http://schemas.microsoft.com/office/drawing/2014/main" id="{00000000-0008-0000-0100-00008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5" name="Text Box 1757">
          <a:extLst>
            <a:ext uri="{FF2B5EF4-FFF2-40B4-BE49-F238E27FC236}">
              <a16:creationId xmlns:a16="http://schemas.microsoft.com/office/drawing/2014/main" id="{00000000-0008-0000-0100-00008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6" name="Text Box 1758">
          <a:extLst>
            <a:ext uri="{FF2B5EF4-FFF2-40B4-BE49-F238E27FC236}">
              <a16:creationId xmlns:a16="http://schemas.microsoft.com/office/drawing/2014/main" id="{00000000-0008-0000-0100-00008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7" name="Text Box 1759">
          <a:extLst>
            <a:ext uri="{FF2B5EF4-FFF2-40B4-BE49-F238E27FC236}">
              <a16:creationId xmlns:a16="http://schemas.microsoft.com/office/drawing/2014/main" id="{00000000-0008-0000-0100-00008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8" name="Text Box 1755">
          <a:extLst>
            <a:ext uri="{FF2B5EF4-FFF2-40B4-BE49-F238E27FC236}">
              <a16:creationId xmlns:a16="http://schemas.microsoft.com/office/drawing/2014/main" id="{00000000-0008-0000-0100-00008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19" name="Text Box 1756">
          <a:extLst>
            <a:ext uri="{FF2B5EF4-FFF2-40B4-BE49-F238E27FC236}">
              <a16:creationId xmlns:a16="http://schemas.microsoft.com/office/drawing/2014/main" id="{00000000-0008-0000-0100-00008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0" name="Text Box 1757">
          <a:extLst>
            <a:ext uri="{FF2B5EF4-FFF2-40B4-BE49-F238E27FC236}">
              <a16:creationId xmlns:a16="http://schemas.microsoft.com/office/drawing/2014/main" id="{00000000-0008-0000-0100-00009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1" name="Text Box 1758">
          <a:extLst>
            <a:ext uri="{FF2B5EF4-FFF2-40B4-BE49-F238E27FC236}">
              <a16:creationId xmlns:a16="http://schemas.microsoft.com/office/drawing/2014/main" id="{00000000-0008-0000-0100-00009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2" name="Text Box 1759">
          <a:extLst>
            <a:ext uri="{FF2B5EF4-FFF2-40B4-BE49-F238E27FC236}">
              <a16:creationId xmlns:a16="http://schemas.microsoft.com/office/drawing/2014/main" id="{00000000-0008-0000-0100-00009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3" name="Text Box 1755">
          <a:extLst>
            <a:ext uri="{FF2B5EF4-FFF2-40B4-BE49-F238E27FC236}">
              <a16:creationId xmlns:a16="http://schemas.microsoft.com/office/drawing/2014/main" id="{00000000-0008-0000-0100-00009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4" name="Text Box 1756">
          <a:extLst>
            <a:ext uri="{FF2B5EF4-FFF2-40B4-BE49-F238E27FC236}">
              <a16:creationId xmlns:a16="http://schemas.microsoft.com/office/drawing/2014/main" id="{00000000-0008-0000-0100-00009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5" name="Text Box 1757">
          <a:extLst>
            <a:ext uri="{FF2B5EF4-FFF2-40B4-BE49-F238E27FC236}">
              <a16:creationId xmlns:a16="http://schemas.microsoft.com/office/drawing/2014/main" id="{00000000-0008-0000-0100-00009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6" name="Text Box 1758">
          <a:extLst>
            <a:ext uri="{FF2B5EF4-FFF2-40B4-BE49-F238E27FC236}">
              <a16:creationId xmlns:a16="http://schemas.microsoft.com/office/drawing/2014/main" id="{00000000-0008-0000-0100-00009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7" name="Text Box 1759">
          <a:extLst>
            <a:ext uri="{FF2B5EF4-FFF2-40B4-BE49-F238E27FC236}">
              <a16:creationId xmlns:a16="http://schemas.microsoft.com/office/drawing/2014/main" id="{00000000-0008-0000-0100-00009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8" name="Text Box 1755">
          <a:extLst>
            <a:ext uri="{FF2B5EF4-FFF2-40B4-BE49-F238E27FC236}">
              <a16:creationId xmlns:a16="http://schemas.microsoft.com/office/drawing/2014/main" id="{00000000-0008-0000-0100-00009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29" name="Text Box 1756">
          <a:extLst>
            <a:ext uri="{FF2B5EF4-FFF2-40B4-BE49-F238E27FC236}">
              <a16:creationId xmlns:a16="http://schemas.microsoft.com/office/drawing/2014/main" id="{00000000-0008-0000-0100-00009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0" name="Text Box 1757">
          <a:extLst>
            <a:ext uri="{FF2B5EF4-FFF2-40B4-BE49-F238E27FC236}">
              <a16:creationId xmlns:a16="http://schemas.microsoft.com/office/drawing/2014/main" id="{00000000-0008-0000-0100-00009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1" name="Text Box 1758">
          <a:extLst>
            <a:ext uri="{FF2B5EF4-FFF2-40B4-BE49-F238E27FC236}">
              <a16:creationId xmlns:a16="http://schemas.microsoft.com/office/drawing/2014/main" id="{00000000-0008-0000-0100-00009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2" name="Text Box 1759">
          <a:extLst>
            <a:ext uri="{FF2B5EF4-FFF2-40B4-BE49-F238E27FC236}">
              <a16:creationId xmlns:a16="http://schemas.microsoft.com/office/drawing/2014/main" id="{00000000-0008-0000-0100-00009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3" name="Text Box 1755">
          <a:extLst>
            <a:ext uri="{FF2B5EF4-FFF2-40B4-BE49-F238E27FC236}">
              <a16:creationId xmlns:a16="http://schemas.microsoft.com/office/drawing/2014/main" id="{00000000-0008-0000-0100-00009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4" name="Text Box 1756">
          <a:extLst>
            <a:ext uri="{FF2B5EF4-FFF2-40B4-BE49-F238E27FC236}">
              <a16:creationId xmlns:a16="http://schemas.microsoft.com/office/drawing/2014/main" id="{00000000-0008-0000-0100-00009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5" name="Text Box 1757">
          <a:extLst>
            <a:ext uri="{FF2B5EF4-FFF2-40B4-BE49-F238E27FC236}">
              <a16:creationId xmlns:a16="http://schemas.microsoft.com/office/drawing/2014/main" id="{00000000-0008-0000-0100-00009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6" name="Text Box 1758">
          <a:extLst>
            <a:ext uri="{FF2B5EF4-FFF2-40B4-BE49-F238E27FC236}">
              <a16:creationId xmlns:a16="http://schemas.microsoft.com/office/drawing/2014/main" id="{00000000-0008-0000-0100-0000A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7" name="Text Box 1759">
          <a:extLst>
            <a:ext uri="{FF2B5EF4-FFF2-40B4-BE49-F238E27FC236}">
              <a16:creationId xmlns:a16="http://schemas.microsoft.com/office/drawing/2014/main" id="{00000000-0008-0000-0100-0000A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8" name="Text Box 1755">
          <a:extLst>
            <a:ext uri="{FF2B5EF4-FFF2-40B4-BE49-F238E27FC236}">
              <a16:creationId xmlns:a16="http://schemas.microsoft.com/office/drawing/2014/main" id="{00000000-0008-0000-0100-0000A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39" name="Text Box 1756">
          <a:extLst>
            <a:ext uri="{FF2B5EF4-FFF2-40B4-BE49-F238E27FC236}">
              <a16:creationId xmlns:a16="http://schemas.microsoft.com/office/drawing/2014/main" id="{00000000-0008-0000-0100-0000A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0" name="Text Box 1757">
          <a:extLst>
            <a:ext uri="{FF2B5EF4-FFF2-40B4-BE49-F238E27FC236}">
              <a16:creationId xmlns:a16="http://schemas.microsoft.com/office/drawing/2014/main" id="{00000000-0008-0000-0100-0000A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1" name="Text Box 1758">
          <a:extLst>
            <a:ext uri="{FF2B5EF4-FFF2-40B4-BE49-F238E27FC236}">
              <a16:creationId xmlns:a16="http://schemas.microsoft.com/office/drawing/2014/main" id="{00000000-0008-0000-0100-0000A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2" name="Text Box 1759">
          <a:extLst>
            <a:ext uri="{FF2B5EF4-FFF2-40B4-BE49-F238E27FC236}">
              <a16:creationId xmlns:a16="http://schemas.microsoft.com/office/drawing/2014/main" id="{00000000-0008-0000-0100-0000A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3" name="Text Box 1755">
          <a:extLst>
            <a:ext uri="{FF2B5EF4-FFF2-40B4-BE49-F238E27FC236}">
              <a16:creationId xmlns:a16="http://schemas.microsoft.com/office/drawing/2014/main" id="{00000000-0008-0000-0100-0000A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4" name="Text Box 1756">
          <a:extLst>
            <a:ext uri="{FF2B5EF4-FFF2-40B4-BE49-F238E27FC236}">
              <a16:creationId xmlns:a16="http://schemas.microsoft.com/office/drawing/2014/main" id="{00000000-0008-0000-0100-0000A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5" name="Text Box 1757">
          <a:extLst>
            <a:ext uri="{FF2B5EF4-FFF2-40B4-BE49-F238E27FC236}">
              <a16:creationId xmlns:a16="http://schemas.microsoft.com/office/drawing/2014/main" id="{00000000-0008-0000-0100-0000A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6" name="Text Box 1758">
          <a:extLst>
            <a:ext uri="{FF2B5EF4-FFF2-40B4-BE49-F238E27FC236}">
              <a16:creationId xmlns:a16="http://schemas.microsoft.com/office/drawing/2014/main" id="{00000000-0008-0000-0100-0000A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7" name="Text Box 1759">
          <a:extLst>
            <a:ext uri="{FF2B5EF4-FFF2-40B4-BE49-F238E27FC236}">
              <a16:creationId xmlns:a16="http://schemas.microsoft.com/office/drawing/2014/main" id="{00000000-0008-0000-0100-0000A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8" name="Text Box 1755">
          <a:extLst>
            <a:ext uri="{FF2B5EF4-FFF2-40B4-BE49-F238E27FC236}">
              <a16:creationId xmlns:a16="http://schemas.microsoft.com/office/drawing/2014/main" id="{00000000-0008-0000-0100-0000AC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49" name="Text Box 1756">
          <a:extLst>
            <a:ext uri="{FF2B5EF4-FFF2-40B4-BE49-F238E27FC236}">
              <a16:creationId xmlns:a16="http://schemas.microsoft.com/office/drawing/2014/main" id="{00000000-0008-0000-0100-0000AD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0" name="Text Box 1757">
          <a:extLst>
            <a:ext uri="{FF2B5EF4-FFF2-40B4-BE49-F238E27FC236}">
              <a16:creationId xmlns:a16="http://schemas.microsoft.com/office/drawing/2014/main" id="{00000000-0008-0000-0100-0000AE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1" name="Text Box 1758">
          <a:extLst>
            <a:ext uri="{FF2B5EF4-FFF2-40B4-BE49-F238E27FC236}">
              <a16:creationId xmlns:a16="http://schemas.microsoft.com/office/drawing/2014/main" id="{00000000-0008-0000-0100-0000AF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2" name="Text Box 1759">
          <a:extLst>
            <a:ext uri="{FF2B5EF4-FFF2-40B4-BE49-F238E27FC236}">
              <a16:creationId xmlns:a16="http://schemas.microsoft.com/office/drawing/2014/main" id="{00000000-0008-0000-0100-0000B0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3" name="Text Box 1755">
          <a:extLst>
            <a:ext uri="{FF2B5EF4-FFF2-40B4-BE49-F238E27FC236}">
              <a16:creationId xmlns:a16="http://schemas.microsoft.com/office/drawing/2014/main" id="{00000000-0008-0000-0100-0000B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4" name="Text Box 1756">
          <a:extLst>
            <a:ext uri="{FF2B5EF4-FFF2-40B4-BE49-F238E27FC236}">
              <a16:creationId xmlns:a16="http://schemas.microsoft.com/office/drawing/2014/main" id="{00000000-0008-0000-0100-0000B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5" name="Text Box 1757">
          <a:extLst>
            <a:ext uri="{FF2B5EF4-FFF2-40B4-BE49-F238E27FC236}">
              <a16:creationId xmlns:a16="http://schemas.microsoft.com/office/drawing/2014/main" id="{00000000-0008-0000-0100-0000B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6" name="Text Box 1758">
          <a:extLst>
            <a:ext uri="{FF2B5EF4-FFF2-40B4-BE49-F238E27FC236}">
              <a16:creationId xmlns:a16="http://schemas.microsoft.com/office/drawing/2014/main" id="{00000000-0008-0000-0100-0000B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7" name="Text Box 1759">
          <a:extLst>
            <a:ext uri="{FF2B5EF4-FFF2-40B4-BE49-F238E27FC236}">
              <a16:creationId xmlns:a16="http://schemas.microsoft.com/office/drawing/2014/main" id="{00000000-0008-0000-0100-0000B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8" name="Text Box 1755">
          <a:extLst>
            <a:ext uri="{FF2B5EF4-FFF2-40B4-BE49-F238E27FC236}">
              <a16:creationId xmlns:a16="http://schemas.microsoft.com/office/drawing/2014/main" id="{00000000-0008-0000-0100-0000B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59" name="Text Box 1756">
          <a:extLst>
            <a:ext uri="{FF2B5EF4-FFF2-40B4-BE49-F238E27FC236}">
              <a16:creationId xmlns:a16="http://schemas.microsoft.com/office/drawing/2014/main" id="{00000000-0008-0000-0100-0000B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0" name="Text Box 1757">
          <a:extLst>
            <a:ext uri="{FF2B5EF4-FFF2-40B4-BE49-F238E27FC236}">
              <a16:creationId xmlns:a16="http://schemas.microsoft.com/office/drawing/2014/main" id="{00000000-0008-0000-0100-0000B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1" name="Text Box 1758">
          <a:extLst>
            <a:ext uri="{FF2B5EF4-FFF2-40B4-BE49-F238E27FC236}">
              <a16:creationId xmlns:a16="http://schemas.microsoft.com/office/drawing/2014/main" id="{00000000-0008-0000-0100-0000B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2" name="Text Box 1759">
          <a:extLst>
            <a:ext uri="{FF2B5EF4-FFF2-40B4-BE49-F238E27FC236}">
              <a16:creationId xmlns:a16="http://schemas.microsoft.com/office/drawing/2014/main" id="{00000000-0008-0000-0100-0000B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3" name="Text Box 1755">
          <a:extLst>
            <a:ext uri="{FF2B5EF4-FFF2-40B4-BE49-F238E27FC236}">
              <a16:creationId xmlns:a16="http://schemas.microsoft.com/office/drawing/2014/main" id="{00000000-0008-0000-0100-0000BB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4" name="Text Box 1756">
          <a:extLst>
            <a:ext uri="{FF2B5EF4-FFF2-40B4-BE49-F238E27FC236}">
              <a16:creationId xmlns:a16="http://schemas.microsoft.com/office/drawing/2014/main" id="{00000000-0008-0000-0100-0000BC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5" name="Text Box 1757">
          <a:extLst>
            <a:ext uri="{FF2B5EF4-FFF2-40B4-BE49-F238E27FC236}">
              <a16:creationId xmlns:a16="http://schemas.microsoft.com/office/drawing/2014/main" id="{00000000-0008-0000-0100-0000BD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6" name="Text Box 1758">
          <a:extLst>
            <a:ext uri="{FF2B5EF4-FFF2-40B4-BE49-F238E27FC236}">
              <a16:creationId xmlns:a16="http://schemas.microsoft.com/office/drawing/2014/main" id="{00000000-0008-0000-0100-0000BE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7" name="Text Box 1759">
          <a:extLst>
            <a:ext uri="{FF2B5EF4-FFF2-40B4-BE49-F238E27FC236}">
              <a16:creationId xmlns:a16="http://schemas.microsoft.com/office/drawing/2014/main" id="{00000000-0008-0000-0100-0000BF2E0000}"/>
            </a:ext>
          </a:extLst>
        </xdr:cNvPr>
        <xdr:cNvSpPr txBox="1">
          <a:spLocks noChangeArrowheads="1"/>
        </xdr:cNvSpPr>
      </xdr:nvSpPr>
      <xdr:spPr bwMode="auto">
        <a:xfrm>
          <a:off x="4057650" y="43338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8" name="Text Box 1755">
          <a:extLst>
            <a:ext uri="{FF2B5EF4-FFF2-40B4-BE49-F238E27FC236}">
              <a16:creationId xmlns:a16="http://schemas.microsoft.com/office/drawing/2014/main" id="{00000000-0008-0000-0100-0000C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69" name="Text Box 1756">
          <a:extLst>
            <a:ext uri="{FF2B5EF4-FFF2-40B4-BE49-F238E27FC236}">
              <a16:creationId xmlns:a16="http://schemas.microsoft.com/office/drawing/2014/main" id="{00000000-0008-0000-0100-0000C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0" name="Text Box 1757">
          <a:extLst>
            <a:ext uri="{FF2B5EF4-FFF2-40B4-BE49-F238E27FC236}">
              <a16:creationId xmlns:a16="http://schemas.microsoft.com/office/drawing/2014/main" id="{00000000-0008-0000-0100-0000C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1" name="Text Box 1758">
          <a:extLst>
            <a:ext uri="{FF2B5EF4-FFF2-40B4-BE49-F238E27FC236}">
              <a16:creationId xmlns:a16="http://schemas.microsoft.com/office/drawing/2014/main" id="{00000000-0008-0000-0100-0000C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2" name="Text Box 1759">
          <a:extLst>
            <a:ext uri="{FF2B5EF4-FFF2-40B4-BE49-F238E27FC236}">
              <a16:creationId xmlns:a16="http://schemas.microsoft.com/office/drawing/2014/main" id="{00000000-0008-0000-0100-0000C4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3" name="Text Box 1755">
          <a:extLst>
            <a:ext uri="{FF2B5EF4-FFF2-40B4-BE49-F238E27FC236}">
              <a16:creationId xmlns:a16="http://schemas.microsoft.com/office/drawing/2014/main" id="{00000000-0008-0000-0100-0000C5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4" name="Text Box 1756">
          <a:extLst>
            <a:ext uri="{FF2B5EF4-FFF2-40B4-BE49-F238E27FC236}">
              <a16:creationId xmlns:a16="http://schemas.microsoft.com/office/drawing/2014/main" id="{00000000-0008-0000-0100-0000C6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5" name="Text Box 1757">
          <a:extLst>
            <a:ext uri="{FF2B5EF4-FFF2-40B4-BE49-F238E27FC236}">
              <a16:creationId xmlns:a16="http://schemas.microsoft.com/office/drawing/2014/main" id="{00000000-0008-0000-0100-0000C7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6" name="Text Box 1758">
          <a:extLst>
            <a:ext uri="{FF2B5EF4-FFF2-40B4-BE49-F238E27FC236}">
              <a16:creationId xmlns:a16="http://schemas.microsoft.com/office/drawing/2014/main" id="{00000000-0008-0000-0100-0000C8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7" name="Text Box 1759">
          <a:extLst>
            <a:ext uri="{FF2B5EF4-FFF2-40B4-BE49-F238E27FC236}">
              <a16:creationId xmlns:a16="http://schemas.microsoft.com/office/drawing/2014/main" id="{00000000-0008-0000-0100-0000C9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8" name="Text Box 1755">
          <a:extLst>
            <a:ext uri="{FF2B5EF4-FFF2-40B4-BE49-F238E27FC236}">
              <a16:creationId xmlns:a16="http://schemas.microsoft.com/office/drawing/2014/main" id="{00000000-0008-0000-0100-0000CA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79" name="Text Box 1756">
          <a:extLst>
            <a:ext uri="{FF2B5EF4-FFF2-40B4-BE49-F238E27FC236}">
              <a16:creationId xmlns:a16="http://schemas.microsoft.com/office/drawing/2014/main" id="{00000000-0008-0000-0100-0000CB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0" name="Text Box 1757">
          <a:extLst>
            <a:ext uri="{FF2B5EF4-FFF2-40B4-BE49-F238E27FC236}">
              <a16:creationId xmlns:a16="http://schemas.microsoft.com/office/drawing/2014/main" id="{00000000-0008-0000-0100-0000CC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1" name="Text Box 1758">
          <a:extLst>
            <a:ext uri="{FF2B5EF4-FFF2-40B4-BE49-F238E27FC236}">
              <a16:creationId xmlns:a16="http://schemas.microsoft.com/office/drawing/2014/main" id="{00000000-0008-0000-0100-0000CD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2" name="Text Box 1759">
          <a:extLst>
            <a:ext uri="{FF2B5EF4-FFF2-40B4-BE49-F238E27FC236}">
              <a16:creationId xmlns:a16="http://schemas.microsoft.com/office/drawing/2014/main" id="{00000000-0008-0000-0100-0000CE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3" name="Text Box 1755">
          <a:extLst>
            <a:ext uri="{FF2B5EF4-FFF2-40B4-BE49-F238E27FC236}">
              <a16:creationId xmlns:a16="http://schemas.microsoft.com/office/drawing/2014/main" id="{00000000-0008-0000-0100-0000CF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4" name="Text Box 1756">
          <a:extLst>
            <a:ext uri="{FF2B5EF4-FFF2-40B4-BE49-F238E27FC236}">
              <a16:creationId xmlns:a16="http://schemas.microsoft.com/office/drawing/2014/main" id="{00000000-0008-0000-0100-0000D0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5" name="Text Box 1757">
          <a:extLst>
            <a:ext uri="{FF2B5EF4-FFF2-40B4-BE49-F238E27FC236}">
              <a16:creationId xmlns:a16="http://schemas.microsoft.com/office/drawing/2014/main" id="{00000000-0008-0000-0100-0000D1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6" name="Text Box 1758">
          <a:extLst>
            <a:ext uri="{FF2B5EF4-FFF2-40B4-BE49-F238E27FC236}">
              <a16:creationId xmlns:a16="http://schemas.microsoft.com/office/drawing/2014/main" id="{00000000-0008-0000-0100-0000D2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2762250</xdr:colOff>
      <xdr:row>629</xdr:row>
      <xdr:rowOff>0</xdr:rowOff>
    </xdr:from>
    <xdr:to>
      <xdr:col>2</xdr:col>
      <xdr:colOff>2762250</xdr:colOff>
      <xdr:row>630</xdr:row>
      <xdr:rowOff>67236</xdr:rowOff>
    </xdr:to>
    <xdr:sp macro="" textlink="">
      <xdr:nvSpPr>
        <xdr:cNvPr id="11987" name="Text Box 1759">
          <a:extLst>
            <a:ext uri="{FF2B5EF4-FFF2-40B4-BE49-F238E27FC236}">
              <a16:creationId xmlns:a16="http://schemas.microsoft.com/office/drawing/2014/main" id="{00000000-0008-0000-0100-0000D32E0000}"/>
            </a:ext>
          </a:extLst>
        </xdr:cNvPr>
        <xdr:cNvSpPr txBox="1">
          <a:spLocks noChangeArrowheads="1"/>
        </xdr:cNvSpPr>
      </xdr:nvSpPr>
      <xdr:spPr bwMode="auto">
        <a:xfrm>
          <a:off x="4057650" y="433387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614</xdr:row>
      <xdr:rowOff>165100</xdr:rowOff>
    </xdr:from>
    <xdr:ext cx="0" cy="314806"/>
    <xdr:sp macro="" textlink="">
      <xdr:nvSpPr>
        <xdr:cNvPr id="11988" name="Text Box 1755">
          <a:extLst>
            <a:ext uri="{FF2B5EF4-FFF2-40B4-BE49-F238E27FC236}">
              <a16:creationId xmlns:a16="http://schemas.microsoft.com/office/drawing/2014/main" id="{00000000-0008-0000-0100-0000D42E0000}"/>
            </a:ext>
          </a:extLst>
        </xdr:cNvPr>
        <xdr:cNvSpPr txBox="1">
          <a:spLocks noChangeArrowheads="1"/>
        </xdr:cNvSpPr>
      </xdr:nvSpPr>
      <xdr:spPr bwMode="auto">
        <a:xfrm>
          <a:off x="7429500" y="198325921"/>
          <a:ext cx="0" cy="314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2771775</xdr:colOff>
      <xdr:row>205</xdr:row>
      <xdr:rowOff>0</xdr:rowOff>
    </xdr:from>
    <xdr:ext cx="57150" cy="198343"/>
    <xdr:sp macro="" textlink="">
      <xdr:nvSpPr>
        <xdr:cNvPr id="11989" name="Text Box 1755">
          <a:extLst>
            <a:ext uri="{FF2B5EF4-FFF2-40B4-BE49-F238E27FC236}">
              <a16:creationId xmlns:a16="http://schemas.microsoft.com/office/drawing/2014/main" id="{00000000-0008-0000-0100-0000D5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0" name="Text Box 1756">
          <a:extLst>
            <a:ext uri="{FF2B5EF4-FFF2-40B4-BE49-F238E27FC236}">
              <a16:creationId xmlns:a16="http://schemas.microsoft.com/office/drawing/2014/main" id="{00000000-0008-0000-0100-0000D6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1" name="Text Box 1757">
          <a:extLst>
            <a:ext uri="{FF2B5EF4-FFF2-40B4-BE49-F238E27FC236}">
              <a16:creationId xmlns:a16="http://schemas.microsoft.com/office/drawing/2014/main" id="{00000000-0008-0000-0100-0000D7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2" name="Text Box 1758">
          <a:extLst>
            <a:ext uri="{FF2B5EF4-FFF2-40B4-BE49-F238E27FC236}">
              <a16:creationId xmlns:a16="http://schemas.microsoft.com/office/drawing/2014/main" id="{00000000-0008-0000-0100-0000D8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3" name="Text Box 1759">
          <a:extLst>
            <a:ext uri="{FF2B5EF4-FFF2-40B4-BE49-F238E27FC236}">
              <a16:creationId xmlns:a16="http://schemas.microsoft.com/office/drawing/2014/main" id="{00000000-0008-0000-0100-0000D9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4" name="Text Box 1755">
          <a:extLst>
            <a:ext uri="{FF2B5EF4-FFF2-40B4-BE49-F238E27FC236}">
              <a16:creationId xmlns:a16="http://schemas.microsoft.com/office/drawing/2014/main" id="{00000000-0008-0000-0100-0000DA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5" name="Text Box 1756">
          <a:extLst>
            <a:ext uri="{FF2B5EF4-FFF2-40B4-BE49-F238E27FC236}">
              <a16:creationId xmlns:a16="http://schemas.microsoft.com/office/drawing/2014/main" id="{00000000-0008-0000-0100-0000DB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6" name="Text Box 1757">
          <a:extLst>
            <a:ext uri="{FF2B5EF4-FFF2-40B4-BE49-F238E27FC236}">
              <a16:creationId xmlns:a16="http://schemas.microsoft.com/office/drawing/2014/main" id="{00000000-0008-0000-0100-0000DC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7" name="Text Box 1758">
          <a:extLst>
            <a:ext uri="{FF2B5EF4-FFF2-40B4-BE49-F238E27FC236}">
              <a16:creationId xmlns:a16="http://schemas.microsoft.com/office/drawing/2014/main" id="{00000000-0008-0000-0100-0000DD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8" name="Text Box 1759">
          <a:extLst>
            <a:ext uri="{FF2B5EF4-FFF2-40B4-BE49-F238E27FC236}">
              <a16:creationId xmlns:a16="http://schemas.microsoft.com/office/drawing/2014/main" id="{00000000-0008-0000-0100-0000DE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1999" name="Text Box 1755">
          <a:extLst>
            <a:ext uri="{FF2B5EF4-FFF2-40B4-BE49-F238E27FC236}">
              <a16:creationId xmlns:a16="http://schemas.microsoft.com/office/drawing/2014/main" id="{00000000-0008-0000-0100-0000DF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0" name="Text Box 1756">
          <a:extLst>
            <a:ext uri="{FF2B5EF4-FFF2-40B4-BE49-F238E27FC236}">
              <a16:creationId xmlns:a16="http://schemas.microsoft.com/office/drawing/2014/main" id="{00000000-0008-0000-0100-0000E0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1" name="Text Box 1757">
          <a:extLst>
            <a:ext uri="{FF2B5EF4-FFF2-40B4-BE49-F238E27FC236}">
              <a16:creationId xmlns:a16="http://schemas.microsoft.com/office/drawing/2014/main" id="{00000000-0008-0000-0100-0000E1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2" name="Text Box 1758">
          <a:extLst>
            <a:ext uri="{FF2B5EF4-FFF2-40B4-BE49-F238E27FC236}">
              <a16:creationId xmlns:a16="http://schemas.microsoft.com/office/drawing/2014/main" id="{00000000-0008-0000-0100-0000E2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3" name="Text Box 1759">
          <a:extLst>
            <a:ext uri="{FF2B5EF4-FFF2-40B4-BE49-F238E27FC236}">
              <a16:creationId xmlns:a16="http://schemas.microsoft.com/office/drawing/2014/main" id="{00000000-0008-0000-0100-0000E3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4" name="Text Box 1755">
          <a:extLst>
            <a:ext uri="{FF2B5EF4-FFF2-40B4-BE49-F238E27FC236}">
              <a16:creationId xmlns:a16="http://schemas.microsoft.com/office/drawing/2014/main" id="{00000000-0008-0000-0100-0000E4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5" name="Text Box 1756">
          <a:extLst>
            <a:ext uri="{FF2B5EF4-FFF2-40B4-BE49-F238E27FC236}">
              <a16:creationId xmlns:a16="http://schemas.microsoft.com/office/drawing/2014/main" id="{00000000-0008-0000-0100-0000E5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6" name="Text Box 1757">
          <a:extLst>
            <a:ext uri="{FF2B5EF4-FFF2-40B4-BE49-F238E27FC236}">
              <a16:creationId xmlns:a16="http://schemas.microsoft.com/office/drawing/2014/main" id="{00000000-0008-0000-0100-0000E6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7" name="Text Box 1758">
          <a:extLst>
            <a:ext uri="{FF2B5EF4-FFF2-40B4-BE49-F238E27FC236}">
              <a16:creationId xmlns:a16="http://schemas.microsoft.com/office/drawing/2014/main" id="{00000000-0008-0000-0100-0000E7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008" name="Text Box 1759">
          <a:extLst>
            <a:ext uri="{FF2B5EF4-FFF2-40B4-BE49-F238E27FC236}">
              <a16:creationId xmlns:a16="http://schemas.microsoft.com/office/drawing/2014/main" id="{00000000-0008-0000-0100-0000E82E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09" name="Text Box 1755">
          <a:extLst>
            <a:ext uri="{FF2B5EF4-FFF2-40B4-BE49-F238E27FC236}">
              <a16:creationId xmlns:a16="http://schemas.microsoft.com/office/drawing/2014/main" id="{00000000-0008-0000-0100-0000E9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0" name="Text Box 1756">
          <a:extLst>
            <a:ext uri="{FF2B5EF4-FFF2-40B4-BE49-F238E27FC236}">
              <a16:creationId xmlns:a16="http://schemas.microsoft.com/office/drawing/2014/main" id="{00000000-0008-0000-0100-0000EA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1" name="Text Box 1757">
          <a:extLst>
            <a:ext uri="{FF2B5EF4-FFF2-40B4-BE49-F238E27FC236}">
              <a16:creationId xmlns:a16="http://schemas.microsoft.com/office/drawing/2014/main" id="{00000000-0008-0000-0100-0000EB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2" name="Text Box 1758">
          <a:extLst>
            <a:ext uri="{FF2B5EF4-FFF2-40B4-BE49-F238E27FC236}">
              <a16:creationId xmlns:a16="http://schemas.microsoft.com/office/drawing/2014/main" id="{00000000-0008-0000-0100-0000EC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3" name="Text Box 1759">
          <a:extLst>
            <a:ext uri="{FF2B5EF4-FFF2-40B4-BE49-F238E27FC236}">
              <a16:creationId xmlns:a16="http://schemas.microsoft.com/office/drawing/2014/main" id="{00000000-0008-0000-0100-0000ED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4" name="Text Box 1755">
          <a:extLst>
            <a:ext uri="{FF2B5EF4-FFF2-40B4-BE49-F238E27FC236}">
              <a16:creationId xmlns:a16="http://schemas.microsoft.com/office/drawing/2014/main" id="{00000000-0008-0000-0100-0000EE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5" name="Text Box 1756">
          <a:extLst>
            <a:ext uri="{FF2B5EF4-FFF2-40B4-BE49-F238E27FC236}">
              <a16:creationId xmlns:a16="http://schemas.microsoft.com/office/drawing/2014/main" id="{00000000-0008-0000-0100-0000EF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6" name="Text Box 1757">
          <a:extLst>
            <a:ext uri="{FF2B5EF4-FFF2-40B4-BE49-F238E27FC236}">
              <a16:creationId xmlns:a16="http://schemas.microsoft.com/office/drawing/2014/main" id="{00000000-0008-0000-0100-0000F0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7" name="Text Box 1758">
          <a:extLst>
            <a:ext uri="{FF2B5EF4-FFF2-40B4-BE49-F238E27FC236}">
              <a16:creationId xmlns:a16="http://schemas.microsoft.com/office/drawing/2014/main" id="{00000000-0008-0000-0100-0000F1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8" name="Text Box 1759">
          <a:extLst>
            <a:ext uri="{FF2B5EF4-FFF2-40B4-BE49-F238E27FC236}">
              <a16:creationId xmlns:a16="http://schemas.microsoft.com/office/drawing/2014/main" id="{00000000-0008-0000-0100-0000F2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19" name="Text Box 1755">
          <a:extLst>
            <a:ext uri="{FF2B5EF4-FFF2-40B4-BE49-F238E27FC236}">
              <a16:creationId xmlns:a16="http://schemas.microsoft.com/office/drawing/2014/main" id="{00000000-0008-0000-0100-0000F3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0" name="Text Box 1756">
          <a:extLst>
            <a:ext uri="{FF2B5EF4-FFF2-40B4-BE49-F238E27FC236}">
              <a16:creationId xmlns:a16="http://schemas.microsoft.com/office/drawing/2014/main" id="{00000000-0008-0000-0100-0000F4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1" name="Text Box 1757">
          <a:extLst>
            <a:ext uri="{FF2B5EF4-FFF2-40B4-BE49-F238E27FC236}">
              <a16:creationId xmlns:a16="http://schemas.microsoft.com/office/drawing/2014/main" id="{00000000-0008-0000-0100-0000F5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2" name="Text Box 1758">
          <a:extLst>
            <a:ext uri="{FF2B5EF4-FFF2-40B4-BE49-F238E27FC236}">
              <a16:creationId xmlns:a16="http://schemas.microsoft.com/office/drawing/2014/main" id="{00000000-0008-0000-0100-0000F6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3" name="Text Box 1759">
          <a:extLst>
            <a:ext uri="{FF2B5EF4-FFF2-40B4-BE49-F238E27FC236}">
              <a16:creationId xmlns:a16="http://schemas.microsoft.com/office/drawing/2014/main" id="{00000000-0008-0000-0100-0000F7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4" name="Text Box 1755">
          <a:extLst>
            <a:ext uri="{FF2B5EF4-FFF2-40B4-BE49-F238E27FC236}">
              <a16:creationId xmlns:a16="http://schemas.microsoft.com/office/drawing/2014/main" id="{00000000-0008-0000-0100-0000F8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5" name="Text Box 1756">
          <a:extLst>
            <a:ext uri="{FF2B5EF4-FFF2-40B4-BE49-F238E27FC236}">
              <a16:creationId xmlns:a16="http://schemas.microsoft.com/office/drawing/2014/main" id="{00000000-0008-0000-0100-0000F9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6" name="Text Box 1757">
          <a:extLst>
            <a:ext uri="{FF2B5EF4-FFF2-40B4-BE49-F238E27FC236}">
              <a16:creationId xmlns:a16="http://schemas.microsoft.com/office/drawing/2014/main" id="{00000000-0008-0000-0100-0000FA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7" name="Text Box 1758">
          <a:extLst>
            <a:ext uri="{FF2B5EF4-FFF2-40B4-BE49-F238E27FC236}">
              <a16:creationId xmlns:a16="http://schemas.microsoft.com/office/drawing/2014/main" id="{00000000-0008-0000-0100-0000FB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028" name="Text Box 1759">
          <a:extLst>
            <a:ext uri="{FF2B5EF4-FFF2-40B4-BE49-F238E27FC236}">
              <a16:creationId xmlns:a16="http://schemas.microsoft.com/office/drawing/2014/main" id="{00000000-0008-0000-0100-0000FC2E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29" name="Text Box 1755">
          <a:extLst>
            <a:ext uri="{FF2B5EF4-FFF2-40B4-BE49-F238E27FC236}">
              <a16:creationId xmlns:a16="http://schemas.microsoft.com/office/drawing/2014/main" id="{00000000-0008-0000-0100-0000FD2E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0" name="Text Box 1756">
          <a:extLst>
            <a:ext uri="{FF2B5EF4-FFF2-40B4-BE49-F238E27FC236}">
              <a16:creationId xmlns:a16="http://schemas.microsoft.com/office/drawing/2014/main" id="{00000000-0008-0000-0100-0000FE2E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1" name="Text Box 1757">
          <a:extLst>
            <a:ext uri="{FF2B5EF4-FFF2-40B4-BE49-F238E27FC236}">
              <a16:creationId xmlns:a16="http://schemas.microsoft.com/office/drawing/2014/main" id="{00000000-0008-0000-0100-0000FF2E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2" name="Text Box 1758">
          <a:extLst>
            <a:ext uri="{FF2B5EF4-FFF2-40B4-BE49-F238E27FC236}">
              <a16:creationId xmlns:a16="http://schemas.microsoft.com/office/drawing/2014/main" id="{00000000-0008-0000-0100-00000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3" name="Text Box 1759">
          <a:extLst>
            <a:ext uri="{FF2B5EF4-FFF2-40B4-BE49-F238E27FC236}">
              <a16:creationId xmlns:a16="http://schemas.microsoft.com/office/drawing/2014/main" id="{00000000-0008-0000-0100-00000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4" name="Text Box 1755">
          <a:extLst>
            <a:ext uri="{FF2B5EF4-FFF2-40B4-BE49-F238E27FC236}">
              <a16:creationId xmlns:a16="http://schemas.microsoft.com/office/drawing/2014/main" id="{00000000-0008-0000-0100-00000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5" name="Text Box 1756">
          <a:extLst>
            <a:ext uri="{FF2B5EF4-FFF2-40B4-BE49-F238E27FC236}">
              <a16:creationId xmlns:a16="http://schemas.microsoft.com/office/drawing/2014/main" id="{00000000-0008-0000-0100-00000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6" name="Text Box 1757">
          <a:extLst>
            <a:ext uri="{FF2B5EF4-FFF2-40B4-BE49-F238E27FC236}">
              <a16:creationId xmlns:a16="http://schemas.microsoft.com/office/drawing/2014/main" id="{00000000-0008-0000-0100-00000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7" name="Text Box 1758">
          <a:extLst>
            <a:ext uri="{FF2B5EF4-FFF2-40B4-BE49-F238E27FC236}">
              <a16:creationId xmlns:a16="http://schemas.microsoft.com/office/drawing/2014/main" id="{00000000-0008-0000-0100-00000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8" name="Text Box 1759">
          <a:extLst>
            <a:ext uri="{FF2B5EF4-FFF2-40B4-BE49-F238E27FC236}">
              <a16:creationId xmlns:a16="http://schemas.microsoft.com/office/drawing/2014/main" id="{00000000-0008-0000-0100-00000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39" name="Text Box 1755">
          <a:extLst>
            <a:ext uri="{FF2B5EF4-FFF2-40B4-BE49-F238E27FC236}">
              <a16:creationId xmlns:a16="http://schemas.microsoft.com/office/drawing/2014/main" id="{00000000-0008-0000-0100-00000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0" name="Text Box 1756">
          <a:extLst>
            <a:ext uri="{FF2B5EF4-FFF2-40B4-BE49-F238E27FC236}">
              <a16:creationId xmlns:a16="http://schemas.microsoft.com/office/drawing/2014/main" id="{00000000-0008-0000-0100-00000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1" name="Text Box 1757">
          <a:extLst>
            <a:ext uri="{FF2B5EF4-FFF2-40B4-BE49-F238E27FC236}">
              <a16:creationId xmlns:a16="http://schemas.microsoft.com/office/drawing/2014/main" id="{00000000-0008-0000-0100-00000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2" name="Text Box 1758">
          <a:extLst>
            <a:ext uri="{FF2B5EF4-FFF2-40B4-BE49-F238E27FC236}">
              <a16:creationId xmlns:a16="http://schemas.microsoft.com/office/drawing/2014/main" id="{00000000-0008-0000-0100-00000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3" name="Text Box 1759">
          <a:extLst>
            <a:ext uri="{FF2B5EF4-FFF2-40B4-BE49-F238E27FC236}">
              <a16:creationId xmlns:a16="http://schemas.microsoft.com/office/drawing/2014/main" id="{00000000-0008-0000-0100-00000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4" name="Text Box 1755">
          <a:extLst>
            <a:ext uri="{FF2B5EF4-FFF2-40B4-BE49-F238E27FC236}">
              <a16:creationId xmlns:a16="http://schemas.microsoft.com/office/drawing/2014/main" id="{00000000-0008-0000-0100-00000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5" name="Text Box 1756">
          <a:extLst>
            <a:ext uri="{FF2B5EF4-FFF2-40B4-BE49-F238E27FC236}">
              <a16:creationId xmlns:a16="http://schemas.microsoft.com/office/drawing/2014/main" id="{00000000-0008-0000-0100-00000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6" name="Text Box 1757">
          <a:extLst>
            <a:ext uri="{FF2B5EF4-FFF2-40B4-BE49-F238E27FC236}">
              <a16:creationId xmlns:a16="http://schemas.microsoft.com/office/drawing/2014/main" id="{00000000-0008-0000-0100-00000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7" name="Text Box 1758">
          <a:extLst>
            <a:ext uri="{FF2B5EF4-FFF2-40B4-BE49-F238E27FC236}">
              <a16:creationId xmlns:a16="http://schemas.microsoft.com/office/drawing/2014/main" id="{00000000-0008-0000-0100-00000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8" name="Text Box 1759">
          <a:extLst>
            <a:ext uri="{FF2B5EF4-FFF2-40B4-BE49-F238E27FC236}">
              <a16:creationId xmlns:a16="http://schemas.microsoft.com/office/drawing/2014/main" id="{00000000-0008-0000-0100-00001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49" name="Text Box 1755">
          <a:extLst>
            <a:ext uri="{FF2B5EF4-FFF2-40B4-BE49-F238E27FC236}">
              <a16:creationId xmlns:a16="http://schemas.microsoft.com/office/drawing/2014/main" id="{00000000-0008-0000-0100-00001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0" name="Text Box 1756">
          <a:extLst>
            <a:ext uri="{FF2B5EF4-FFF2-40B4-BE49-F238E27FC236}">
              <a16:creationId xmlns:a16="http://schemas.microsoft.com/office/drawing/2014/main" id="{00000000-0008-0000-0100-00001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1" name="Text Box 1757">
          <a:extLst>
            <a:ext uri="{FF2B5EF4-FFF2-40B4-BE49-F238E27FC236}">
              <a16:creationId xmlns:a16="http://schemas.microsoft.com/office/drawing/2014/main" id="{00000000-0008-0000-0100-00001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2" name="Text Box 1758">
          <a:extLst>
            <a:ext uri="{FF2B5EF4-FFF2-40B4-BE49-F238E27FC236}">
              <a16:creationId xmlns:a16="http://schemas.microsoft.com/office/drawing/2014/main" id="{00000000-0008-0000-0100-00001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3" name="Text Box 1759">
          <a:extLst>
            <a:ext uri="{FF2B5EF4-FFF2-40B4-BE49-F238E27FC236}">
              <a16:creationId xmlns:a16="http://schemas.microsoft.com/office/drawing/2014/main" id="{00000000-0008-0000-0100-00001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4" name="Text Box 1755">
          <a:extLst>
            <a:ext uri="{FF2B5EF4-FFF2-40B4-BE49-F238E27FC236}">
              <a16:creationId xmlns:a16="http://schemas.microsoft.com/office/drawing/2014/main" id="{00000000-0008-0000-0100-00001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5" name="Text Box 1756">
          <a:extLst>
            <a:ext uri="{FF2B5EF4-FFF2-40B4-BE49-F238E27FC236}">
              <a16:creationId xmlns:a16="http://schemas.microsoft.com/office/drawing/2014/main" id="{00000000-0008-0000-0100-00001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6" name="Text Box 1757">
          <a:extLst>
            <a:ext uri="{FF2B5EF4-FFF2-40B4-BE49-F238E27FC236}">
              <a16:creationId xmlns:a16="http://schemas.microsoft.com/office/drawing/2014/main" id="{00000000-0008-0000-0100-00001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7" name="Text Box 1758">
          <a:extLst>
            <a:ext uri="{FF2B5EF4-FFF2-40B4-BE49-F238E27FC236}">
              <a16:creationId xmlns:a16="http://schemas.microsoft.com/office/drawing/2014/main" id="{00000000-0008-0000-0100-00001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8" name="Text Box 1759">
          <a:extLst>
            <a:ext uri="{FF2B5EF4-FFF2-40B4-BE49-F238E27FC236}">
              <a16:creationId xmlns:a16="http://schemas.microsoft.com/office/drawing/2014/main" id="{00000000-0008-0000-0100-00001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59" name="Text Box 1755">
          <a:extLst>
            <a:ext uri="{FF2B5EF4-FFF2-40B4-BE49-F238E27FC236}">
              <a16:creationId xmlns:a16="http://schemas.microsoft.com/office/drawing/2014/main" id="{00000000-0008-0000-0100-00001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0" name="Text Box 1756">
          <a:extLst>
            <a:ext uri="{FF2B5EF4-FFF2-40B4-BE49-F238E27FC236}">
              <a16:creationId xmlns:a16="http://schemas.microsoft.com/office/drawing/2014/main" id="{00000000-0008-0000-0100-00001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1" name="Text Box 1757">
          <a:extLst>
            <a:ext uri="{FF2B5EF4-FFF2-40B4-BE49-F238E27FC236}">
              <a16:creationId xmlns:a16="http://schemas.microsoft.com/office/drawing/2014/main" id="{00000000-0008-0000-0100-00001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2" name="Text Box 1758">
          <a:extLst>
            <a:ext uri="{FF2B5EF4-FFF2-40B4-BE49-F238E27FC236}">
              <a16:creationId xmlns:a16="http://schemas.microsoft.com/office/drawing/2014/main" id="{00000000-0008-0000-0100-00001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3" name="Text Box 1759">
          <a:extLst>
            <a:ext uri="{FF2B5EF4-FFF2-40B4-BE49-F238E27FC236}">
              <a16:creationId xmlns:a16="http://schemas.microsoft.com/office/drawing/2014/main" id="{00000000-0008-0000-0100-00001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4" name="Text Box 1755">
          <a:extLst>
            <a:ext uri="{FF2B5EF4-FFF2-40B4-BE49-F238E27FC236}">
              <a16:creationId xmlns:a16="http://schemas.microsoft.com/office/drawing/2014/main" id="{00000000-0008-0000-0100-00002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5" name="Text Box 1756">
          <a:extLst>
            <a:ext uri="{FF2B5EF4-FFF2-40B4-BE49-F238E27FC236}">
              <a16:creationId xmlns:a16="http://schemas.microsoft.com/office/drawing/2014/main" id="{00000000-0008-0000-0100-00002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6" name="Text Box 1757">
          <a:extLst>
            <a:ext uri="{FF2B5EF4-FFF2-40B4-BE49-F238E27FC236}">
              <a16:creationId xmlns:a16="http://schemas.microsoft.com/office/drawing/2014/main" id="{00000000-0008-0000-0100-00002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7" name="Text Box 1758">
          <a:extLst>
            <a:ext uri="{FF2B5EF4-FFF2-40B4-BE49-F238E27FC236}">
              <a16:creationId xmlns:a16="http://schemas.microsoft.com/office/drawing/2014/main" id="{00000000-0008-0000-0100-00002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8" name="Text Box 1759">
          <a:extLst>
            <a:ext uri="{FF2B5EF4-FFF2-40B4-BE49-F238E27FC236}">
              <a16:creationId xmlns:a16="http://schemas.microsoft.com/office/drawing/2014/main" id="{00000000-0008-0000-0100-00002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69" name="Text Box 1755">
          <a:extLst>
            <a:ext uri="{FF2B5EF4-FFF2-40B4-BE49-F238E27FC236}">
              <a16:creationId xmlns:a16="http://schemas.microsoft.com/office/drawing/2014/main" id="{00000000-0008-0000-0100-00002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0" name="Text Box 1756">
          <a:extLst>
            <a:ext uri="{FF2B5EF4-FFF2-40B4-BE49-F238E27FC236}">
              <a16:creationId xmlns:a16="http://schemas.microsoft.com/office/drawing/2014/main" id="{00000000-0008-0000-0100-00002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1" name="Text Box 1757">
          <a:extLst>
            <a:ext uri="{FF2B5EF4-FFF2-40B4-BE49-F238E27FC236}">
              <a16:creationId xmlns:a16="http://schemas.microsoft.com/office/drawing/2014/main" id="{00000000-0008-0000-0100-00002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2" name="Text Box 1758">
          <a:extLst>
            <a:ext uri="{FF2B5EF4-FFF2-40B4-BE49-F238E27FC236}">
              <a16:creationId xmlns:a16="http://schemas.microsoft.com/office/drawing/2014/main" id="{00000000-0008-0000-0100-00002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3" name="Text Box 1759">
          <a:extLst>
            <a:ext uri="{FF2B5EF4-FFF2-40B4-BE49-F238E27FC236}">
              <a16:creationId xmlns:a16="http://schemas.microsoft.com/office/drawing/2014/main" id="{00000000-0008-0000-0100-00002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4" name="Text Box 1755">
          <a:extLst>
            <a:ext uri="{FF2B5EF4-FFF2-40B4-BE49-F238E27FC236}">
              <a16:creationId xmlns:a16="http://schemas.microsoft.com/office/drawing/2014/main" id="{00000000-0008-0000-0100-00002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5" name="Text Box 1756">
          <a:extLst>
            <a:ext uri="{FF2B5EF4-FFF2-40B4-BE49-F238E27FC236}">
              <a16:creationId xmlns:a16="http://schemas.microsoft.com/office/drawing/2014/main" id="{00000000-0008-0000-0100-00002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6" name="Text Box 1757">
          <a:extLst>
            <a:ext uri="{FF2B5EF4-FFF2-40B4-BE49-F238E27FC236}">
              <a16:creationId xmlns:a16="http://schemas.microsoft.com/office/drawing/2014/main" id="{00000000-0008-0000-0100-00002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7" name="Text Box 1758">
          <a:extLst>
            <a:ext uri="{FF2B5EF4-FFF2-40B4-BE49-F238E27FC236}">
              <a16:creationId xmlns:a16="http://schemas.microsoft.com/office/drawing/2014/main" id="{00000000-0008-0000-0100-00002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8" name="Text Box 1759">
          <a:extLst>
            <a:ext uri="{FF2B5EF4-FFF2-40B4-BE49-F238E27FC236}">
              <a16:creationId xmlns:a16="http://schemas.microsoft.com/office/drawing/2014/main" id="{00000000-0008-0000-0100-00002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79" name="Text Box 1755">
          <a:extLst>
            <a:ext uri="{FF2B5EF4-FFF2-40B4-BE49-F238E27FC236}">
              <a16:creationId xmlns:a16="http://schemas.microsoft.com/office/drawing/2014/main" id="{00000000-0008-0000-0100-00002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0" name="Text Box 1756">
          <a:extLst>
            <a:ext uri="{FF2B5EF4-FFF2-40B4-BE49-F238E27FC236}">
              <a16:creationId xmlns:a16="http://schemas.microsoft.com/office/drawing/2014/main" id="{00000000-0008-0000-0100-00003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1" name="Text Box 1757">
          <a:extLst>
            <a:ext uri="{FF2B5EF4-FFF2-40B4-BE49-F238E27FC236}">
              <a16:creationId xmlns:a16="http://schemas.microsoft.com/office/drawing/2014/main" id="{00000000-0008-0000-0100-00003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2" name="Text Box 1758">
          <a:extLst>
            <a:ext uri="{FF2B5EF4-FFF2-40B4-BE49-F238E27FC236}">
              <a16:creationId xmlns:a16="http://schemas.microsoft.com/office/drawing/2014/main" id="{00000000-0008-0000-0100-00003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3" name="Text Box 1759">
          <a:extLst>
            <a:ext uri="{FF2B5EF4-FFF2-40B4-BE49-F238E27FC236}">
              <a16:creationId xmlns:a16="http://schemas.microsoft.com/office/drawing/2014/main" id="{00000000-0008-0000-0100-00003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4" name="Text Box 1755">
          <a:extLst>
            <a:ext uri="{FF2B5EF4-FFF2-40B4-BE49-F238E27FC236}">
              <a16:creationId xmlns:a16="http://schemas.microsoft.com/office/drawing/2014/main" id="{00000000-0008-0000-0100-00003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5" name="Text Box 1756">
          <a:extLst>
            <a:ext uri="{FF2B5EF4-FFF2-40B4-BE49-F238E27FC236}">
              <a16:creationId xmlns:a16="http://schemas.microsoft.com/office/drawing/2014/main" id="{00000000-0008-0000-0100-00003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6" name="Text Box 1757">
          <a:extLst>
            <a:ext uri="{FF2B5EF4-FFF2-40B4-BE49-F238E27FC236}">
              <a16:creationId xmlns:a16="http://schemas.microsoft.com/office/drawing/2014/main" id="{00000000-0008-0000-0100-00003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7" name="Text Box 1758">
          <a:extLst>
            <a:ext uri="{FF2B5EF4-FFF2-40B4-BE49-F238E27FC236}">
              <a16:creationId xmlns:a16="http://schemas.microsoft.com/office/drawing/2014/main" id="{00000000-0008-0000-0100-00003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8" name="Text Box 1759">
          <a:extLst>
            <a:ext uri="{FF2B5EF4-FFF2-40B4-BE49-F238E27FC236}">
              <a16:creationId xmlns:a16="http://schemas.microsoft.com/office/drawing/2014/main" id="{00000000-0008-0000-0100-00003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89" name="Text Box 1755">
          <a:extLst>
            <a:ext uri="{FF2B5EF4-FFF2-40B4-BE49-F238E27FC236}">
              <a16:creationId xmlns:a16="http://schemas.microsoft.com/office/drawing/2014/main" id="{00000000-0008-0000-0100-00003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0" name="Text Box 1756">
          <a:extLst>
            <a:ext uri="{FF2B5EF4-FFF2-40B4-BE49-F238E27FC236}">
              <a16:creationId xmlns:a16="http://schemas.microsoft.com/office/drawing/2014/main" id="{00000000-0008-0000-0100-00003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1" name="Text Box 1757">
          <a:extLst>
            <a:ext uri="{FF2B5EF4-FFF2-40B4-BE49-F238E27FC236}">
              <a16:creationId xmlns:a16="http://schemas.microsoft.com/office/drawing/2014/main" id="{00000000-0008-0000-0100-00003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2" name="Text Box 1758">
          <a:extLst>
            <a:ext uri="{FF2B5EF4-FFF2-40B4-BE49-F238E27FC236}">
              <a16:creationId xmlns:a16="http://schemas.microsoft.com/office/drawing/2014/main" id="{00000000-0008-0000-0100-00003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3" name="Text Box 1759">
          <a:extLst>
            <a:ext uri="{FF2B5EF4-FFF2-40B4-BE49-F238E27FC236}">
              <a16:creationId xmlns:a16="http://schemas.microsoft.com/office/drawing/2014/main" id="{00000000-0008-0000-0100-00003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4" name="Text Box 1755">
          <a:extLst>
            <a:ext uri="{FF2B5EF4-FFF2-40B4-BE49-F238E27FC236}">
              <a16:creationId xmlns:a16="http://schemas.microsoft.com/office/drawing/2014/main" id="{00000000-0008-0000-0100-00003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5" name="Text Box 1756">
          <a:extLst>
            <a:ext uri="{FF2B5EF4-FFF2-40B4-BE49-F238E27FC236}">
              <a16:creationId xmlns:a16="http://schemas.microsoft.com/office/drawing/2014/main" id="{00000000-0008-0000-0100-00003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6" name="Text Box 1757">
          <a:extLst>
            <a:ext uri="{FF2B5EF4-FFF2-40B4-BE49-F238E27FC236}">
              <a16:creationId xmlns:a16="http://schemas.microsoft.com/office/drawing/2014/main" id="{00000000-0008-0000-0100-00004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7" name="Text Box 1758">
          <a:extLst>
            <a:ext uri="{FF2B5EF4-FFF2-40B4-BE49-F238E27FC236}">
              <a16:creationId xmlns:a16="http://schemas.microsoft.com/office/drawing/2014/main" id="{00000000-0008-0000-0100-00004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8" name="Text Box 1759">
          <a:extLst>
            <a:ext uri="{FF2B5EF4-FFF2-40B4-BE49-F238E27FC236}">
              <a16:creationId xmlns:a16="http://schemas.microsoft.com/office/drawing/2014/main" id="{00000000-0008-0000-0100-00004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099" name="Text Box 1755">
          <a:extLst>
            <a:ext uri="{FF2B5EF4-FFF2-40B4-BE49-F238E27FC236}">
              <a16:creationId xmlns:a16="http://schemas.microsoft.com/office/drawing/2014/main" id="{00000000-0008-0000-0100-00004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0" name="Text Box 1756">
          <a:extLst>
            <a:ext uri="{FF2B5EF4-FFF2-40B4-BE49-F238E27FC236}">
              <a16:creationId xmlns:a16="http://schemas.microsoft.com/office/drawing/2014/main" id="{00000000-0008-0000-0100-00004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1" name="Text Box 1757">
          <a:extLst>
            <a:ext uri="{FF2B5EF4-FFF2-40B4-BE49-F238E27FC236}">
              <a16:creationId xmlns:a16="http://schemas.microsoft.com/office/drawing/2014/main" id="{00000000-0008-0000-0100-00004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2" name="Text Box 1758">
          <a:extLst>
            <a:ext uri="{FF2B5EF4-FFF2-40B4-BE49-F238E27FC236}">
              <a16:creationId xmlns:a16="http://schemas.microsoft.com/office/drawing/2014/main" id="{00000000-0008-0000-0100-00004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3" name="Text Box 1759">
          <a:extLst>
            <a:ext uri="{FF2B5EF4-FFF2-40B4-BE49-F238E27FC236}">
              <a16:creationId xmlns:a16="http://schemas.microsoft.com/office/drawing/2014/main" id="{00000000-0008-0000-0100-00004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4" name="Text Box 1755">
          <a:extLst>
            <a:ext uri="{FF2B5EF4-FFF2-40B4-BE49-F238E27FC236}">
              <a16:creationId xmlns:a16="http://schemas.microsoft.com/office/drawing/2014/main" id="{00000000-0008-0000-0100-00004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5" name="Text Box 1756">
          <a:extLst>
            <a:ext uri="{FF2B5EF4-FFF2-40B4-BE49-F238E27FC236}">
              <a16:creationId xmlns:a16="http://schemas.microsoft.com/office/drawing/2014/main" id="{00000000-0008-0000-0100-00004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6" name="Text Box 1757">
          <a:extLst>
            <a:ext uri="{FF2B5EF4-FFF2-40B4-BE49-F238E27FC236}">
              <a16:creationId xmlns:a16="http://schemas.microsoft.com/office/drawing/2014/main" id="{00000000-0008-0000-0100-00004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7" name="Text Box 1758">
          <a:extLst>
            <a:ext uri="{FF2B5EF4-FFF2-40B4-BE49-F238E27FC236}">
              <a16:creationId xmlns:a16="http://schemas.microsoft.com/office/drawing/2014/main" id="{00000000-0008-0000-0100-00004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08" name="Text Box 1759">
          <a:extLst>
            <a:ext uri="{FF2B5EF4-FFF2-40B4-BE49-F238E27FC236}">
              <a16:creationId xmlns:a16="http://schemas.microsoft.com/office/drawing/2014/main" id="{00000000-0008-0000-0100-00004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09" name="Text Box 1755">
          <a:extLst>
            <a:ext uri="{FF2B5EF4-FFF2-40B4-BE49-F238E27FC236}">
              <a16:creationId xmlns:a16="http://schemas.microsoft.com/office/drawing/2014/main" id="{00000000-0008-0000-0100-00004D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0" name="Text Box 1756">
          <a:extLst>
            <a:ext uri="{FF2B5EF4-FFF2-40B4-BE49-F238E27FC236}">
              <a16:creationId xmlns:a16="http://schemas.microsoft.com/office/drawing/2014/main" id="{00000000-0008-0000-0100-00004E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1" name="Text Box 1757">
          <a:extLst>
            <a:ext uri="{FF2B5EF4-FFF2-40B4-BE49-F238E27FC236}">
              <a16:creationId xmlns:a16="http://schemas.microsoft.com/office/drawing/2014/main" id="{00000000-0008-0000-0100-00004F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2" name="Text Box 1758">
          <a:extLst>
            <a:ext uri="{FF2B5EF4-FFF2-40B4-BE49-F238E27FC236}">
              <a16:creationId xmlns:a16="http://schemas.microsoft.com/office/drawing/2014/main" id="{00000000-0008-0000-0100-000050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3" name="Text Box 1759">
          <a:extLst>
            <a:ext uri="{FF2B5EF4-FFF2-40B4-BE49-F238E27FC236}">
              <a16:creationId xmlns:a16="http://schemas.microsoft.com/office/drawing/2014/main" id="{00000000-0008-0000-0100-000051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4" name="Text Box 1755">
          <a:extLst>
            <a:ext uri="{FF2B5EF4-FFF2-40B4-BE49-F238E27FC236}">
              <a16:creationId xmlns:a16="http://schemas.microsoft.com/office/drawing/2014/main" id="{00000000-0008-0000-0100-000052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5" name="Text Box 1756">
          <a:extLst>
            <a:ext uri="{FF2B5EF4-FFF2-40B4-BE49-F238E27FC236}">
              <a16:creationId xmlns:a16="http://schemas.microsoft.com/office/drawing/2014/main" id="{00000000-0008-0000-0100-000053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6" name="Text Box 1757">
          <a:extLst>
            <a:ext uri="{FF2B5EF4-FFF2-40B4-BE49-F238E27FC236}">
              <a16:creationId xmlns:a16="http://schemas.microsoft.com/office/drawing/2014/main" id="{00000000-0008-0000-0100-000054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7" name="Text Box 1758">
          <a:extLst>
            <a:ext uri="{FF2B5EF4-FFF2-40B4-BE49-F238E27FC236}">
              <a16:creationId xmlns:a16="http://schemas.microsoft.com/office/drawing/2014/main" id="{00000000-0008-0000-0100-000055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8" name="Text Box 1759">
          <a:extLst>
            <a:ext uri="{FF2B5EF4-FFF2-40B4-BE49-F238E27FC236}">
              <a16:creationId xmlns:a16="http://schemas.microsoft.com/office/drawing/2014/main" id="{00000000-0008-0000-0100-000056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19" name="Text Box 1755">
          <a:extLst>
            <a:ext uri="{FF2B5EF4-FFF2-40B4-BE49-F238E27FC236}">
              <a16:creationId xmlns:a16="http://schemas.microsoft.com/office/drawing/2014/main" id="{00000000-0008-0000-0100-000057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0" name="Text Box 1756">
          <a:extLst>
            <a:ext uri="{FF2B5EF4-FFF2-40B4-BE49-F238E27FC236}">
              <a16:creationId xmlns:a16="http://schemas.microsoft.com/office/drawing/2014/main" id="{00000000-0008-0000-0100-000058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1" name="Text Box 1757">
          <a:extLst>
            <a:ext uri="{FF2B5EF4-FFF2-40B4-BE49-F238E27FC236}">
              <a16:creationId xmlns:a16="http://schemas.microsoft.com/office/drawing/2014/main" id="{00000000-0008-0000-0100-000059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2" name="Text Box 1758">
          <a:extLst>
            <a:ext uri="{FF2B5EF4-FFF2-40B4-BE49-F238E27FC236}">
              <a16:creationId xmlns:a16="http://schemas.microsoft.com/office/drawing/2014/main" id="{00000000-0008-0000-0100-00005A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3" name="Text Box 1759">
          <a:extLst>
            <a:ext uri="{FF2B5EF4-FFF2-40B4-BE49-F238E27FC236}">
              <a16:creationId xmlns:a16="http://schemas.microsoft.com/office/drawing/2014/main" id="{00000000-0008-0000-0100-00005B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4" name="Text Box 1755">
          <a:extLst>
            <a:ext uri="{FF2B5EF4-FFF2-40B4-BE49-F238E27FC236}">
              <a16:creationId xmlns:a16="http://schemas.microsoft.com/office/drawing/2014/main" id="{00000000-0008-0000-0100-00005C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5" name="Text Box 1756">
          <a:extLst>
            <a:ext uri="{FF2B5EF4-FFF2-40B4-BE49-F238E27FC236}">
              <a16:creationId xmlns:a16="http://schemas.microsoft.com/office/drawing/2014/main" id="{00000000-0008-0000-0100-00005D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6" name="Text Box 1757">
          <a:extLst>
            <a:ext uri="{FF2B5EF4-FFF2-40B4-BE49-F238E27FC236}">
              <a16:creationId xmlns:a16="http://schemas.microsoft.com/office/drawing/2014/main" id="{00000000-0008-0000-0100-00005E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7" name="Text Box 1758">
          <a:extLst>
            <a:ext uri="{FF2B5EF4-FFF2-40B4-BE49-F238E27FC236}">
              <a16:creationId xmlns:a16="http://schemas.microsoft.com/office/drawing/2014/main" id="{00000000-0008-0000-0100-00005F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128" name="Text Box 1759">
          <a:extLst>
            <a:ext uri="{FF2B5EF4-FFF2-40B4-BE49-F238E27FC236}">
              <a16:creationId xmlns:a16="http://schemas.microsoft.com/office/drawing/2014/main" id="{00000000-0008-0000-0100-000060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29" name="Text Box 1755">
          <a:extLst>
            <a:ext uri="{FF2B5EF4-FFF2-40B4-BE49-F238E27FC236}">
              <a16:creationId xmlns:a16="http://schemas.microsoft.com/office/drawing/2014/main" id="{00000000-0008-0000-0100-000061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0" name="Text Box 1756">
          <a:extLst>
            <a:ext uri="{FF2B5EF4-FFF2-40B4-BE49-F238E27FC236}">
              <a16:creationId xmlns:a16="http://schemas.microsoft.com/office/drawing/2014/main" id="{00000000-0008-0000-0100-000062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1" name="Text Box 1757">
          <a:extLst>
            <a:ext uri="{FF2B5EF4-FFF2-40B4-BE49-F238E27FC236}">
              <a16:creationId xmlns:a16="http://schemas.microsoft.com/office/drawing/2014/main" id="{00000000-0008-0000-0100-000063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2" name="Text Box 1758">
          <a:extLst>
            <a:ext uri="{FF2B5EF4-FFF2-40B4-BE49-F238E27FC236}">
              <a16:creationId xmlns:a16="http://schemas.microsoft.com/office/drawing/2014/main" id="{00000000-0008-0000-0100-000064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3" name="Text Box 1759">
          <a:extLst>
            <a:ext uri="{FF2B5EF4-FFF2-40B4-BE49-F238E27FC236}">
              <a16:creationId xmlns:a16="http://schemas.microsoft.com/office/drawing/2014/main" id="{00000000-0008-0000-0100-000065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4" name="Text Box 1755">
          <a:extLst>
            <a:ext uri="{FF2B5EF4-FFF2-40B4-BE49-F238E27FC236}">
              <a16:creationId xmlns:a16="http://schemas.microsoft.com/office/drawing/2014/main" id="{00000000-0008-0000-0100-000066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5" name="Text Box 1756">
          <a:extLst>
            <a:ext uri="{FF2B5EF4-FFF2-40B4-BE49-F238E27FC236}">
              <a16:creationId xmlns:a16="http://schemas.microsoft.com/office/drawing/2014/main" id="{00000000-0008-0000-0100-000067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6" name="Text Box 1757">
          <a:extLst>
            <a:ext uri="{FF2B5EF4-FFF2-40B4-BE49-F238E27FC236}">
              <a16:creationId xmlns:a16="http://schemas.microsoft.com/office/drawing/2014/main" id="{00000000-0008-0000-0100-000068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7" name="Text Box 1758">
          <a:extLst>
            <a:ext uri="{FF2B5EF4-FFF2-40B4-BE49-F238E27FC236}">
              <a16:creationId xmlns:a16="http://schemas.microsoft.com/office/drawing/2014/main" id="{00000000-0008-0000-0100-000069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8" name="Text Box 1759">
          <a:extLst>
            <a:ext uri="{FF2B5EF4-FFF2-40B4-BE49-F238E27FC236}">
              <a16:creationId xmlns:a16="http://schemas.microsoft.com/office/drawing/2014/main" id="{00000000-0008-0000-0100-00006A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39" name="Text Box 1755">
          <a:extLst>
            <a:ext uri="{FF2B5EF4-FFF2-40B4-BE49-F238E27FC236}">
              <a16:creationId xmlns:a16="http://schemas.microsoft.com/office/drawing/2014/main" id="{00000000-0008-0000-0100-00006B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0" name="Text Box 1756">
          <a:extLst>
            <a:ext uri="{FF2B5EF4-FFF2-40B4-BE49-F238E27FC236}">
              <a16:creationId xmlns:a16="http://schemas.microsoft.com/office/drawing/2014/main" id="{00000000-0008-0000-0100-00006C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1" name="Text Box 1757">
          <a:extLst>
            <a:ext uri="{FF2B5EF4-FFF2-40B4-BE49-F238E27FC236}">
              <a16:creationId xmlns:a16="http://schemas.microsoft.com/office/drawing/2014/main" id="{00000000-0008-0000-0100-00006D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2" name="Text Box 1758">
          <a:extLst>
            <a:ext uri="{FF2B5EF4-FFF2-40B4-BE49-F238E27FC236}">
              <a16:creationId xmlns:a16="http://schemas.microsoft.com/office/drawing/2014/main" id="{00000000-0008-0000-0100-00006E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3" name="Text Box 1759">
          <a:extLst>
            <a:ext uri="{FF2B5EF4-FFF2-40B4-BE49-F238E27FC236}">
              <a16:creationId xmlns:a16="http://schemas.microsoft.com/office/drawing/2014/main" id="{00000000-0008-0000-0100-00006F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4" name="Text Box 1755">
          <a:extLst>
            <a:ext uri="{FF2B5EF4-FFF2-40B4-BE49-F238E27FC236}">
              <a16:creationId xmlns:a16="http://schemas.microsoft.com/office/drawing/2014/main" id="{00000000-0008-0000-0100-000070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5" name="Text Box 1756">
          <a:extLst>
            <a:ext uri="{FF2B5EF4-FFF2-40B4-BE49-F238E27FC236}">
              <a16:creationId xmlns:a16="http://schemas.microsoft.com/office/drawing/2014/main" id="{00000000-0008-0000-0100-000071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6" name="Text Box 1757">
          <a:extLst>
            <a:ext uri="{FF2B5EF4-FFF2-40B4-BE49-F238E27FC236}">
              <a16:creationId xmlns:a16="http://schemas.microsoft.com/office/drawing/2014/main" id="{00000000-0008-0000-0100-000072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7" name="Text Box 1758">
          <a:extLst>
            <a:ext uri="{FF2B5EF4-FFF2-40B4-BE49-F238E27FC236}">
              <a16:creationId xmlns:a16="http://schemas.microsoft.com/office/drawing/2014/main" id="{00000000-0008-0000-0100-000073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148" name="Text Box 1759">
          <a:extLst>
            <a:ext uri="{FF2B5EF4-FFF2-40B4-BE49-F238E27FC236}">
              <a16:creationId xmlns:a16="http://schemas.microsoft.com/office/drawing/2014/main" id="{00000000-0008-0000-0100-000074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49" name="Text Box 1755">
          <a:extLst>
            <a:ext uri="{FF2B5EF4-FFF2-40B4-BE49-F238E27FC236}">
              <a16:creationId xmlns:a16="http://schemas.microsoft.com/office/drawing/2014/main" id="{00000000-0008-0000-0100-00007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0" name="Text Box 1756">
          <a:extLst>
            <a:ext uri="{FF2B5EF4-FFF2-40B4-BE49-F238E27FC236}">
              <a16:creationId xmlns:a16="http://schemas.microsoft.com/office/drawing/2014/main" id="{00000000-0008-0000-0100-00007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1" name="Text Box 1757">
          <a:extLst>
            <a:ext uri="{FF2B5EF4-FFF2-40B4-BE49-F238E27FC236}">
              <a16:creationId xmlns:a16="http://schemas.microsoft.com/office/drawing/2014/main" id="{00000000-0008-0000-0100-00007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2" name="Text Box 1758">
          <a:extLst>
            <a:ext uri="{FF2B5EF4-FFF2-40B4-BE49-F238E27FC236}">
              <a16:creationId xmlns:a16="http://schemas.microsoft.com/office/drawing/2014/main" id="{00000000-0008-0000-0100-00007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3" name="Text Box 1759">
          <a:extLst>
            <a:ext uri="{FF2B5EF4-FFF2-40B4-BE49-F238E27FC236}">
              <a16:creationId xmlns:a16="http://schemas.microsoft.com/office/drawing/2014/main" id="{00000000-0008-0000-0100-00007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4" name="Text Box 1755">
          <a:extLst>
            <a:ext uri="{FF2B5EF4-FFF2-40B4-BE49-F238E27FC236}">
              <a16:creationId xmlns:a16="http://schemas.microsoft.com/office/drawing/2014/main" id="{00000000-0008-0000-0100-00007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5" name="Text Box 1756">
          <a:extLst>
            <a:ext uri="{FF2B5EF4-FFF2-40B4-BE49-F238E27FC236}">
              <a16:creationId xmlns:a16="http://schemas.microsoft.com/office/drawing/2014/main" id="{00000000-0008-0000-0100-00007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6" name="Text Box 1757">
          <a:extLst>
            <a:ext uri="{FF2B5EF4-FFF2-40B4-BE49-F238E27FC236}">
              <a16:creationId xmlns:a16="http://schemas.microsoft.com/office/drawing/2014/main" id="{00000000-0008-0000-0100-00007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7" name="Text Box 1758">
          <a:extLst>
            <a:ext uri="{FF2B5EF4-FFF2-40B4-BE49-F238E27FC236}">
              <a16:creationId xmlns:a16="http://schemas.microsoft.com/office/drawing/2014/main" id="{00000000-0008-0000-0100-00007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8" name="Text Box 1759">
          <a:extLst>
            <a:ext uri="{FF2B5EF4-FFF2-40B4-BE49-F238E27FC236}">
              <a16:creationId xmlns:a16="http://schemas.microsoft.com/office/drawing/2014/main" id="{00000000-0008-0000-0100-00007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59" name="Text Box 1755">
          <a:extLst>
            <a:ext uri="{FF2B5EF4-FFF2-40B4-BE49-F238E27FC236}">
              <a16:creationId xmlns:a16="http://schemas.microsoft.com/office/drawing/2014/main" id="{00000000-0008-0000-0100-00007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0" name="Text Box 1756">
          <a:extLst>
            <a:ext uri="{FF2B5EF4-FFF2-40B4-BE49-F238E27FC236}">
              <a16:creationId xmlns:a16="http://schemas.microsoft.com/office/drawing/2014/main" id="{00000000-0008-0000-0100-00008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1" name="Text Box 1757">
          <a:extLst>
            <a:ext uri="{FF2B5EF4-FFF2-40B4-BE49-F238E27FC236}">
              <a16:creationId xmlns:a16="http://schemas.microsoft.com/office/drawing/2014/main" id="{00000000-0008-0000-0100-00008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2" name="Text Box 1758">
          <a:extLst>
            <a:ext uri="{FF2B5EF4-FFF2-40B4-BE49-F238E27FC236}">
              <a16:creationId xmlns:a16="http://schemas.microsoft.com/office/drawing/2014/main" id="{00000000-0008-0000-0100-00008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3" name="Text Box 1759">
          <a:extLst>
            <a:ext uri="{FF2B5EF4-FFF2-40B4-BE49-F238E27FC236}">
              <a16:creationId xmlns:a16="http://schemas.microsoft.com/office/drawing/2014/main" id="{00000000-0008-0000-0100-00008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4" name="Text Box 1755">
          <a:extLst>
            <a:ext uri="{FF2B5EF4-FFF2-40B4-BE49-F238E27FC236}">
              <a16:creationId xmlns:a16="http://schemas.microsoft.com/office/drawing/2014/main" id="{00000000-0008-0000-0100-00008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5" name="Text Box 1756">
          <a:extLst>
            <a:ext uri="{FF2B5EF4-FFF2-40B4-BE49-F238E27FC236}">
              <a16:creationId xmlns:a16="http://schemas.microsoft.com/office/drawing/2014/main" id="{00000000-0008-0000-0100-00008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6" name="Text Box 1757">
          <a:extLst>
            <a:ext uri="{FF2B5EF4-FFF2-40B4-BE49-F238E27FC236}">
              <a16:creationId xmlns:a16="http://schemas.microsoft.com/office/drawing/2014/main" id="{00000000-0008-0000-0100-00008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7" name="Text Box 1758">
          <a:extLst>
            <a:ext uri="{FF2B5EF4-FFF2-40B4-BE49-F238E27FC236}">
              <a16:creationId xmlns:a16="http://schemas.microsoft.com/office/drawing/2014/main" id="{00000000-0008-0000-0100-00008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8" name="Text Box 1759">
          <a:extLst>
            <a:ext uri="{FF2B5EF4-FFF2-40B4-BE49-F238E27FC236}">
              <a16:creationId xmlns:a16="http://schemas.microsoft.com/office/drawing/2014/main" id="{00000000-0008-0000-0100-00008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69" name="Text Box 1755">
          <a:extLst>
            <a:ext uri="{FF2B5EF4-FFF2-40B4-BE49-F238E27FC236}">
              <a16:creationId xmlns:a16="http://schemas.microsoft.com/office/drawing/2014/main" id="{00000000-0008-0000-0100-00008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0" name="Text Box 1756">
          <a:extLst>
            <a:ext uri="{FF2B5EF4-FFF2-40B4-BE49-F238E27FC236}">
              <a16:creationId xmlns:a16="http://schemas.microsoft.com/office/drawing/2014/main" id="{00000000-0008-0000-0100-00008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1" name="Text Box 1757">
          <a:extLst>
            <a:ext uri="{FF2B5EF4-FFF2-40B4-BE49-F238E27FC236}">
              <a16:creationId xmlns:a16="http://schemas.microsoft.com/office/drawing/2014/main" id="{00000000-0008-0000-0100-00008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2" name="Text Box 1758">
          <a:extLst>
            <a:ext uri="{FF2B5EF4-FFF2-40B4-BE49-F238E27FC236}">
              <a16:creationId xmlns:a16="http://schemas.microsoft.com/office/drawing/2014/main" id="{00000000-0008-0000-0100-00008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3" name="Text Box 1759">
          <a:extLst>
            <a:ext uri="{FF2B5EF4-FFF2-40B4-BE49-F238E27FC236}">
              <a16:creationId xmlns:a16="http://schemas.microsoft.com/office/drawing/2014/main" id="{00000000-0008-0000-0100-00008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4" name="Text Box 1755">
          <a:extLst>
            <a:ext uri="{FF2B5EF4-FFF2-40B4-BE49-F238E27FC236}">
              <a16:creationId xmlns:a16="http://schemas.microsoft.com/office/drawing/2014/main" id="{00000000-0008-0000-0100-00008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5" name="Text Box 1756">
          <a:extLst>
            <a:ext uri="{FF2B5EF4-FFF2-40B4-BE49-F238E27FC236}">
              <a16:creationId xmlns:a16="http://schemas.microsoft.com/office/drawing/2014/main" id="{00000000-0008-0000-0100-00008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6" name="Text Box 1757">
          <a:extLst>
            <a:ext uri="{FF2B5EF4-FFF2-40B4-BE49-F238E27FC236}">
              <a16:creationId xmlns:a16="http://schemas.microsoft.com/office/drawing/2014/main" id="{00000000-0008-0000-0100-00009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7" name="Text Box 1758">
          <a:extLst>
            <a:ext uri="{FF2B5EF4-FFF2-40B4-BE49-F238E27FC236}">
              <a16:creationId xmlns:a16="http://schemas.microsoft.com/office/drawing/2014/main" id="{00000000-0008-0000-0100-00009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8" name="Text Box 1759">
          <a:extLst>
            <a:ext uri="{FF2B5EF4-FFF2-40B4-BE49-F238E27FC236}">
              <a16:creationId xmlns:a16="http://schemas.microsoft.com/office/drawing/2014/main" id="{00000000-0008-0000-0100-00009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79" name="Text Box 1755">
          <a:extLst>
            <a:ext uri="{FF2B5EF4-FFF2-40B4-BE49-F238E27FC236}">
              <a16:creationId xmlns:a16="http://schemas.microsoft.com/office/drawing/2014/main" id="{00000000-0008-0000-0100-00009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0" name="Text Box 1756">
          <a:extLst>
            <a:ext uri="{FF2B5EF4-FFF2-40B4-BE49-F238E27FC236}">
              <a16:creationId xmlns:a16="http://schemas.microsoft.com/office/drawing/2014/main" id="{00000000-0008-0000-0100-00009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1" name="Text Box 1757">
          <a:extLst>
            <a:ext uri="{FF2B5EF4-FFF2-40B4-BE49-F238E27FC236}">
              <a16:creationId xmlns:a16="http://schemas.microsoft.com/office/drawing/2014/main" id="{00000000-0008-0000-0100-00009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2" name="Text Box 1758">
          <a:extLst>
            <a:ext uri="{FF2B5EF4-FFF2-40B4-BE49-F238E27FC236}">
              <a16:creationId xmlns:a16="http://schemas.microsoft.com/office/drawing/2014/main" id="{00000000-0008-0000-0100-00009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3" name="Text Box 1759">
          <a:extLst>
            <a:ext uri="{FF2B5EF4-FFF2-40B4-BE49-F238E27FC236}">
              <a16:creationId xmlns:a16="http://schemas.microsoft.com/office/drawing/2014/main" id="{00000000-0008-0000-0100-00009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4" name="Text Box 1755">
          <a:extLst>
            <a:ext uri="{FF2B5EF4-FFF2-40B4-BE49-F238E27FC236}">
              <a16:creationId xmlns:a16="http://schemas.microsoft.com/office/drawing/2014/main" id="{00000000-0008-0000-0100-00009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5" name="Text Box 1756">
          <a:extLst>
            <a:ext uri="{FF2B5EF4-FFF2-40B4-BE49-F238E27FC236}">
              <a16:creationId xmlns:a16="http://schemas.microsoft.com/office/drawing/2014/main" id="{00000000-0008-0000-0100-00009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6" name="Text Box 1757">
          <a:extLst>
            <a:ext uri="{FF2B5EF4-FFF2-40B4-BE49-F238E27FC236}">
              <a16:creationId xmlns:a16="http://schemas.microsoft.com/office/drawing/2014/main" id="{00000000-0008-0000-0100-00009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7" name="Text Box 1758">
          <a:extLst>
            <a:ext uri="{FF2B5EF4-FFF2-40B4-BE49-F238E27FC236}">
              <a16:creationId xmlns:a16="http://schemas.microsoft.com/office/drawing/2014/main" id="{00000000-0008-0000-0100-00009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8" name="Text Box 1759">
          <a:extLst>
            <a:ext uri="{FF2B5EF4-FFF2-40B4-BE49-F238E27FC236}">
              <a16:creationId xmlns:a16="http://schemas.microsoft.com/office/drawing/2014/main" id="{00000000-0008-0000-0100-00009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89" name="Text Box 1755">
          <a:extLst>
            <a:ext uri="{FF2B5EF4-FFF2-40B4-BE49-F238E27FC236}">
              <a16:creationId xmlns:a16="http://schemas.microsoft.com/office/drawing/2014/main" id="{00000000-0008-0000-0100-00009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0" name="Text Box 1756">
          <a:extLst>
            <a:ext uri="{FF2B5EF4-FFF2-40B4-BE49-F238E27FC236}">
              <a16:creationId xmlns:a16="http://schemas.microsoft.com/office/drawing/2014/main" id="{00000000-0008-0000-0100-00009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1" name="Text Box 1757">
          <a:extLst>
            <a:ext uri="{FF2B5EF4-FFF2-40B4-BE49-F238E27FC236}">
              <a16:creationId xmlns:a16="http://schemas.microsoft.com/office/drawing/2014/main" id="{00000000-0008-0000-0100-00009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2" name="Text Box 1758">
          <a:extLst>
            <a:ext uri="{FF2B5EF4-FFF2-40B4-BE49-F238E27FC236}">
              <a16:creationId xmlns:a16="http://schemas.microsoft.com/office/drawing/2014/main" id="{00000000-0008-0000-0100-0000A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3" name="Text Box 1759">
          <a:extLst>
            <a:ext uri="{FF2B5EF4-FFF2-40B4-BE49-F238E27FC236}">
              <a16:creationId xmlns:a16="http://schemas.microsoft.com/office/drawing/2014/main" id="{00000000-0008-0000-0100-0000A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4" name="Text Box 1755">
          <a:extLst>
            <a:ext uri="{FF2B5EF4-FFF2-40B4-BE49-F238E27FC236}">
              <a16:creationId xmlns:a16="http://schemas.microsoft.com/office/drawing/2014/main" id="{00000000-0008-0000-0100-0000A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5" name="Text Box 1756">
          <a:extLst>
            <a:ext uri="{FF2B5EF4-FFF2-40B4-BE49-F238E27FC236}">
              <a16:creationId xmlns:a16="http://schemas.microsoft.com/office/drawing/2014/main" id="{00000000-0008-0000-0100-0000A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6" name="Text Box 1757">
          <a:extLst>
            <a:ext uri="{FF2B5EF4-FFF2-40B4-BE49-F238E27FC236}">
              <a16:creationId xmlns:a16="http://schemas.microsoft.com/office/drawing/2014/main" id="{00000000-0008-0000-0100-0000A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7" name="Text Box 1758">
          <a:extLst>
            <a:ext uri="{FF2B5EF4-FFF2-40B4-BE49-F238E27FC236}">
              <a16:creationId xmlns:a16="http://schemas.microsoft.com/office/drawing/2014/main" id="{00000000-0008-0000-0100-0000A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8" name="Text Box 1759">
          <a:extLst>
            <a:ext uri="{FF2B5EF4-FFF2-40B4-BE49-F238E27FC236}">
              <a16:creationId xmlns:a16="http://schemas.microsoft.com/office/drawing/2014/main" id="{00000000-0008-0000-0100-0000A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199" name="Text Box 1755">
          <a:extLst>
            <a:ext uri="{FF2B5EF4-FFF2-40B4-BE49-F238E27FC236}">
              <a16:creationId xmlns:a16="http://schemas.microsoft.com/office/drawing/2014/main" id="{00000000-0008-0000-0100-0000A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0" name="Text Box 1756">
          <a:extLst>
            <a:ext uri="{FF2B5EF4-FFF2-40B4-BE49-F238E27FC236}">
              <a16:creationId xmlns:a16="http://schemas.microsoft.com/office/drawing/2014/main" id="{00000000-0008-0000-0100-0000A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1" name="Text Box 1757">
          <a:extLst>
            <a:ext uri="{FF2B5EF4-FFF2-40B4-BE49-F238E27FC236}">
              <a16:creationId xmlns:a16="http://schemas.microsoft.com/office/drawing/2014/main" id="{00000000-0008-0000-0100-0000A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2" name="Text Box 1758">
          <a:extLst>
            <a:ext uri="{FF2B5EF4-FFF2-40B4-BE49-F238E27FC236}">
              <a16:creationId xmlns:a16="http://schemas.microsoft.com/office/drawing/2014/main" id="{00000000-0008-0000-0100-0000A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3" name="Text Box 1759">
          <a:extLst>
            <a:ext uri="{FF2B5EF4-FFF2-40B4-BE49-F238E27FC236}">
              <a16:creationId xmlns:a16="http://schemas.microsoft.com/office/drawing/2014/main" id="{00000000-0008-0000-0100-0000A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4" name="Text Box 1755">
          <a:extLst>
            <a:ext uri="{FF2B5EF4-FFF2-40B4-BE49-F238E27FC236}">
              <a16:creationId xmlns:a16="http://schemas.microsoft.com/office/drawing/2014/main" id="{00000000-0008-0000-0100-0000A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5" name="Text Box 1756">
          <a:extLst>
            <a:ext uri="{FF2B5EF4-FFF2-40B4-BE49-F238E27FC236}">
              <a16:creationId xmlns:a16="http://schemas.microsoft.com/office/drawing/2014/main" id="{00000000-0008-0000-0100-0000A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6" name="Text Box 1757">
          <a:extLst>
            <a:ext uri="{FF2B5EF4-FFF2-40B4-BE49-F238E27FC236}">
              <a16:creationId xmlns:a16="http://schemas.microsoft.com/office/drawing/2014/main" id="{00000000-0008-0000-0100-0000A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7" name="Text Box 1758">
          <a:extLst>
            <a:ext uri="{FF2B5EF4-FFF2-40B4-BE49-F238E27FC236}">
              <a16:creationId xmlns:a16="http://schemas.microsoft.com/office/drawing/2014/main" id="{00000000-0008-0000-0100-0000A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08" name="Text Box 1759">
          <a:extLst>
            <a:ext uri="{FF2B5EF4-FFF2-40B4-BE49-F238E27FC236}">
              <a16:creationId xmlns:a16="http://schemas.microsoft.com/office/drawing/2014/main" id="{00000000-0008-0000-0100-0000B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09" name="Text Box 1755">
          <a:extLst>
            <a:ext uri="{FF2B5EF4-FFF2-40B4-BE49-F238E27FC236}">
              <a16:creationId xmlns:a16="http://schemas.microsoft.com/office/drawing/2014/main" id="{00000000-0008-0000-0100-0000B1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0" name="Text Box 1756">
          <a:extLst>
            <a:ext uri="{FF2B5EF4-FFF2-40B4-BE49-F238E27FC236}">
              <a16:creationId xmlns:a16="http://schemas.microsoft.com/office/drawing/2014/main" id="{00000000-0008-0000-0100-0000B2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1" name="Text Box 1757">
          <a:extLst>
            <a:ext uri="{FF2B5EF4-FFF2-40B4-BE49-F238E27FC236}">
              <a16:creationId xmlns:a16="http://schemas.microsoft.com/office/drawing/2014/main" id="{00000000-0008-0000-0100-0000B3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2" name="Text Box 1758">
          <a:extLst>
            <a:ext uri="{FF2B5EF4-FFF2-40B4-BE49-F238E27FC236}">
              <a16:creationId xmlns:a16="http://schemas.microsoft.com/office/drawing/2014/main" id="{00000000-0008-0000-0100-0000B4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3" name="Text Box 1759">
          <a:extLst>
            <a:ext uri="{FF2B5EF4-FFF2-40B4-BE49-F238E27FC236}">
              <a16:creationId xmlns:a16="http://schemas.microsoft.com/office/drawing/2014/main" id="{00000000-0008-0000-0100-0000B5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4" name="Text Box 1755">
          <a:extLst>
            <a:ext uri="{FF2B5EF4-FFF2-40B4-BE49-F238E27FC236}">
              <a16:creationId xmlns:a16="http://schemas.microsoft.com/office/drawing/2014/main" id="{00000000-0008-0000-0100-0000B6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5" name="Text Box 1756">
          <a:extLst>
            <a:ext uri="{FF2B5EF4-FFF2-40B4-BE49-F238E27FC236}">
              <a16:creationId xmlns:a16="http://schemas.microsoft.com/office/drawing/2014/main" id="{00000000-0008-0000-0100-0000B7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6" name="Text Box 1757">
          <a:extLst>
            <a:ext uri="{FF2B5EF4-FFF2-40B4-BE49-F238E27FC236}">
              <a16:creationId xmlns:a16="http://schemas.microsoft.com/office/drawing/2014/main" id="{00000000-0008-0000-0100-0000B8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7" name="Text Box 1758">
          <a:extLst>
            <a:ext uri="{FF2B5EF4-FFF2-40B4-BE49-F238E27FC236}">
              <a16:creationId xmlns:a16="http://schemas.microsoft.com/office/drawing/2014/main" id="{00000000-0008-0000-0100-0000B9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8" name="Text Box 1759">
          <a:extLst>
            <a:ext uri="{FF2B5EF4-FFF2-40B4-BE49-F238E27FC236}">
              <a16:creationId xmlns:a16="http://schemas.microsoft.com/office/drawing/2014/main" id="{00000000-0008-0000-0100-0000BA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19" name="Text Box 1755">
          <a:extLst>
            <a:ext uri="{FF2B5EF4-FFF2-40B4-BE49-F238E27FC236}">
              <a16:creationId xmlns:a16="http://schemas.microsoft.com/office/drawing/2014/main" id="{00000000-0008-0000-0100-0000BB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0" name="Text Box 1756">
          <a:extLst>
            <a:ext uri="{FF2B5EF4-FFF2-40B4-BE49-F238E27FC236}">
              <a16:creationId xmlns:a16="http://schemas.microsoft.com/office/drawing/2014/main" id="{00000000-0008-0000-0100-0000BC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1" name="Text Box 1757">
          <a:extLst>
            <a:ext uri="{FF2B5EF4-FFF2-40B4-BE49-F238E27FC236}">
              <a16:creationId xmlns:a16="http://schemas.microsoft.com/office/drawing/2014/main" id="{00000000-0008-0000-0100-0000BD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2" name="Text Box 1758">
          <a:extLst>
            <a:ext uri="{FF2B5EF4-FFF2-40B4-BE49-F238E27FC236}">
              <a16:creationId xmlns:a16="http://schemas.microsoft.com/office/drawing/2014/main" id="{00000000-0008-0000-0100-0000BE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3" name="Text Box 1759">
          <a:extLst>
            <a:ext uri="{FF2B5EF4-FFF2-40B4-BE49-F238E27FC236}">
              <a16:creationId xmlns:a16="http://schemas.microsoft.com/office/drawing/2014/main" id="{00000000-0008-0000-0100-0000BF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4" name="Text Box 1755">
          <a:extLst>
            <a:ext uri="{FF2B5EF4-FFF2-40B4-BE49-F238E27FC236}">
              <a16:creationId xmlns:a16="http://schemas.microsoft.com/office/drawing/2014/main" id="{00000000-0008-0000-0100-0000C0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5" name="Text Box 1756">
          <a:extLst>
            <a:ext uri="{FF2B5EF4-FFF2-40B4-BE49-F238E27FC236}">
              <a16:creationId xmlns:a16="http://schemas.microsoft.com/office/drawing/2014/main" id="{00000000-0008-0000-0100-0000C1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6" name="Text Box 1757">
          <a:extLst>
            <a:ext uri="{FF2B5EF4-FFF2-40B4-BE49-F238E27FC236}">
              <a16:creationId xmlns:a16="http://schemas.microsoft.com/office/drawing/2014/main" id="{00000000-0008-0000-0100-0000C2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7" name="Text Box 1758">
          <a:extLst>
            <a:ext uri="{FF2B5EF4-FFF2-40B4-BE49-F238E27FC236}">
              <a16:creationId xmlns:a16="http://schemas.microsoft.com/office/drawing/2014/main" id="{00000000-0008-0000-0100-0000C3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57150" cy="198343"/>
    <xdr:sp macro="" textlink="">
      <xdr:nvSpPr>
        <xdr:cNvPr id="12228" name="Text Box 1759">
          <a:extLst>
            <a:ext uri="{FF2B5EF4-FFF2-40B4-BE49-F238E27FC236}">
              <a16:creationId xmlns:a16="http://schemas.microsoft.com/office/drawing/2014/main" id="{00000000-0008-0000-0100-0000C42F0000}"/>
            </a:ext>
          </a:extLst>
        </xdr:cNvPr>
        <xdr:cNvSpPr txBox="1">
          <a:spLocks noChangeArrowheads="1"/>
        </xdr:cNvSpPr>
      </xdr:nvSpPr>
      <xdr:spPr bwMode="auto">
        <a:xfrm>
          <a:off x="5662893" y="50538529"/>
          <a:ext cx="5715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29" name="Text Box 1755">
          <a:extLst>
            <a:ext uri="{FF2B5EF4-FFF2-40B4-BE49-F238E27FC236}">
              <a16:creationId xmlns:a16="http://schemas.microsoft.com/office/drawing/2014/main" id="{00000000-0008-0000-0100-0000C5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30" name="Text Box 1756">
          <a:extLst>
            <a:ext uri="{FF2B5EF4-FFF2-40B4-BE49-F238E27FC236}">
              <a16:creationId xmlns:a16="http://schemas.microsoft.com/office/drawing/2014/main" id="{00000000-0008-0000-0100-0000C6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31" name="Text Box 1757">
          <a:extLst>
            <a:ext uri="{FF2B5EF4-FFF2-40B4-BE49-F238E27FC236}">
              <a16:creationId xmlns:a16="http://schemas.microsoft.com/office/drawing/2014/main" id="{00000000-0008-0000-0100-0000C7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32" name="Text Box 1758">
          <a:extLst>
            <a:ext uri="{FF2B5EF4-FFF2-40B4-BE49-F238E27FC236}">
              <a16:creationId xmlns:a16="http://schemas.microsoft.com/office/drawing/2014/main" id="{00000000-0008-0000-0100-0000C8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33" name="Text Box 1759">
          <a:extLst>
            <a:ext uri="{FF2B5EF4-FFF2-40B4-BE49-F238E27FC236}">
              <a16:creationId xmlns:a16="http://schemas.microsoft.com/office/drawing/2014/main" id="{00000000-0008-0000-0100-0000C9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34" name="Text Box 1755">
          <a:extLst>
            <a:ext uri="{FF2B5EF4-FFF2-40B4-BE49-F238E27FC236}">
              <a16:creationId xmlns:a16="http://schemas.microsoft.com/office/drawing/2014/main" id="{00000000-0008-0000-0100-0000CA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35" name="Text Box 1756">
          <a:extLst>
            <a:ext uri="{FF2B5EF4-FFF2-40B4-BE49-F238E27FC236}">
              <a16:creationId xmlns:a16="http://schemas.microsoft.com/office/drawing/2014/main" id="{00000000-0008-0000-0100-0000CB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36" name="Text Box 1757">
          <a:extLst>
            <a:ext uri="{FF2B5EF4-FFF2-40B4-BE49-F238E27FC236}">
              <a16:creationId xmlns:a16="http://schemas.microsoft.com/office/drawing/2014/main" id="{00000000-0008-0000-0100-0000CC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37" name="Text Box 1758">
          <a:extLst>
            <a:ext uri="{FF2B5EF4-FFF2-40B4-BE49-F238E27FC236}">
              <a16:creationId xmlns:a16="http://schemas.microsoft.com/office/drawing/2014/main" id="{00000000-0008-0000-0100-0000CD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38" name="Text Box 1759">
          <a:extLst>
            <a:ext uri="{FF2B5EF4-FFF2-40B4-BE49-F238E27FC236}">
              <a16:creationId xmlns:a16="http://schemas.microsoft.com/office/drawing/2014/main" id="{00000000-0008-0000-0100-0000CE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39" name="Text Box 1755">
          <a:extLst>
            <a:ext uri="{FF2B5EF4-FFF2-40B4-BE49-F238E27FC236}">
              <a16:creationId xmlns:a16="http://schemas.microsoft.com/office/drawing/2014/main" id="{00000000-0008-0000-0100-0000CF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40" name="Text Box 1756">
          <a:extLst>
            <a:ext uri="{FF2B5EF4-FFF2-40B4-BE49-F238E27FC236}">
              <a16:creationId xmlns:a16="http://schemas.microsoft.com/office/drawing/2014/main" id="{00000000-0008-0000-0100-0000D0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41" name="Text Box 1757">
          <a:extLst>
            <a:ext uri="{FF2B5EF4-FFF2-40B4-BE49-F238E27FC236}">
              <a16:creationId xmlns:a16="http://schemas.microsoft.com/office/drawing/2014/main" id="{00000000-0008-0000-0100-0000D1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42" name="Text Box 1758">
          <a:extLst>
            <a:ext uri="{FF2B5EF4-FFF2-40B4-BE49-F238E27FC236}">
              <a16:creationId xmlns:a16="http://schemas.microsoft.com/office/drawing/2014/main" id="{00000000-0008-0000-0100-0000D2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243" name="Text Box 1759">
          <a:extLst>
            <a:ext uri="{FF2B5EF4-FFF2-40B4-BE49-F238E27FC236}">
              <a16:creationId xmlns:a16="http://schemas.microsoft.com/office/drawing/2014/main" id="{00000000-0008-0000-0100-0000D32F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44" name="Text Box 1755">
          <a:extLst>
            <a:ext uri="{FF2B5EF4-FFF2-40B4-BE49-F238E27FC236}">
              <a16:creationId xmlns:a16="http://schemas.microsoft.com/office/drawing/2014/main" id="{00000000-0008-0000-0100-0000D4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45" name="Text Box 1756">
          <a:extLst>
            <a:ext uri="{FF2B5EF4-FFF2-40B4-BE49-F238E27FC236}">
              <a16:creationId xmlns:a16="http://schemas.microsoft.com/office/drawing/2014/main" id="{00000000-0008-0000-0100-0000D5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46" name="Text Box 1757">
          <a:extLst>
            <a:ext uri="{FF2B5EF4-FFF2-40B4-BE49-F238E27FC236}">
              <a16:creationId xmlns:a16="http://schemas.microsoft.com/office/drawing/2014/main" id="{00000000-0008-0000-0100-0000D6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47" name="Text Box 1758">
          <a:extLst>
            <a:ext uri="{FF2B5EF4-FFF2-40B4-BE49-F238E27FC236}">
              <a16:creationId xmlns:a16="http://schemas.microsoft.com/office/drawing/2014/main" id="{00000000-0008-0000-0100-0000D7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0" cy="217393"/>
    <xdr:sp macro="" textlink="">
      <xdr:nvSpPr>
        <xdr:cNvPr id="12248" name="Text Box 1759">
          <a:extLst>
            <a:ext uri="{FF2B5EF4-FFF2-40B4-BE49-F238E27FC236}">
              <a16:creationId xmlns:a16="http://schemas.microsoft.com/office/drawing/2014/main" id="{00000000-0008-0000-0100-0000D82F0000}"/>
            </a:ext>
          </a:extLst>
        </xdr:cNvPr>
        <xdr:cNvSpPr txBox="1">
          <a:spLocks noChangeArrowheads="1"/>
        </xdr:cNvSpPr>
      </xdr:nvSpPr>
      <xdr:spPr bwMode="auto">
        <a:xfrm>
          <a:off x="5662893" y="50538529"/>
          <a:ext cx="0" cy="21739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49" name="Text Box 1755">
          <a:extLst>
            <a:ext uri="{FF2B5EF4-FFF2-40B4-BE49-F238E27FC236}">
              <a16:creationId xmlns:a16="http://schemas.microsoft.com/office/drawing/2014/main" id="{00000000-0008-0000-0100-0000D9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0" name="Text Box 1756">
          <a:extLst>
            <a:ext uri="{FF2B5EF4-FFF2-40B4-BE49-F238E27FC236}">
              <a16:creationId xmlns:a16="http://schemas.microsoft.com/office/drawing/2014/main" id="{00000000-0008-0000-0100-0000DA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1" name="Text Box 1757">
          <a:extLst>
            <a:ext uri="{FF2B5EF4-FFF2-40B4-BE49-F238E27FC236}">
              <a16:creationId xmlns:a16="http://schemas.microsoft.com/office/drawing/2014/main" id="{00000000-0008-0000-0100-0000DB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2" name="Text Box 1758">
          <a:extLst>
            <a:ext uri="{FF2B5EF4-FFF2-40B4-BE49-F238E27FC236}">
              <a16:creationId xmlns:a16="http://schemas.microsoft.com/office/drawing/2014/main" id="{00000000-0008-0000-0100-0000DC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3" name="Text Box 1759">
          <a:extLst>
            <a:ext uri="{FF2B5EF4-FFF2-40B4-BE49-F238E27FC236}">
              <a16:creationId xmlns:a16="http://schemas.microsoft.com/office/drawing/2014/main" id="{00000000-0008-0000-0100-0000DD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4" name="Text Box 1755">
          <a:extLst>
            <a:ext uri="{FF2B5EF4-FFF2-40B4-BE49-F238E27FC236}">
              <a16:creationId xmlns:a16="http://schemas.microsoft.com/office/drawing/2014/main" id="{00000000-0008-0000-0100-0000DE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5" name="Text Box 1756">
          <a:extLst>
            <a:ext uri="{FF2B5EF4-FFF2-40B4-BE49-F238E27FC236}">
              <a16:creationId xmlns:a16="http://schemas.microsoft.com/office/drawing/2014/main" id="{00000000-0008-0000-0100-0000DF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6" name="Text Box 1757">
          <a:extLst>
            <a:ext uri="{FF2B5EF4-FFF2-40B4-BE49-F238E27FC236}">
              <a16:creationId xmlns:a16="http://schemas.microsoft.com/office/drawing/2014/main" id="{00000000-0008-0000-0100-0000E0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7" name="Text Box 1758">
          <a:extLst>
            <a:ext uri="{FF2B5EF4-FFF2-40B4-BE49-F238E27FC236}">
              <a16:creationId xmlns:a16="http://schemas.microsoft.com/office/drawing/2014/main" id="{00000000-0008-0000-0100-0000E1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8" name="Text Box 1759">
          <a:extLst>
            <a:ext uri="{FF2B5EF4-FFF2-40B4-BE49-F238E27FC236}">
              <a16:creationId xmlns:a16="http://schemas.microsoft.com/office/drawing/2014/main" id="{00000000-0008-0000-0100-0000E2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59" name="Text Box 1755">
          <a:extLst>
            <a:ext uri="{FF2B5EF4-FFF2-40B4-BE49-F238E27FC236}">
              <a16:creationId xmlns:a16="http://schemas.microsoft.com/office/drawing/2014/main" id="{00000000-0008-0000-0100-0000E3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0" name="Text Box 1756">
          <a:extLst>
            <a:ext uri="{FF2B5EF4-FFF2-40B4-BE49-F238E27FC236}">
              <a16:creationId xmlns:a16="http://schemas.microsoft.com/office/drawing/2014/main" id="{00000000-0008-0000-0100-0000E4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1" name="Text Box 1757">
          <a:extLst>
            <a:ext uri="{FF2B5EF4-FFF2-40B4-BE49-F238E27FC236}">
              <a16:creationId xmlns:a16="http://schemas.microsoft.com/office/drawing/2014/main" id="{00000000-0008-0000-0100-0000E5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2" name="Text Box 1758">
          <a:extLst>
            <a:ext uri="{FF2B5EF4-FFF2-40B4-BE49-F238E27FC236}">
              <a16:creationId xmlns:a16="http://schemas.microsoft.com/office/drawing/2014/main" id="{00000000-0008-0000-0100-0000E6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3" name="Text Box 1759">
          <a:extLst>
            <a:ext uri="{FF2B5EF4-FFF2-40B4-BE49-F238E27FC236}">
              <a16:creationId xmlns:a16="http://schemas.microsoft.com/office/drawing/2014/main" id="{00000000-0008-0000-0100-0000E7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4" name="Text Box 1755">
          <a:extLst>
            <a:ext uri="{FF2B5EF4-FFF2-40B4-BE49-F238E27FC236}">
              <a16:creationId xmlns:a16="http://schemas.microsoft.com/office/drawing/2014/main" id="{00000000-0008-0000-0100-0000E8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5" name="Text Box 1756">
          <a:extLst>
            <a:ext uri="{FF2B5EF4-FFF2-40B4-BE49-F238E27FC236}">
              <a16:creationId xmlns:a16="http://schemas.microsoft.com/office/drawing/2014/main" id="{00000000-0008-0000-0100-0000E9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6" name="Text Box 1757">
          <a:extLst>
            <a:ext uri="{FF2B5EF4-FFF2-40B4-BE49-F238E27FC236}">
              <a16:creationId xmlns:a16="http://schemas.microsoft.com/office/drawing/2014/main" id="{00000000-0008-0000-0100-0000EA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7" name="Text Box 1758">
          <a:extLst>
            <a:ext uri="{FF2B5EF4-FFF2-40B4-BE49-F238E27FC236}">
              <a16:creationId xmlns:a16="http://schemas.microsoft.com/office/drawing/2014/main" id="{00000000-0008-0000-0100-0000EB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268" name="Text Box 1759">
          <a:extLst>
            <a:ext uri="{FF2B5EF4-FFF2-40B4-BE49-F238E27FC236}">
              <a16:creationId xmlns:a16="http://schemas.microsoft.com/office/drawing/2014/main" id="{00000000-0008-0000-0100-0000EC2F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69" name="Text Box 1755">
          <a:extLst>
            <a:ext uri="{FF2B5EF4-FFF2-40B4-BE49-F238E27FC236}">
              <a16:creationId xmlns:a16="http://schemas.microsoft.com/office/drawing/2014/main" id="{00000000-0008-0000-0100-0000E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0" name="Text Box 1756">
          <a:extLst>
            <a:ext uri="{FF2B5EF4-FFF2-40B4-BE49-F238E27FC236}">
              <a16:creationId xmlns:a16="http://schemas.microsoft.com/office/drawing/2014/main" id="{00000000-0008-0000-0100-0000E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1" name="Text Box 1757">
          <a:extLst>
            <a:ext uri="{FF2B5EF4-FFF2-40B4-BE49-F238E27FC236}">
              <a16:creationId xmlns:a16="http://schemas.microsoft.com/office/drawing/2014/main" id="{00000000-0008-0000-0100-0000E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2" name="Text Box 1758">
          <a:extLst>
            <a:ext uri="{FF2B5EF4-FFF2-40B4-BE49-F238E27FC236}">
              <a16:creationId xmlns:a16="http://schemas.microsoft.com/office/drawing/2014/main" id="{00000000-0008-0000-0100-0000F0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3" name="Text Box 1759">
          <a:extLst>
            <a:ext uri="{FF2B5EF4-FFF2-40B4-BE49-F238E27FC236}">
              <a16:creationId xmlns:a16="http://schemas.microsoft.com/office/drawing/2014/main" id="{00000000-0008-0000-0100-0000F1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4" name="Text Box 1755">
          <a:extLst>
            <a:ext uri="{FF2B5EF4-FFF2-40B4-BE49-F238E27FC236}">
              <a16:creationId xmlns:a16="http://schemas.microsoft.com/office/drawing/2014/main" id="{00000000-0008-0000-0100-0000F2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5" name="Text Box 1756">
          <a:extLst>
            <a:ext uri="{FF2B5EF4-FFF2-40B4-BE49-F238E27FC236}">
              <a16:creationId xmlns:a16="http://schemas.microsoft.com/office/drawing/2014/main" id="{00000000-0008-0000-0100-0000F3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6" name="Text Box 1757">
          <a:extLst>
            <a:ext uri="{FF2B5EF4-FFF2-40B4-BE49-F238E27FC236}">
              <a16:creationId xmlns:a16="http://schemas.microsoft.com/office/drawing/2014/main" id="{00000000-0008-0000-0100-0000F4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7" name="Text Box 1758">
          <a:extLst>
            <a:ext uri="{FF2B5EF4-FFF2-40B4-BE49-F238E27FC236}">
              <a16:creationId xmlns:a16="http://schemas.microsoft.com/office/drawing/2014/main" id="{00000000-0008-0000-0100-0000F5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8" name="Text Box 1759">
          <a:extLst>
            <a:ext uri="{FF2B5EF4-FFF2-40B4-BE49-F238E27FC236}">
              <a16:creationId xmlns:a16="http://schemas.microsoft.com/office/drawing/2014/main" id="{00000000-0008-0000-0100-0000F6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79" name="Text Box 1755">
          <a:extLst>
            <a:ext uri="{FF2B5EF4-FFF2-40B4-BE49-F238E27FC236}">
              <a16:creationId xmlns:a16="http://schemas.microsoft.com/office/drawing/2014/main" id="{00000000-0008-0000-0100-0000F7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0" name="Text Box 1756">
          <a:extLst>
            <a:ext uri="{FF2B5EF4-FFF2-40B4-BE49-F238E27FC236}">
              <a16:creationId xmlns:a16="http://schemas.microsoft.com/office/drawing/2014/main" id="{00000000-0008-0000-0100-0000F8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1" name="Text Box 1757">
          <a:extLst>
            <a:ext uri="{FF2B5EF4-FFF2-40B4-BE49-F238E27FC236}">
              <a16:creationId xmlns:a16="http://schemas.microsoft.com/office/drawing/2014/main" id="{00000000-0008-0000-0100-0000F9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2" name="Text Box 1758">
          <a:extLst>
            <a:ext uri="{FF2B5EF4-FFF2-40B4-BE49-F238E27FC236}">
              <a16:creationId xmlns:a16="http://schemas.microsoft.com/office/drawing/2014/main" id="{00000000-0008-0000-0100-0000FA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3" name="Text Box 1759">
          <a:extLst>
            <a:ext uri="{FF2B5EF4-FFF2-40B4-BE49-F238E27FC236}">
              <a16:creationId xmlns:a16="http://schemas.microsoft.com/office/drawing/2014/main" id="{00000000-0008-0000-0100-0000FB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4" name="Text Box 1755">
          <a:extLst>
            <a:ext uri="{FF2B5EF4-FFF2-40B4-BE49-F238E27FC236}">
              <a16:creationId xmlns:a16="http://schemas.microsoft.com/office/drawing/2014/main" id="{00000000-0008-0000-0100-0000FC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5" name="Text Box 1756">
          <a:extLst>
            <a:ext uri="{FF2B5EF4-FFF2-40B4-BE49-F238E27FC236}">
              <a16:creationId xmlns:a16="http://schemas.microsoft.com/office/drawing/2014/main" id="{00000000-0008-0000-0100-0000FD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6" name="Text Box 1757">
          <a:extLst>
            <a:ext uri="{FF2B5EF4-FFF2-40B4-BE49-F238E27FC236}">
              <a16:creationId xmlns:a16="http://schemas.microsoft.com/office/drawing/2014/main" id="{00000000-0008-0000-0100-0000FE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7" name="Text Box 1758">
          <a:extLst>
            <a:ext uri="{FF2B5EF4-FFF2-40B4-BE49-F238E27FC236}">
              <a16:creationId xmlns:a16="http://schemas.microsoft.com/office/drawing/2014/main" id="{00000000-0008-0000-0100-0000FF2F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8" name="Text Box 1759">
          <a:extLst>
            <a:ext uri="{FF2B5EF4-FFF2-40B4-BE49-F238E27FC236}">
              <a16:creationId xmlns:a16="http://schemas.microsoft.com/office/drawing/2014/main" id="{00000000-0008-0000-0100-000000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89" name="Text Box 1755">
          <a:extLst>
            <a:ext uri="{FF2B5EF4-FFF2-40B4-BE49-F238E27FC236}">
              <a16:creationId xmlns:a16="http://schemas.microsoft.com/office/drawing/2014/main" id="{00000000-0008-0000-0100-000001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0" name="Text Box 1756">
          <a:extLst>
            <a:ext uri="{FF2B5EF4-FFF2-40B4-BE49-F238E27FC236}">
              <a16:creationId xmlns:a16="http://schemas.microsoft.com/office/drawing/2014/main" id="{00000000-0008-0000-0100-000002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1" name="Text Box 1757">
          <a:extLst>
            <a:ext uri="{FF2B5EF4-FFF2-40B4-BE49-F238E27FC236}">
              <a16:creationId xmlns:a16="http://schemas.microsoft.com/office/drawing/2014/main" id="{00000000-0008-0000-0100-000003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2" name="Text Box 1758">
          <a:extLst>
            <a:ext uri="{FF2B5EF4-FFF2-40B4-BE49-F238E27FC236}">
              <a16:creationId xmlns:a16="http://schemas.microsoft.com/office/drawing/2014/main" id="{00000000-0008-0000-0100-000004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3" name="Text Box 1759">
          <a:extLst>
            <a:ext uri="{FF2B5EF4-FFF2-40B4-BE49-F238E27FC236}">
              <a16:creationId xmlns:a16="http://schemas.microsoft.com/office/drawing/2014/main" id="{00000000-0008-0000-0100-000005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4" name="Text Box 1755">
          <a:extLst>
            <a:ext uri="{FF2B5EF4-FFF2-40B4-BE49-F238E27FC236}">
              <a16:creationId xmlns:a16="http://schemas.microsoft.com/office/drawing/2014/main" id="{00000000-0008-0000-0100-000006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5" name="Text Box 1756">
          <a:extLst>
            <a:ext uri="{FF2B5EF4-FFF2-40B4-BE49-F238E27FC236}">
              <a16:creationId xmlns:a16="http://schemas.microsoft.com/office/drawing/2014/main" id="{00000000-0008-0000-0100-000007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6" name="Text Box 1757">
          <a:extLst>
            <a:ext uri="{FF2B5EF4-FFF2-40B4-BE49-F238E27FC236}">
              <a16:creationId xmlns:a16="http://schemas.microsoft.com/office/drawing/2014/main" id="{00000000-0008-0000-0100-000008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7" name="Text Box 1758">
          <a:extLst>
            <a:ext uri="{FF2B5EF4-FFF2-40B4-BE49-F238E27FC236}">
              <a16:creationId xmlns:a16="http://schemas.microsoft.com/office/drawing/2014/main" id="{00000000-0008-0000-0100-000009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8" name="Text Box 1759">
          <a:extLst>
            <a:ext uri="{FF2B5EF4-FFF2-40B4-BE49-F238E27FC236}">
              <a16:creationId xmlns:a16="http://schemas.microsoft.com/office/drawing/2014/main" id="{00000000-0008-0000-0100-00000A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299" name="Text Box 1755">
          <a:extLst>
            <a:ext uri="{FF2B5EF4-FFF2-40B4-BE49-F238E27FC236}">
              <a16:creationId xmlns:a16="http://schemas.microsoft.com/office/drawing/2014/main" id="{00000000-0008-0000-0100-00000B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0" name="Text Box 1756">
          <a:extLst>
            <a:ext uri="{FF2B5EF4-FFF2-40B4-BE49-F238E27FC236}">
              <a16:creationId xmlns:a16="http://schemas.microsoft.com/office/drawing/2014/main" id="{00000000-0008-0000-0100-00000C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1" name="Text Box 1757">
          <a:extLst>
            <a:ext uri="{FF2B5EF4-FFF2-40B4-BE49-F238E27FC236}">
              <a16:creationId xmlns:a16="http://schemas.microsoft.com/office/drawing/2014/main" id="{00000000-0008-0000-0100-00000D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2" name="Text Box 1758">
          <a:extLst>
            <a:ext uri="{FF2B5EF4-FFF2-40B4-BE49-F238E27FC236}">
              <a16:creationId xmlns:a16="http://schemas.microsoft.com/office/drawing/2014/main" id="{00000000-0008-0000-0100-00000E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3" name="Text Box 1759">
          <a:extLst>
            <a:ext uri="{FF2B5EF4-FFF2-40B4-BE49-F238E27FC236}">
              <a16:creationId xmlns:a16="http://schemas.microsoft.com/office/drawing/2014/main" id="{00000000-0008-0000-0100-00000F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4" name="Text Box 1755">
          <a:extLst>
            <a:ext uri="{FF2B5EF4-FFF2-40B4-BE49-F238E27FC236}">
              <a16:creationId xmlns:a16="http://schemas.microsoft.com/office/drawing/2014/main" id="{00000000-0008-0000-0100-000010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5" name="Text Box 1756">
          <a:extLst>
            <a:ext uri="{FF2B5EF4-FFF2-40B4-BE49-F238E27FC236}">
              <a16:creationId xmlns:a16="http://schemas.microsoft.com/office/drawing/2014/main" id="{00000000-0008-0000-0100-000011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6" name="Text Box 1757">
          <a:extLst>
            <a:ext uri="{FF2B5EF4-FFF2-40B4-BE49-F238E27FC236}">
              <a16:creationId xmlns:a16="http://schemas.microsoft.com/office/drawing/2014/main" id="{00000000-0008-0000-0100-000012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7" name="Text Box 1758">
          <a:extLst>
            <a:ext uri="{FF2B5EF4-FFF2-40B4-BE49-F238E27FC236}">
              <a16:creationId xmlns:a16="http://schemas.microsoft.com/office/drawing/2014/main" id="{00000000-0008-0000-0100-000013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8" name="Text Box 1759">
          <a:extLst>
            <a:ext uri="{FF2B5EF4-FFF2-40B4-BE49-F238E27FC236}">
              <a16:creationId xmlns:a16="http://schemas.microsoft.com/office/drawing/2014/main" id="{00000000-0008-0000-0100-000014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09" name="Text Box 1755">
          <a:extLst>
            <a:ext uri="{FF2B5EF4-FFF2-40B4-BE49-F238E27FC236}">
              <a16:creationId xmlns:a16="http://schemas.microsoft.com/office/drawing/2014/main" id="{00000000-0008-0000-0100-000015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0" name="Text Box 1756">
          <a:extLst>
            <a:ext uri="{FF2B5EF4-FFF2-40B4-BE49-F238E27FC236}">
              <a16:creationId xmlns:a16="http://schemas.microsoft.com/office/drawing/2014/main" id="{00000000-0008-0000-0100-000016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1" name="Text Box 1757">
          <a:extLst>
            <a:ext uri="{FF2B5EF4-FFF2-40B4-BE49-F238E27FC236}">
              <a16:creationId xmlns:a16="http://schemas.microsoft.com/office/drawing/2014/main" id="{00000000-0008-0000-0100-000017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2" name="Text Box 1758">
          <a:extLst>
            <a:ext uri="{FF2B5EF4-FFF2-40B4-BE49-F238E27FC236}">
              <a16:creationId xmlns:a16="http://schemas.microsoft.com/office/drawing/2014/main" id="{00000000-0008-0000-0100-000018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3" name="Text Box 1759">
          <a:extLst>
            <a:ext uri="{FF2B5EF4-FFF2-40B4-BE49-F238E27FC236}">
              <a16:creationId xmlns:a16="http://schemas.microsoft.com/office/drawing/2014/main" id="{00000000-0008-0000-0100-000019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4" name="Text Box 1755">
          <a:extLst>
            <a:ext uri="{FF2B5EF4-FFF2-40B4-BE49-F238E27FC236}">
              <a16:creationId xmlns:a16="http://schemas.microsoft.com/office/drawing/2014/main" id="{00000000-0008-0000-0100-00001A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5" name="Text Box 1756">
          <a:extLst>
            <a:ext uri="{FF2B5EF4-FFF2-40B4-BE49-F238E27FC236}">
              <a16:creationId xmlns:a16="http://schemas.microsoft.com/office/drawing/2014/main" id="{00000000-0008-0000-0100-00001B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6" name="Text Box 1757">
          <a:extLst>
            <a:ext uri="{FF2B5EF4-FFF2-40B4-BE49-F238E27FC236}">
              <a16:creationId xmlns:a16="http://schemas.microsoft.com/office/drawing/2014/main" id="{00000000-0008-0000-0100-00001C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7" name="Text Box 1758">
          <a:extLst>
            <a:ext uri="{FF2B5EF4-FFF2-40B4-BE49-F238E27FC236}">
              <a16:creationId xmlns:a16="http://schemas.microsoft.com/office/drawing/2014/main" id="{00000000-0008-0000-0100-00001D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8" name="Text Box 1759">
          <a:extLst>
            <a:ext uri="{FF2B5EF4-FFF2-40B4-BE49-F238E27FC236}">
              <a16:creationId xmlns:a16="http://schemas.microsoft.com/office/drawing/2014/main" id="{00000000-0008-0000-0100-00001E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19" name="Text Box 1755">
          <a:extLst>
            <a:ext uri="{FF2B5EF4-FFF2-40B4-BE49-F238E27FC236}">
              <a16:creationId xmlns:a16="http://schemas.microsoft.com/office/drawing/2014/main" id="{00000000-0008-0000-0100-00001F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0" name="Text Box 1756">
          <a:extLst>
            <a:ext uri="{FF2B5EF4-FFF2-40B4-BE49-F238E27FC236}">
              <a16:creationId xmlns:a16="http://schemas.microsoft.com/office/drawing/2014/main" id="{00000000-0008-0000-0100-000020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1" name="Text Box 1757">
          <a:extLst>
            <a:ext uri="{FF2B5EF4-FFF2-40B4-BE49-F238E27FC236}">
              <a16:creationId xmlns:a16="http://schemas.microsoft.com/office/drawing/2014/main" id="{00000000-0008-0000-0100-000021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2" name="Text Box 1758">
          <a:extLst>
            <a:ext uri="{FF2B5EF4-FFF2-40B4-BE49-F238E27FC236}">
              <a16:creationId xmlns:a16="http://schemas.microsoft.com/office/drawing/2014/main" id="{00000000-0008-0000-0100-000022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3" name="Text Box 1759">
          <a:extLst>
            <a:ext uri="{FF2B5EF4-FFF2-40B4-BE49-F238E27FC236}">
              <a16:creationId xmlns:a16="http://schemas.microsoft.com/office/drawing/2014/main" id="{00000000-0008-0000-0100-000023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4" name="Text Box 1755">
          <a:extLst>
            <a:ext uri="{FF2B5EF4-FFF2-40B4-BE49-F238E27FC236}">
              <a16:creationId xmlns:a16="http://schemas.microsoft.com/office/drawing/2014/main" id="{00000000-0008-0000-0100-000024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5" name="Text Box 1756">
          <a:extLst>
            <a:ext uri="{FF2B5EF4-FFF2-40B4-BE49-F238E27FC236}">
              <a16:creationId xmlns:a16="http://schemas.microsoft.com/office/drawing/2014/main" id="{00000000-0008-0000-0100-000025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6" name="Text Box 1757">
          <a:extLst>
            <a:ext uri="{FF2B5EF4-FFF2-40B4-BE49-F238E27FC236}">
              <a16:creationId xmlns:a16="http://schemas.microsoft.com/office/drawing/2014/main" id="{00000000-0008-0000-0100-000026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7" name="Text Box 1758">
          <a:extLst>
            <a:ext uri="{FF2B5EF4-FFF2-40B4-BE49-F238E27FC236}">
              <a16:creationId xmlns:a16="http://schemas.microsoft.com/office/drawing/2014/main" id="{00000000-0008-0000-0100-000027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28" name="Text Box 1759">
          <a:extLst>
            <a:ext uri="{FF2B5EF4-FFF2-40B4-BE49-F238E27FC236}">
              <a16:creationId xmlns:a16="http://schemas.microsoft.com/office/drawing/2014/main" id="{00000000-0008-0000-0100-000028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29" name="Text Box 1755">
          <a:extLst>
            <a:ext uri="{FF2B5EF4-FFF2-40B4-BE49-F238E27FC236}">
              <a16:creationId xmlns:a16="http://schemas.microsoft.com/office/drawing/2014/main" id="{00000000-0008-0000-0100-000029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0" name="Text Box 1756">
          <a:extLst>
            <a:ext uri="{FF2B5EF4-FFF2-40B4-BE49-F238E27FC236}">
              <a16:creationId xmlns:a16="http://schemas.microsoft.com/office/drawing/2014/main" id="{00000000-0008-0000-0100-00002A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1" name="Text Box 1757">
          <a:extLst>
            <a:ext uri="{FF2B5EF4-FFF2-40B4-BE49-F238E27FC236}">
              <a16:creationId xmlns:a16="http://schemas.microsoft.com/office/drawing/2014/main" id="{00000000-0008-0000-0100-00002B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2" name="Text Box 1758">
          <a:extLst>
            <a:ext uri="{FF2B5EF4-FFF2-40B4-BE49-F238E27FC236}">
              <a16:creationId xmlns:a16="http://schemas.microsoft.com/office/drawing/2014/main" id="{00000000-0008-0000-0100-00002C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3" name="Text Box 1759">
          <a:extLst>
            <a:ext uri="{FF2B5EF4-FFF2-40B4-BE49-F238E27FC236}">
              <a16:creationId xmlns:a16="http://schemas.microsoft.com/office/drawing/2014/main" id="{00000000-0008-0000-0100-00002D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4" name="Text Box 1755">
          <a:extLst>
            <a:ext uri="{FF2B5EF4-FFF2-40B4-BE49-F238E27FC236}">
              <a16:creationId xmlns:a16="http://schemas.microsoft.com/office/drawing/2014/main" id="{00000000-0008-0000-0100-00002E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5" name="Text Box 1756">
          <a:extLst>
            <a:ext uri="{FF2B5EF4-FFF2-40B4-BE49-F238E27FC236}">
              <a16:creationId xmlns:a16="http://schemas.microsoft.com/office/drawing/2014/main" id="{00000000-0008-0000-0100-00002F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6" name="Text Box 1757">
          <a:extLst>
            <a:ext uri="{FF2B5EF4-FFF2-40B4-BE49-F238E27FC236}">
              <a16:creationId xmlns:a16="http://schemas.microsoft.com/office/drawing/2014/main" id="{00000000-0008-0000-0100-000030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7" name="Text Box 1758">
          <a:extLst>
            <a:ext uri="{FF2B5EF4-FFF2-40B4-BE49-F238E27FC236}">
              <a16:creationId xmlns:a16="http://schemas.microsoft.com/office/drawing/2014/main" id="{00000000-0008-0000-0100-000031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8" name="Text Box 1759">
          <a:extLst>
            <a:ext uri="{FF2B5EF4-FFF2-40B4-BE49-F238E27FC236}">
              <a16:creationId xmlns:a16="http://schemas.microsoft.com/office/drawing/2014/main" id="{00000000-0008-0000-0100-000032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39" name="Text Box 1755">
          <a:extLst>
            <a:ext uri="{FF2B5EF4-FFF2-40B4-BE49-F238E27FC236}">
              <a16:creationId xmlns:a16="http://schemas.microsoft.com/office/drawing/2014/main" id="{00000000-0008-0000-0100-000033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0" name="Text Box 1756">
          <a:extLst>
            <a:ext uri="{FF2B5EF4-FFF2-40B4-BE49-F238E27FC236}">
              <a16:creationId xmlns:a16="http://schemas.microsoft.com/office/drawing/2014/main" id="{00000000-0008-0000-0100-000034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1" name="Text Box 1757">
          <a:extLst>
            <a:ext uri="{FF2B5EF4-FFF2-40B4-BE49-F238E27FC236}">
              <a16:creationId xmlns:a16="http://schemas.microsoft.com/office/drawing/2014/main" id="{00000000-0008-0000-0100-000035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2" name="Text Box 1758">
          <a:extLst>
            <a:ext uri="{FF2B5EF4-FFF2-40B4-BE49-F238E27FC236}">
              <a16:creationId xmlns:a16="http://schemas.microsoft.com/office/drawing/2014/main" id="{00000000-0008-0000-0100-000036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3" name="Text Box 1759">
          <a:extLst>
            <a:ext uri="{FF2B5EF4-FFF2-40B4-BE49-F238E27FC236}">
              <a16:creationId xmlns:a16="http://schemas.microsoft.com/office/drawing/2014/main" id="{00000000-0008-0000-0100-000037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4" name="Text Box 1755">
          <a:extLst>
            <a:ext uri="{FF2B5EF4-FFF2-40B4-BE49-F238E27FC236}">
              <a16:creationId xmlns:a16="http://schemas.microsoft.com/office/drawing/2014/main" id="{00000000-0008-0000-0100-000038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5" name="Text Box 1756">
          <a:extLst>
            <a:ext uri="{FF2B5EF4-FFF2-40B4-BE49-F238E27FC236}">
              <a16:creationId xmlns:a16="http://schemas.microsoft.com/office/drawing/2014/main" id="{00000000-0008-0000-0100-000039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6" name="Text Box 1757">
          <a:extLst>
            <a:ext uri="{FF2B5EF4-FFF2-40B4-BE49-F238E27FC236}">
              <a16:creationId xmlns:a16="http://schemas.microsoft.com/office/drawing/2014/main" id="{00000000-0008-0000-0100-00003A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7" name="Text Box 1758">
          <a:extLst>
            <a:ext uri="{FF2B5EF4-FFF2-40B4-BE49-F238E27FC236}">
              <a16:creationId xmlns:a16="http://schemas.microsoft.com/office/drawing/2014/main" id="{00000000-0008-0000-0100-00003B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48" name="Text Box 1759">
          <a:extLst>
            <a:ext uri="{FF2B5EF4-FFF2-40B4-BE49-F238E27FC236}">
              <a16:creationId xmlns:a16="http://schemas.microsoft.com/office/drawing/2014/main" id="{00000000-0008-0000-0100-00003C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49" name="Text Box 1755">
          <a:extLst>
            <a:ext uri="{FF2B5EF4-FFF2-40B4-BE49-F238E27FC236}">
              <a16:creationId xmlns:a16="http://schemas.microsoft.com/office/drawing/2014/main" id="{00000000-0008-0000-0100-00003D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0" name="Text Box 1756">
          <a:extLst>
            <a:ext uri="{FF2B5EF4-FFF2-40B4-BE49-F238E27FC236}">
              <a16:creationId xmlns:a16="http://schemas.microsoft.com/office/drawing/2014/main" id="{00000000-0008-0000-0100-00003E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1" name="Text Box 1757">
          <a:extLst>
            <a:ext uri="{FF2B5EF4-FFF2-40B4-BE49-F238E27FC236}">
              <a16:creationId xmlns:a16="http://schemas.microsoft.com/office/drawing/2014/main" id="{00000000-0008-0000-0100-00003F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2" name="Text Box 1758">
          <a:extLst>
            <a:ext uri="{FF2B5EF4-FFF2-40B4-BE49-F238E27FC236}">
              <a16:creationId xmlns:a16="http://schemas.microsoft.com/office/drawing/2014/main" id="{00000000-0008-0000-0100-000040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3" name="Text Box 1759">
          <a:extLst>
            <a:ext uri="{FF2B5EF4-FFF2-40B4-BE49-F238E27FC236}">
              <a16:creationId xmlns:a16="http://schemas.microsoft.com/office/drawing/2014/main" id="{00000000-0008-0000-0100-000041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4" name="Text Box 1755">
          <a:extLst>
            <a:ext uri="{FF2B5EF4-FFF2-40B4-BE49-F238E27FC236}">
              <a16:creationId xmlns:a16="http://schemas.microsoft.com/office/drawing/2014/main" id="{00000000-0008-0000-0100-000042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5" name="Text Box 1756">
          <a:extLst>
            <a:ext uri="{FF2B5EF4-FFF2-40B4-BE49-F238E27FC236}">
              <a16:creationId xmlns:a16="http://schemas.microsoft.com/office/drawing/2014/main" id="{00000000-0008-0000-0100-000043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6" name="Text Box 1757">
          <a:extLst>
            <a:ext uri="{FF2B5EF4-FFF2-40B4-BE49-F238E27FC236}">
              <a16:creationId xmlns:a16="http://schemas.microsoft.com/office/drawing/2014/main" id="{00000000-0008-0000-0100-000044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7" name="Text Box 1758">
          <a:extLst>
            <a:ext uri="{FF2B5EF4-FFF2-40B4-BE49-F238E27FC236}">
              <a16:creationId xmlns:a16="http://schemas.microsoft.com/office/drawing/2014/main" id="{00000000-0008-0000-0100-000045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8" name="Text Box 1759">
          <a:extLst>
            <a:ext uri="{FF2B5EF4-FFF2-40B4-BE49-F238E27FC236}">
              <a16:creationId xmlns:a16="http://schemas.microsoft.com/office/drawing/2014/main" id="{00000000-0008-0000-0100-000046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59" name="Text Box 1755">
          <a:extLst>
            <a:ext uri="{FF2B5EF4-FFF2-40B4-BE49-F238E27FC236}">
              <a16:creationId xmlns:a16="http://schemas.microsoft.com/office/drawing/2014/main" id="{00000000-0008-0000-0100-000047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0" name="Text Box 1756">
          <a:extLst>
            <a:ext uri="{FF2B5EF4-FFF2-40B4-BE49-F238E27FC236}">
              <a16:creationId xmlns:a16="http://schemas.microsoft.com/office/drawing/2014/main" id="{00000000-0008-0000-0100-000048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1" name="Text Box 1757">
          <a:extLst>
            <a:ext uri="{FF2B5EF4-FFF2-40B4-BE49-F238E27FC236}">
              <a16:creationId xmlns:a16="http://schemas.microsoft.com/office/drawing/2014/main" id="{00000000-0008-0000-0100-000049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2" name="Text Box 1758">
          <a:extLst>
            <a:ext uri="{FF2B5EF4-FFF2-40B4-BE49-F238E27FC236}">
              <a16:creationId xmlns:a16="http://schemas.microsoft.com/office/drawing/2014/main" id="{00000000-0008-0000-0100-00004A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3" name="Text Box 1759">
          <a:extLst>
            <a:ext uri="{FF2B5EF4-FFF2-40B4-BE49-F238E27FC236}">
              <a16:creationId xmlns:a16="http://schemas.microsoft.com/office/drawing/2014/main" id="{00000000-0008-0000-0100-00004B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4" name="Text Box 1755">
          <a:extLst>
            <a:ext uri="{FF2B5EF4-FFF2-40B4-BE49-F238E27FC236}">
              <a16:creationId xmlns:a16="http://schemas.microsoft.com/office/drawing/2014/main" id="{00000000-0008-0000-0100-00004C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5" name="Text Box 1756">
          <a:extLst>
            <a:ext uri="{FF2B5EF4-FFF2-40B4-BE49-F238E27FC236}">
              <a16:creationId xmlns:a16="http://schemas.microsoft.com/office/drawing/2014/main" id="{00000000-0008-0000-0100-00004D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6" name="Text Box 1757">
          <a:extLst>
            <a:ext uri="{FF2B5EF4-FFF2-40B4-BE49-F238E27FC236}">
              <a16:creationId xmlns:a16="http://schemas.microsoft.com/office/drawing/2014/main" id="{00000000-0008-0000-0100-00004E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7" name="Text Box 1758">
          <a:extLst>
            <a:ext uri="{FF2B5EF4-FFF2-40B4-BE49-F238E27FC236}">
              <a16:creationId xmlns:a16="http://schemas.microsoft.com/office/drawing/2014/main" id="{00000000-0008-0000-0100-00004F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0" cy="207868"/>
    <xdr:sp macro="" textlink="">
      <xdr:nvSpPr>
        <xdr:cNvPr id="12368" name="Text Box 1759">
          <a:extLst>
            <a:ext uri="{FF2B5EF4-FFF2-40B4-BE49-F238E27FC236}">
              <a16:creationId xmlns:a16="http://schemas.microsoft.com/office/drawing/2014/main" id="{00000000-0008-0000-0100-000050300000}"/>
            </a:ext>
          </a:extLst>
        </xdr:cNvPr>
        <xdr:cNvSpPr txBox="1">
          <a:spLocks noChangeArrowheads="1"/>
        </xdr:cNvSpPr>
      </xdr:nvSpPr>
      <xdr:spPr bwMode="auto">
        <a:xfrm>
          <a:off x="5662893" y="50538529"/>
          <a:ext cx="0" cy="207868"/>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69" name="Text Box 1755">
          <a:extLst>
            <a:ext uri="{FF2B5EF4-FFF2-40B4-BE49-F238E27FC236}">
              <a16:creationId xmlns:a16="http://schemas.microsoft.com/office/drawing/2014/main" id="{00000000-0008-0000-0100-000051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0" name="Text Box 1756">
          <a:extLst>
            <a:ext uri="{FF2B5EF4-FFF2-40B4-BE49-F238E27FC236}">
              <a16:creationId xmlns:a16="http://schemas.microsoft.com/office/drawing/2014/main" id="{00000000-0008-0000-0100-000052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1" name="Text Box 1757">
          <a:extLst>
            <a:ext uri="{FF2B5EF4-FFF2-40B4-BE49-F238E27FC236}">
              <a16:creationId xmlns:a16="http://schemas.microsoft.com/office/drawing/2014/main" id="{00000000-0008-0000-0100-000053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2" name="Text Box 1758">
          <a:extLst>
            <a:ext uri="{FF2B5EF4-FFF2-40B4-BE49-F238E27FC236}">
              <a16:creationId xmlns:a16="http://schemas.microsoft.com/office/drawing/2014/main" id="{00000000-0008-0000-0100-000054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3" name="Text Box 1759">
          <a:extLst>
            <a:ext uri="{FF2B5EF4-FFF2-40B4-BE49-F238E27FC236}">
              <a16:creationId xmlns:a16="http://schemas.microsoft.com/office/drawing/2014/main" id="{00000000-0008-0000-0100-000055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4" name="Text Box 1755">
          <a:extLst>
            <a:ext uri="{FF2B5EF4-FFF2-40B4-BE49-F238E27FC236}">
              <a16:creationId xmlns:a16="http://schemas.microsoft.com/office/drawing/2014/main" id="{00000000-0008-0000-0100-000056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5" name="Text Box 1756">
          <a:extLst>
            <a:ext uri="{FF2B5EF4-FFF2-40B4-BE49-F238E27FC236}">
              <a16:creationId xmlns:a16="http://schemas.microsoft.com/office/drawing/2014/main" id="{00000000-0008-0000-0100-000057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6" name="Text Box 1757">
          <a:extLst>
            <a:ext uri="{FF2B5EF4-FFF2-40B4-BE49-F238E27FC236}">
              <a16:creationId xmlns:a16="http://schemas.microsoft.com/office/drawing/2014/main" id="{00000000-0008-0000-0100-000058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7" name="Text Box 1758">
          <a:extLst>
            <a:ext uri="{FF2B5EF4-FFF2-40B4-BE49-F238E27FC236}">
              <a16:creationId xmlns:a16="http://schemas.microsoft.com/office/drawing/2014/main" id="{00000000-0008-0000-0100-000059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8" name="Text Box 1759">
          <a:extLst>
            <a:ext uri="{FF2B5EF4-FFF2-40B4-BE49-F238E27FC236}">
              <a16:creationId xmlns:a16="http://schemas.microsoft.com/office/drawing/2014/main" id="{00000000-0008-0000-0100-00005A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79" name="Text Box 1755">
          <a:extLst>
            <a:ext uri="{FF2B5EF4-FFF2-40B4-BE49-F238E27FC236}">
              <a16:creationId xmlns:a16="http://schemas.microsoft.com/office/drawing/2014/main" id="{00000000-0008-0000-0100-00005B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0" name="Text Box 1756">
          <a:extLst>
            <a:ext uri="{FF2B5EF4-FFF2-40B4-BE49-F238E27FC236}">
              <a16:creationId xmlns:a16="http://schemas.microsoft.com/office/drawing/2014/main" id="{00000000-0008-0000-0100-00005C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1" name="Text Box 1757">
          <a:extLst>
            <a:ext uri="{FF2B5EF4-FFF2-40B4-BE49-F238E27FC236}">
              <a16:creationId xmlns:a16="http://schemas.microsoft.com/office/drawing/2014/main" id="{00000000-0008-0000-0100-00005D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2" name="Text Box 1758">
          <a:extLst>
            <a:ext uri="{FF2B5EF4-FFF2-40B4-BE49-F238E27FC236}">
              <a16:creationId xmlns:a16="http://schemas.microsoft.com/office/drawing/2014/main" id="{00000000-0008-0000-0100-00005E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3" name="Text Box 1759">
          <a:extLst>
            <a:ext uri="{FF2B5EF4-FFF2-40B4-BE49-F238E27FC236}">
              <a16:creationId xmlns:a16="http://schemas.microsoft.com/office/drawing/2014/main" id="{00000000-0008-0000-0100-00005F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4" name="Text Box 1755">
          <a:extLst>
            <a:ext uri="{FF2B5EF4-FFF2-40B4-BE49-F238E27FC236}">
              <a16:creationId xmlns:a16="http://schemas.microsoft.com/office/drawing/2014/main" id="{00000000-0008-0000-0100-000060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5" name="Text Box 1756">
          <a:extLst>
            <a:ext uri="{FF2B5EF4-FFF2-40B4-BE49-F238E27FC236}">
              <a16:creationId xmlns:a16="http://schemas.microsoft.com/office/drawing/2014/main" id="{00000000-0008-0000-0100-000061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6" name="Text Box 1757">
          <a:extLst>
            <a:ext uri="{FF2B5EF4-FFF2-40B4-BE49-F238E27FC236}">
              <a16:creationId xmlns:a16="http://schemas.microsoft.com/office/drawing/2014/main" id="{00000000-0008-0000-0100-000062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7" name="Text Box 1758">
          <a:extLst>
            <a:ext uri="{FF2B5EF4-FFF2-40B4-BE49-F238E27FC236}">
              <a16:creationId xmlns:a16="http://schemas.microsoft.com/office/drawing/2014/main" id="{00000000-0008-0000-0100-000063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66675" cy="198343"/>
    <xdr:sp macro="" textlink="">
      <xdr:nvSpPr>
        <xdr:cNvPr id="12388" name="Text Box 1759">
          <a:extLst>
            <a:ext uri="{FF2B5EF4-FFF2-40B4-BE49-F238E27FC236}">
              <a16:creationId xmlns:a16="http://schemas.microsoft.com/office/drawing/2014/main" id="{00000000-0008-0000-0100-000064300000}"/>
            </a:ext>
          </a:extLst>
        </xdr:cNvPr>
        <xdr:cNvSpPr txBox="1">
          <a:spLocks noChangeArrowheads="1"/>
        </xdr:cNvSpPr>
      </xdr:nvSpPr>
      <xdr:spPr bwMode="auto">
        <a:xfrm>
          <a:off x="5662893" y="50538529"/>
          <a:ext cx="66675"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89" name="Text Box 1755">
          <a:extLst>
            <a:ext uri="{FF2B5EF4-FFF2-40B4-BE49-F238E27FC236}">
              <a16:creationId xmlns:a16="http://schemas.microsoft.com/office/drawing/2014/main" id="{00000000-0008-0000-0100-000065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0" name="Text Box 1756">
          <a:extLst>
            <a:ext uri="{FF2B5EF4-FFF2-40B4-BE49-F238E27FC236}">
              <a16:creationId xmlns:a16="http://schemas.microsoft.com/office/drawing/2014/main" id="{00000000-0008-0000-0100-000066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1" name="Text Box 1757">
          <a:extLst>
            <a:ext uri="{FF2B5EF4-FFF2-40B4-BE49-F238E27FC236}">
              <a16:creationId xmlns:a16="http://schemas.microsoft.com/office/drawing/2014/main" id="{00000000-0008-0000-0100-000067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2" name="Text Box 1758">
          <a:extLst>
            <a:ext uri="{FF2B5EF4-FFF2-40B4-BE49-F238E27FC236}">
              <a16:creationId xmlns:a16="http://schemas.microsoft.com/office/drawing/2014/main" id="{00000000-0008-0000-0100-000068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3" name="Text Box 1759">
          <a:extLst>
            <a:ext uri="{FF2B5EF4-FFF2-40B4-BE49-F238E27FC236}">
              <a16:creationId xmlns:a16="http://schemas.microsoft.com/office/drawing/2014/main" id="{00000000-0008-0000-0100-000069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4" name="Text Box 1755">
          <a:extLst>
            <a:ext uri="{FF2B5EF4-FFF2-40B4-BE49-F238E27FC236}">
              <a16:creationId xmlns:a16="http://schemas.microsoft.com/office/drawing/2014/main" id="{00000000-0008-0000-0100-00006A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5" name="Text Box 1756">
          <a:extLst>
            <a:ext uri="{FF2B5EF4-FFF2-40B4-BE49-F238E27FC236}">
              <a16:creationId xmlns:a16="http://schemas.microsoft.com/office/drawing/2014/main" id="{00000000-0008-0000-0100-00006B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6" name="Text Box 1757">
          <a:extLst>
            <a:ext uri="{FF2B5EF4-FFF2-40B4-BE49-F238E27FC236}">
              <a16:creationId xmlns:a16="http://schemas.microsoft.com/office/drawing/2014/main" id="{00000000-0008-0000-0100-00006C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7" name="Text Box 1758">
          <a:extLst>
            <a:ext uri="{FF2B5EF4-FFF2-40B4-BE49-F238E27FC236}">
              <a16:creationId xmlns:a16="http://schemas.microsoft.com/office/drawing/2014/main" id="{00000000-0008-0000-0100-00006D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8" name="Text Box 1759">
          <a:extLst>
            <a:ext uri="{FF2B5EF4-FFF2-40B4-BE49-F238E27FC236}">
              <a16:creationId xmlns:a16="http://schemas.microsoft.com/office/drawing/2014/main" id="{00000000-0008-0000-0100-00006E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399" name="Text Box 1755">
          <a:extLst>
            <a:ext uri="{FF2B5EF4-FFF2-40B4-BE49-F238E27FC236}">
              <a16:creationId xmlns:a16="http://schemas.microsoft.com/office/drawing/2014/main" id="{00000000-0008-0000-0100-00006F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0" name="Text Box 1756">
          <a:extLst>
            <a:ext uri="{FF2B5EF4-FFF2-40B4-BE49-F238E27FC236}">
              <a16:creationId xmlns:a16="http://schemas.microsoft.com/office/drawing/2014/main" id="{00000000-0008-0000-0100-000070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1" name="Text Box 1757">
          <a:extLst>
            <a:ext uri="{FF2B5EF4-FFF2-40B4-BE49-F238E27FC236}">
              <a16:creationId xmlns:a16="http://schemas.microsoft.com/office/drawing/2014/main" id="{00000000-0008-0000-0100-000071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2" name="Text Box 1758">
          <a:extLst>
            <a:ext uri="{FF2B5EF4-FFF2-40B4-BE49-F238E27FC236}">
              <a16:creationId xmlns:a16="http://schemas.microsoft.com/office/drawing/2014/main" id="{00000000-0008-0000-0100-000072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3" name="Text Box 1759">
          <a:extLst>
            <a:ext uri="{FF2B5EF4-FFF2-40B4-BE49-F238E27FC236}">
              <a16:creationId xmlns:a16="http://schemas.microsoft.com/office/drawing/2014/main" id="{00000000-0008-0000-0100-000073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4" name="Text Box 1755">
          <a:extLst>
            <a:ext uri="{FF2B5EF4-FFF2-40B4-BE49-F238E27FC236}">
              <a16:creationId xmlns:a16="http://schemas.microsoft.com/office/drawing/2014/main" id="{00000000-0008-0000-0100-000074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5" name="Text Box 1756">
          <a:extLst>
            <a:ext uri="{FF2B5EF4-FFF2-40B4-BE49-F238E27FC236}">
              <a16:creationId xmlns:a16="http://schemas.microsoft.com/office/drawing/2014/main" id="{00000000-0008-0000-0100-000075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6" name="Text Box 1757">
          <a:extLst>
            <a:ext uri="{FF2B5EF4-FFF2-40B4-BE49-F238E27FC236}">
              <a16:creationId xmlns:a16="http://schemas.microsoft.com/office/drawing/2014/main" id="{00000000-0008-0000-0100-000076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7" name="Text Box 1758">
          <a:extLst>
            <a:ext uri="{FF2B5EF4-FFF2-40B4-BE49-F238E27FC236}">
              <a16:creationId xmlns:a16="http://schemas.microsoft.com/office/drawing/2014/main" id="{00000000-0008-0000-0100-000077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205</xdr:row>
      <xdr:rowOff>0</xdr:rowOff>
    </xdr:from>
    <xdr:ext cx="0" cy="198343"/>
    <xdr:sp macro="" textlink="">
      <xdr:nvSpPr>
        <xdr:cNvPr id="12408" name="Text Box 1759">
          <a:extLst>
            <a:ext uri="{FF2B5EF4-FFF2-40B4-BE49-F238E27FC236}">
              <a16:creationId xmlns:a16="http://schemas.microsoft.com/office/drawing/2014/main" id="{00000000-0008-0000-0100-000078300000}"/>
            </a:ext>
          </a:extLst>
        </xdr:cNvPr>
        <xdr:cNvSpPr txBox="1">
          <a:spLocks noChangeArrowheads="1"/>
        </xdr:cNvSpPr>
      </xdr:nvSpPr>
      <xdr:spPr bwMode="auto">
        <a:xfrm>
          <a:off x="5662893" y="50538529"/>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09" name="Text Box 1755">
          <a:extLst>
            <a:ext uri="{FF2B5EF4-FFF2-40B4-BE49-F238E27FC236}">
              <a16:creationId xmlns:a16="http://schemas.microsoft.com/office/drawing/2014/main" id="{00000000-0008-0000-0100-000079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0" name="Text Box 1756">
          <a:extLst>
            <a:ext uri="{FF2B5EF4-FFF2-40B4-BE49-F238E27FC236}">
              <a16:creationId xmlns:a16="http://schemas.microsoft.com/office/drawing/2014/main" id="{00000000-0008-0000-0100-00007A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1" name="Text Box 1757">
          <a:extLst>
            <a:ext uri="{FF2B5EF4-FFF2-40B4-BE49-F238E27FC236}">
              <a16:creationId xmlns:a16="http://schemas.microsoft.com/office/drawing/2014/main" id="{00000000-0008-0000-0100-00007B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2" name="Text Box 1758">
          <a:extLst>
            <a:ext uri="{FF2B5EF4-FFF2-40B4-BE49-F238E27FC236}">
              <a16:creationId xmlns:a16="http://schemas.microsoft.com/office/drawing/2014/main" id="{00000000-0008-0000-0100-00007C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3" name="Text Box 1759">
          <a:extLst>
            <a:ext uri="{FF2B5EF4-FFF2-40B4-BE49-F238E27FC236}">
              <a16:creationId xmlns:a16="http://schemas.microsoft.com/office/drawing/2014/main" id="{00000000-0008-0000-0100-00007D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4" name="Text Box 1755">
          <a:extLst>
            <a:ext uri="{FF2B5EF4-FFF2-40B4-BE49-F238E27FC236}">
              <a16:creationId xmlns:a16="http://schemas.microsoft.com/office/drawing/2014/main" id="{00000000-0008-0000-0100-00007E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5" name="Text Box 1756">
          <a:extLst>
            <a:ext uri="{FF2B5EF4-FFF2-40B4-BE49-F238E27FC236}">
              <a16:creationId xmlns:a16="http://schemas.microsoft.com/office/drawing/2014/main" id="{00000000-0008-0000-0100-00007F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6" name="Text Box 1757">
          <a:extLst>
            <a:ext uri="{FF2B5EF4-FFF2-40B4-BE49-F238E27FC236}">
              <a16:creationId xmlns:a16="http://schemas.microsoft.com/office/drawing/2014/main" id="{00000000-0008-0000-0100-000080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7" name="Text Box 1758">
          <a:extLst>
            <a:ext uri="{FF2B5EF4-FFF2-40B4-BE49-F238E27FC236}">
              <a16:creationId xmlns:a16="http://schemas.microsoft.com/office/drawing/2014/main" id="{00000000-0008-0000-0100-000081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8" name="Text Box 1759">
          <a:extLst>
            <a:ext uri="{FF2B5EF4-FFF2-40B4-BE49-F238E27FC236}">
              <a16:creationId xmlns:a16="http://schemas.microsoft.com/office/drawing/2014/main" id="{00000000-0008-0000-0100-000082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19" name="Text Box 1755">
          <a:extLst>
            <a:ext uri="{FF2B5EF4-FFF2-40B4-BE49-F238E27FC236}">
              <a16:creationId xmlns:a16="http://schemas.microsoft.com/office/drawing/2014/main" id="{00000000-0008-0000-0100-000083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0" name="Text Box 1756">
          <a:extLst>
            <a:ext uri="{FF2B5EF4-FFF2-40B4-BE49-F238E27FC236}">
              <a16:creationId xmlns:a16="http://schemas.microsoft.com/office/drawing/2014/main" id="{00000000-0008-0000-0100-000084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1" name="Text Box 1757">
          <a:extLst>
            <a:ext uri="{FF2B5EF4-FFF2-40B4-BE49-F238E27FC236}">
              <a16:creationId xmlns:a16="http://schemas.microsoft.com/office/drawing/2014/main" id="{00000000-0008-0000-0100-000085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2" name="Text Box 1758">
          <a:extLst>
            <a:ext uri="{FF2B5EF4-FFF2-40B4-BE49-F238E27FC236}">
              <a16:creationId xmlns:a16="http://schemas.microsoft.com/office/drawing/2014/main" id="{00000000-0008-0000-0100-000086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3" name="Text Box 1759">
          <a:extLst>
            <a:ext uri="{FF2B5EF4-FFF2-40B4-BE49-F238E27FC236}">
              <a16:creationId xmlns:a16="http://schemas.microsoft.com/office/drawing/2014/main" id="{00000000-0008-0000-0100-000087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4" name="Text Box 1755">
          <a:extLst>
            <a:ext uri="{FF2B5EF4-FFF2-40B4-BE49-F238E27FC236}">
              <a16:creationId xmlns:a16="http://schemas.microsoft.com/office/drawing/2014/main" id="{00000000-0008-0000-0100-000088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5" name="Text Box 1756">
          <a:extLst>
            <a:ext uri="{FF2B5EF4-FFF2-40B4-BE49-F238E27FC236}">
              <a16:creationId xmlns:a16="http://schemas.microsoft.com/office/drawing/2014/main" id="{00000000-0008-0000-0100-000089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6" name="Text Box 1757">
          <a:extLst>
            <a:ext uri="{FF2B5EF4-FFF2-40B4-BE49-F238E27FC236}">
              <a16:creationId xmlns:a16="http://schemas.microsoft.com/office/drawing/2014/main" id="{00000000-0008-0000-0100-00008A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7" name="Text Box 1758">
          <a:extLst>
            <a:ext uri="{FF2B5EF4-FFF2-40B4-BE49-F238E27FC236}">
              <a16:creationId xmlns:a16="http://schemas.microsoft.com/office/drawing/2014/main" id="{00000000-0008-0000-0100-00008B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428" name="Text Box 1759">
          <a:extLst>
            <a:ext uri="{FF2B5EF4-FFF2-40B4-BE49-F238E27FC236}">
              <a16:creationId xmlns:a16="http://schemas.microsoft.com/office/drawing/2014/main" id="{00000000-0008-0000-0100-00008C30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29" name="Text Box 1755">
          <a:extLst>
            <a:ext uri="{FF2B5EF4-FFF2-40B4-BE49-F238E27FC236}">
              <a16:creationId xmlns:a16="http://schemas.microsoft.com/office/drawing/2014/main" id="{00000000-0008-0000-0100-00008D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0" name="Text Box 1756">
          <a:extLst>
            <a:ext uri="{FF2B5EF4-FFF2-40B4-BE49-F238E27FC236}">
              <a16:creationId xmlns:a16="http://schemas.microsoft.com/office/drawing/2014/main" id="{00000000-0008-0000-0100-00008E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1" name="Text Box 1757">
          <a:extLst>
            <a:ext uri="{FF2B5EF4-FFF2-40B4-BE49-F238E27FC236}">
              <a16:creationId xmlns:a16="http://schemas.microsoft.com/office/drawing/2014/main" id="{00000000-0008-0000-0100-00008F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2" name="Text Box 1758">
          <a:extLst>
            <a:ext uri="{FF2B5EF4-FFF2-40B4-BE49-F238E27FC236}">
              <a16:creationId xmlns:a16="http://schemas.microsoft.com/office/drawing/2014/main" id="{00000000-0008-0000-0100-000090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3" name="Text Box 1759">
          <a:extLst>
            <a:ext uri="{FF2B5EF4-FFF2-40B4-BE49-F238E27FC236}">
              <a16:creationId xmlns:a16="http://schemas.microsoft.com/office/drawing/2014/main" id="{00000000-0008-0000-0100-000091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4" name="Text Box 1755">
          <a:extLst>
            <a:ext uri="{FF2B5EF4-FFF2-40B4-BE49-F238E27FC236}">
              <a16:creationId xmlns:a16="http://schemas.microsoft.com/office/drawing/2014/main" id="{00000000-0008-0000-0100-000092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5" name="Text Box 1756">
          <a:extLst>
            <a:ext uri="{FF2B5EF4-FFF2-40B4-BE49-F238E27FC236}">
              <a16:creationId xmlns:a16="http://schemas.microsoft.com/office/drawing/2014/main" id="{00000000-0008-0000-0100-000093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6" name="Text Box 1757">
          <a:extLst>
            <a:ext uri="{FF2B5EF4-FFF2-40B4-BE49-F238E27FC236}">
              <a16:creationId xmlns:a16="http://schemas.microsoft.com/office/drawing/2014/main" id="{00000000-0008-0000-0100-000094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7" name="Text Box 1758">
          <a:extLst>
            <a:ext uri="{FF2B5EF4-FFF2-40B4-BE49-F238E27FC236}">
              <a16:creationId xmlns:a16="http://schemas.microsoft.com/office/drawing/2014/main" id="{00000000-0008-0000-0100-000095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8" name="Text Box 1759">
          <a:extLst>
            <a:ext uri="{FF2B5EF4-FFF2-40B4-BE49-F238E27FC236}">
              <a16:creationId xmlns:a16="http://schemas.microsoft.com/office/drawing/2014/main" id="{00000000-0008-0000-0100-000096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39" name="Text Box 1755">
          <a:extLst>
            <a:ext uri="{FF2B5EF4-FFF2-40B4-BE49-F238E27FC236}">
              <a16:creationId xmlns:a16="http://schemas.microsoft.com/office/drawing/2014/main" id="{00000000-0008-0000-0100-000097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0" name="Text Box 1756">
          <a:extLst>
            <a:ext uri="{FF2B5EF4-FFF2-40B4-BE49-F238E27FC236}">
              <a16:creationId xmlns:a16="http://schemas.microsoft.com/office/drawing/2014/main" id="{00000000-0008-0000-0100-000098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1" name="Text Box 1757">
          <a:extLst>
            <a:ext uri="{FF2B5EF4-FFF2-40B4-BE49-F238E27FC236}">
              <a16:creationId xmlns:a16="http://schemas.microsoft.com/office/drawing/2014/main" id="{00000000-0008-0000-0100-000099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2" name="Text Box 1758">
          <a:extLst>
            <a:ext uri="{FF2B5EF4-FFF2-40B4-BE49-F238E27FC236}">
              <a16:creationId xmlns:a16="http://schemas.microsoft.com/office/drawing/2014/main" id="{00000000-0008-0000-0100-00009A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3" name="Text Box 1759">
          <a:extLst>
            <a:ext uri="{FF2B5EF4-FFF2-40B4-BE49-F238E27FC236}">
              <a16:creationId xmlns:a16="http://schemas.microsoft.com/office/drawing/2014/main" id="{00000000-0008-0000-0100-00009B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4" name="Text Box 1755">
          <a:extLst>
            <a:ext uri="{FF2B5EF4-FFF2-40B4-BE49-F238E27FC236}">
              <a16:creationId xmlns:a16="http://schemas.microsoft.com/office/drawing/2014/main" id="{00000000-0008-0000-0100-00009C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5" name="Text Box 1756">
          <a:extLst>
            <a:ext uri="{FF2B5EF4-FFF2-40B4-BE49-F238E27FC236}">
              <a16:creationId xmlns:a16="http://schemas.microsoft.com/office/drawing/2014/main" id="{00000000-0008-0000-0100-00009D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6" name="Text Box 1757">
          <a:extLst>
            <a:ext uri="{FF2B5EF4-FFF2-40B4-BE49-F238E27FC236}">
              <a16:creationId xmlns:a16="http://schemas.microsoft.com/office/drawing/2014/main" id="{00000000-0008-0000-0100-00009E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7" name="Text Box 1758">
          <a:extLst>
            <a:ext uri="{FF2B5EF4-FFF2-40B4-BE49-F238E27FC236}">
              <a16:creationId xmlns:a16="http://schemas.microsoft.com/office/drawing/2014/main" id="{00000000-0008-0000-0100-00009F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448" name="Text Box 1759">
          <a:extLst>
            <a:ext uri="{FF2B5EF4-FFF2-40B4-BE49-F238E27FC236}">
              <a16:creationId xmlns:a16="http://schemas.microsoft.com/office/drawing/2014/main" id="{00000000-0008-0000-0100-0000A0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49" name="Text Box 1755">
          <a:extLst>
            <a:ext uri="{FF2B5EF4-FFF2-40B4-BE49-F238E27FC236}">
              <a16:creationId xmlns:a16="http://schemas.microsoft.com/office/drawing/2014/main" id="{00000000-0008-0000-0100-0000A1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0" name="Text Box 1756">
          <a:extLst>
            <a:ext uri="{FF2B5EF4-FFF2-40B4-BE49-F238E27FC236}">
              <a16:creationId xmlns:a16="http://schemas.microsoft.com/office/drawing/2014/main" id="{00000000-0008-0000-0100-0000A2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1" name="Text Box 1757">
          <a:extLst>
            <a:ext uri="{FF2B5EF4-FFF2-40B4-BE49-F238E27FC236}">
              <a16:creationId xmlns:a16="http://schemas.microsoft.com/office/drawing/2014/main" id="{00000000-0008-0000-0100-0000A3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2" name="Text Box 1758">
          <a:extLst>
            <a:ext uri="{FF2B5EF4-FFF2-40B4-BE49-F238E27FC236}">
              <a16:creationId xmlns:a16="http://schemas.microsoft.com/office/drawing/2014/main" id="{00000000-0008-0000-0100-0000A4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3" name="Text Box 1759">
          <a:extLst>
            <a:ext uri="{FF2B5EF4-FFF2-40B4-BE49-F238E27FC236}">
              <a16:creationId xmlns:a16="http://schemas.microsoft.com/office/drawing/2014/main" id="{00000000-0008-0000-0100-0000A5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4" name="Text Box 1755">
          <a:extLst>
            <a:ext uri="{FF2B5EF4-FFF2-40B4-BE49-F238E27FC236}">
              <a16:creationId xmlns:a16="http://schemas.microsoft.com/office/drawing/2014/main" id="{00000000-0008-0000-0100-0000A6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5" name="Text Box 1756">
          <a:extLst>
            <a:ext uri="{FF2B5EF4-FFF2-40B4-BE49-F238E27FC236}">
              <a16:creationId xmlns:a16="http://schemas.microsoft.com/office/drawing/2014/main" id="{00000000-0008-0000-0100-0000A7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6" name="Text Box 1757">
          <a:extLst>
            <a:ext uri="{FF2B5EF4-FFF2-40B4-BE49-F238E27FC236}">
              <a16:creationId xmlns:a16="http://schemas.microsoft.com/office/drawing/2014/main" id="{00000000-0008-0000-0100-0000A8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7" name="Text Box 1758">
          <a:extLst>
            <a:ext uri="{FF2B5EF4-FFF2-40B4-BE49-F238E27FC236}">
              <a16:creationId xmlns:a16="http://schemas.microsoft.com/office/drawing/2014/main" id="{00000000-0008-0000-0100-0000A9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8" name="Text Box 1759">
          <a:extLst>
            <a:ext uri="{FF2B5EF4-FFF2-40B4-BE49-F238E27FC236}">
              <a16:creationId xmlns:a16="http://schemas.microsoft.com/office/drawing/2014/main" id="{00000000-0008-0000-0100-0000AA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59" name="Text Box 1755">
          <a:extLst>
            <a:ext uri="{FF2B5EF4-FFF2-40B4-BE49-F238E27FC236}">
              <a16:creationId xmlns:a16="http://schemas.microsoft.com/office/drawing/2014/main" id="{00000000-0008-0000-0100-0000AB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0" name="Text Box 1756">
          <a:extLst>
            <a:ext uri="{FF2B5EF4-FFF2-40B4-BE49-F238E27FC236}">
              <a16:creationId xmlns:a16="http://schemas.microsoft.com/office/drawing/2014/main" id="{00000000-0008-0000-0100-0000AC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1" name="Text Box 1757">
          <a:extLst>
            <a:ext uri="{FF2B5EF4-FFF2-40B4-BE49-F238E27FC236}">
              <a16:creationId xmlns:a16="http://schemas.microsoft.com/office/drawing/2014/main" id="{00000000-0008-0000-0100-0000AD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2" name="Text Box 1758">
          <a:extLst>
            <a:ext uri="{FF2B5EF4-FFF2-40B4-BE49-F238E27FC236}">
              <a16:creationId xmlns:a16="http://schemas.microsoft.com/office/drawing/2014/main" id="{00000000-0008-0000-0100-0000AE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3" name="Text Box 1759">
          <a:extLst>
            <a:ext uri="{FF2B5EF4-FFF2-40B4-BE49-F238E27FC236}">
              <a16:creationId xmlns:a16="http://schemas.microsoft.com/office/drawing/2014/main" id="{00000000-0008-0000-0100-0000AF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4" name="Text Box 1755">
          <a:extLst>
            <a:ext uri="{FF2B5EF4-FFF2-40B4-BE49-F238E27FC236}">
              <a16:creationId xmlns:a16="http://schemas.microsoft.com/office/drawing/2014/main" id="{00000000-0008-0000-0100-0000B0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5" name="Text Box 1756">
          <a:extLst>
            <a:ext uri="{FF2B5EF4-FFF2-40B4-BE49-F238E27FC236}">
              <a16:creationId xmlns:a16="http://schemas.microsoft.com/office/drawing/2014/main" id="{00000000-0008-0000-0100-0000B1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6" name="Text Box 1757">
          <a:extLst>
            <a:ext uri="{FF2B5EF4-FFF2-40B4-BE49-F238E27FC236}">
              <a16:creationId xmlns:a16="http://schemas.microsoft.com/office/drawing/2014/main" id="{00000000-0008-0000-0100-0000B2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7" name="Text Box 1758">
          <a:extLst>
            <a:ext uri="{FF2B5EF4-FFF2-40B4-BE49-F238E27FC236}">
              <a16:creationId xmlns:a16="http://schemas.microsoft.com/office/drawing/2014/main" id="{00000000-0008-0000-0100-0000B3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8" name="Text Box 1759">
          <a:extLst>
            <a:ext uri="{FF2B5EF4-FFF2-40B4-BE49-F238E27FC236}">
              <a16:creationId xmlns:a16="http://schemas.microsoft.com/office/drawing/2014/main" id="{00000000-0008-0000-0100-0000B4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69" name="Text Box 1755">
          <a:extLst>
            <a:ext uri="{FF2B5EF4-FFF2-40B4-BE49-F238E27FC236}">
              <a16:creationId xmlns:a16="http://schemas.microsoft.com/office/drawing/2014/main" id="{00000000-0008-0000-0100-0000B5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0" name="Text Box 1756">
          <a:extLst>
            <a:ext uri="{FF2B5EF4-FFF2-40B4-BE49-F238E27FC236}">
              <a16:creationId xmlns:a16="http://schemas.microsoft.com/office/drawing/2014/main" id="{00000000-0008-0000-0100-0000B6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1" name="Text Box 1757">
          <a:extLst>
            <a:ext uri="{FF2B5EF4-FFF2-40B4-BE49-F238E27FC236}">
              <a16:creationId xmlns:a16="http://schemas.microsoft.com/office/drawing/2014/main" id="{00000000-0008-0000-0100-0000B7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2" name="Text Box 1758">
          <a:extLst>
            <a:ext uri="{FF2B5EF4-FFF2-40B4-BE49-F238E27FC236}">
              <a16:creationId xmlns:a16="http://schemas.microsoft.com/office/drawing/2014/main" id="{00000000-0008-0000-0100-0000B8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3" name="Text Box 1759">
          <a:extLst>
            <a:ext uri="{FF2B5EF4-FFF2-40B4-BE49-F238E27FC236}">
              <a16:creationId xmlns:a16="http://schemas.microsoft.com/office/drawing/2014/main" id="{00000000-0008-0000-0100-0000B9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4" name="Text Box 1755">
          <a:extLst>
            <a:ext uri="{FF2B5EF4-FFF2-40B4-BE49-F238E27FC236}">
              <a16:creationId xmlns:a16="http://schemas.microsoft.com/office/drawing/2014/main" id="{00000000-0008-0000-0100-0000BA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5" name="Text Box 1756">
          <a:extLst>
            <a:ext uri="{FF2B5EF4-FFF2-40B4-BE49-F238E27FC236}">
              <a16:creationId xmlns:a16="http://schemas.microsoft.com/office/drawing/2014/main" id="{00000000-0008-0000-0100-0000BB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6" name="Text Box 1757">
          <a:extLst>
            <a:ext uri="{FF2B5EF4-FFF2-40B4-BE49-F238E27FC236}">
              <a16:creationId xmlns:a16="http://schemas.microsoft.com/office/drawing/2014/main" id="{00000000-0008-0000-0100-0000BC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7" name="Text Box 1758">
          <a:extLst>
            <a:ext uri="{FF2B5EF4-FFF2-40B4-BE49-F238E27FC236}">
              <a16:creationId xmlns:a16="http://schemas.microsoft.com/office/drawing/2014/main" id="{00000000-0008-0000-0100-0000BD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8" name="Text Box 1759">
          <a:extLst>
            <a:ext uri="{FF2B5EF4-FFF2-40B4-BE49-F238E27FC236}">
              <a16:creationId xmlns:a16="http://schemas.microsoft.com/office/drawing/2014/main" id="{00000000-0008-0000-0100-0000BE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79" name="Text Box 1755">
          <a:extLst>
            <a:ext uri="{FF2B5EF4-FFF2-40B4-BE49-F238E27FC236}">
              <a16:creationId xmlns:a16="http://schemas.microsoft.com/office/drawing/2014/main" id="{00000000-0008-0000-0100-0000BF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0" name="Text Box 1756">
          <a:extLst>
            <a:ext uri="{FF2B5EF4-FFF2-40B4-BE49-F238E27FC236}">
              <a16:creationId xmlns:a16="http://schemas.microsoft.com/office/drawing/2014/main" id="{00000000-0008-0000-0100-0000C0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1" name="Text Box 1757">
          <a:extLst>
            <a:ext uri="{FF2B5EF4-FFF2-40B4-BE49-F238E27FC236}">
              <a16:creationId xmlns:a16="http://schemas.microsoft.com/office/drawing/2014/main" id="{00000000-0008-0000-0100-0000C1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2" name="Text Box 1758">
          <a:extLst>
            <a:ext uri="{FF2B5EF4-FFF2-40B4-BE49-F238E27FC236}">
              <a16:creationId xmlns:a16="http://schemas.microsoft.com/office/drawing/2014/main" id="{00000000-0008-0000-0100-0000C2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3" name="Text Box 1759">
          <a:extLst>
            <a:ext uri="{FF2B5EF4-FFF2-40B4-BE49-F238E27FC236}">
              <a16:creationId xmlns:a16="http://schemas.microsoft.com/office/drawing/2014/main" id="{00000000-0008-0000-0100-0000C3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4" name="Text Box 1755">
          <a:extLst>
            <a:ext uri="{FF2B5EF4-FFF2-40B4-BE49-F238E27FC236}">
              <a16:creationId xmlns:a16="http://schemas.microsoft.com/office/drawing/2014/main" id="{00000000-0008-0000-0100-0000C4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5" name="Text Box 1756">
          <a:extLst>
            <a:ext uri="{FF2B5EF4-FFF2-40B4-BE49-F238E27FC236}">
              <a16:creationId xmlns:a16="http://schemas.microsoft.com/office/drawing/2014/main" id="{00000000-0008-0000-0100-0000C5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6" name="Text Box 1757">
          <a:extLst>
            <a:ext uri="{FF2B5EF4-FFF2-40B4-BE49-F238E27FC236}">
              <a16:creationId xmlns:a16="http://schemas.microsoft.com/office/drawing/2014/main" id="{00000000-0008-0000-0100-0000C6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7" name="Text Box 1758">
          <a:extLst>
            <a:ext uri="{FF2B5EF4-FFF2-40B4-BE49-F238E27FC236}">
              <a16:creationId xmlns:a16="http://schemas.microsoft.com/office/drawing/2014/main" id="{00000000-0008-0000-0100-0000C7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8" name="Text Box 1759">
          <a:extLst>
            <a:ext uri="{FF2B5EF4-FFF2-40B4-BE49-F238E27FC236}">
              <a16:creationId xmlns:a16="http://schemas.microsoft.com/office/drawing/2014/main" id="{00000000-0008-0000-0100-0000C8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89" name="Text Box 1755">
          <a:extLst>
            <a:ext uri="{FF2B5EF4-FFF2-40B4-BE49-F238E27FC236}">
              <a16:creationId xmlns:a16="http://schemas.microsoft.com/office/drawing/2014/main" id="{00000000-0008-0000-0100-0000C9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0" name="Text Box 1756">
          <a:extLst>
            <a:ext uri="{FF2B5EF4-FFF2-40B4-BE49-F238E27FC236}">
              <a16:creationId xmlns:a16="http://schemas.microsoft.com/office/drawing/2014/main" id="{00000000-0008-0000-0100-0000CA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1" name="Text Box 1757">
          <a:extLst>
            <a:ext uri="{FF2B5EF4-FFF2-40B4-BE49-F238E27FC236}">
              <a16:creationId xmlns:a16="http://schemas.microsoft.com/office/drawing/2014/main" id="{00000000-0008-0000-0100-0000CB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2" name="Text Box 1758">
          <a:extLst>
            <a:ext uri="{FF2B5EF4-FFF2-40B4-BE49-F238E27FC236}">
              <a16:creationId xmlns:a16="http://schemas.microsoft.com/office/drawing/2014/main" id="{00000000-0008-0000-0100-0000CC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3" name="Text Box 1759">
          <a:extLst>
            <a:ext uri="{FF2B5EF4-FFF2-40B4-BE49-F238E27FC236}">
              <a16:creationId xmlns:a16="http://schemas.microsoft.com/office/drawing/2014/main" id="{00000000-0008-0000-0100-0000CD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4" name="Text Box 1755">
          <a:extLst>
            <a:ext uri="{FF2B5EF4-FFF2-40B4-BE49-F238E27FC236}">
              <a16:creationId xmlns:a16="http://schemas.microsoft.com/office/drawing/2014/main" id="{00000000-0008-0000-0100-0000CE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5" name="Text Box 1756">
          <a:extLst>
            <a:ext uri="{FF2B5EF4-FFF2-40B4-BE49-F238E27FC236}">
              <a16:creationId xmlns:a16="http://schemas.microsoft.com/office/drawing/2014/main" id="{00000000-0008-0000-0100-0000CF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6" name="Text Box 1757">
          <a:extLst>
            <a:ext uri="{FF2B5EF4-FFF2-40B4-BE49-F238E27FC236}">
              <a16:creationId xmlns:a16="http://schemas.microsoft.com/office/drawing/2014/main" id="{00000000-0008-0000-0100-0000D0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7" name="Text Box 1758">
          <a:extLst>
            <a:ext uri="{FF2B5EF4-FFF2-40B4-BE49-F238E27FC236}">
              <a16:creationId xmlns:a16="http://schemas.microsoft.com/office/drawing/2014/main" id="{00000000-0008-0000-0100-0000D1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8" name="Text Box 1759">
          <a:extLst>
            <a:ext uri="{FF2B5EF4-FFF2-40B4-BE49-F238E27FC236}">
              <a16:creationId xmlns:a16="http://schemas.microsoft.com/office/drawing/2014/main" id="{00000000-0008-0000-0100-0000D2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499" name="Text Box 1755">
          <a:extLst>
            <a:ext uri="{FF2B5EF4-FFF2-40B4-BE49-F238E27FC236}">
              <a16:creationId xmlns:a16="http://schemas.microsoft.com/office/drawing/2014/main" id="{00000000-0008-0000-0100-0000D3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0" name="Text Box 1756">
          <a:extLst>
            <a:ext uri="{FF2B5EF4-FFF2-40B4-BE49-F238E27FC236}">
              <a16:creationId xmlns:a16="http://schemas.microsoft.com/office/drawing/2014/main" id="{00000000-0008-0000-0100-0000D4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1" name="Text Box 1757">
          <a:extLst>
            <a:ext uri="{FF2B5EF4-FFF2-40B4-BE49-F238E27FC236}">
              <a16:creationId xmlns:a16="http://schemas.microsoft.com/office/drawing/2014/main" id="{00000000-0008-0000-0100-0000D5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2" name="Text Box 1758">
          <a:extLst>
            <a:ext uri="{FF2B5EF4-FFF2-40B4-BE49-F238E27FC236}">
              <a16:creationId xmlns:a16="http://schemas.microsoft.com/office/drawing/2014/main" id="{00000000-0008-0000-0100-0000D6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3" name="Text Box 1759">
          <a:extLst>
            <a:ext uri="{FF2B5EF4-FFF2-40B4-BE49-F238E27FC236}">
              <a16:creationId xmlns:a16="http://schemas.microsoft.com/office/drawing/2014/main" id="{00000000-0008-0000-0100-0000D7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4" name="Text Box 1755">
          <a:extLst>
            <a:ext uri="{FF2B5EF4-FFF2-40B4-BE49-F238E27FC236}">
              <a16:creationId xmlns:a16="http://schemas.microsoft.com/office/drawing/2014/main" id="{00000000-0008-0000-0100-0000D8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5" name="Text Box 1756">
          <a:extLst>
            <a:ext uri="{FF2B5EF4-FFF2-40B4-BE49-F238E27FC236}">
              <a16:creationId xmlns:a16="http://schemas.microsoft.com/office/drawing/2014/main" id="{00000000-0008-0000-0100-0000D9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6" name="Text Box 1757">
          <a:extLst>
            <a:ext uri="{FF2B5EF4-FFF2-40B4-BE49-F238E27FC236}">
              <a16:creationId xmlns:a16="http://schemas.microsoft.com/office/drawing/2014/main" id="{00000000-0008-0000-0100-0000DA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7" name="Text Box 1758">
          <a:extLst>
            <a:ext uri="{FF2B5EF4-FFF2-40B4-BE49-F238E27FC236}">
              <a16:creationId xmlns:a16="http://schemas.microsoft.com/office/drawing/2014/main" id="{00000000-0008-0000-0100-0000DB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8" name="Text Box 1759">
          <a:extLst>
            <a:ext uri="{FF2B5EF4-FFF2-40B4-BE49-F238E27FC236}">
              <a16:creationId xmlns:a16="http://schemas.microsoft.com/office/drawing/2014/main" id="{00000000-0008-0000-0100-0000DC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09" name="Text Box 1755">
          <a:extLst>
            <a:ext uri="{FF2B5EF4-FFF2-40B4-BE49-F238E27FC236}">
              <a16:creationId xmlns:a16="http://schemas.microsoft.com/office/drawing/2014/main" id="{00000000-0008-0000-0100-0000DD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0" name="Text Box 1756">
          <a:extLst>
            <a:ext uri="{FF2B5EF4-FFF2-40B4-BE49-F238E27FC236}">
              <a16:creationId xmlns:a16="http://schemas.microsoft.com/office/drawing/2014/main" id="{00000000-0008-0000-0100-0000DE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1" name="Text Box 1757">
          <a:extLst>
            <a:ext uri="{FF2B5EF4-FFF2-40B4-BE49-F238E27FC236}">
              <a16:creationId xmlns:a16="http://schemas.microsoft.com/office/drawing/2014/main" id="{00000000-0008-0000-0100-0000DF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2" name="Text Box 1758">
          <a:extLst>
            <a:ext uri="{FF2B5EF4-FFF2-40B4-BE49-F238E27FC236}">
              <a16:creationId xmlns:a16="http://schemas.microsoft.com/office/drawing/2014/main" id="{00000000-0008-0000-0100-0000E0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3" name="Text Box 1759">
          <a:extLst>
            <a:ext uri="{FF2B5EF4-FFF2-40B4-BE49-F238E27FC236}">
              <a16:creationId xmlns:a16="http://schemas.microsoft.com/office/drawing/2014/main" id="{00000000-0008-0000-0100-0000E1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4" name="Text Box 1755">
          <a:extLst>
            <a:ext uri="{FF2B5EF4-FFF2-40B4-BE49-F238E27FC236}">
              <a16:creationId xmlns:a16="http://schemas.microsoft.com/office/drawing/2014/main" id="{00000000-0008-0000-0100-0000E2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5" name="Text Box 1756">
          <a:extLst>
            <a:ext uri="{FF2B5EF4-FFF2-40B4-BE49-F238E27FC236}">
              <a16:creationId xmlns:a16="http://schemas.microsoft.com/office/drawing/2014/main" id="{00000000-0008-0000-0100-0000E3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6" name="Text Box 1757">
          <a:extLst>
            <a:ext uri="{FF2B5EF4-FFF2-40B4-BE49-F238E27FC236}">
              <a16:creationId xmlns:a16="http://schemas.microsoft.com/office/drawing/2014/main" id="{00000000-0008-0000-0100-0000E4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7" name="Text Box 1758">
          <a:extLst>
            <a:ext uri="{FF2B5EF4-FFF2-40B4-BE49-F238E27FC236}">
              <a16:creationId xmlns:a16="http://schemas.microsoft.com/office/drawing/2014/main" id="{00000000-0008-0000-0100-0000E5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8" name="Text Box 1759">
          <a:extLst>
            <a:ext uri="{FF2B5EF4-FFF2-40B4-BE49-F238E27FC236}">
              <a16:creationId xmlns:a16="http://schemas.microsoft.com/office/drawing/2014/main" id="{00000000-0008-0000-0100-0000E6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19" name="Text Box 1755">
          <a:extLst>
            <a:ext uri="{FF2B5EF4-FFF2-40B4-BE49-F238E27FC236}">
              <a16:creationId xmlns:a16="http://schemas.microsoft.com/office/drawing/2014/main" id="{00000000-0008-0000-0100-0000E7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0" name="Text Box 1756">
          <a:extLst>
            <a:ext uri="{FF2B5EF4-FFF2-40B4-BE49-F238E27FC236}">
              <a16:creationId xmlns:a16="http://schemas.microsoft.com/office/drawing/2014/main" id="{00000000-0008-0000-0100-0000E8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1" name="Text Box 1757">
          <a:extLst>
            <a:ext uri="{FF2B5EF4-FFF2-40B4-BE49-F238E27FC236}">
              <a16:creationId xmlns:a16="http://schemas.microsoft.com/office/drawing/2014/main" id="{00000000-0008-0000-0100-0000E9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2" name="Text Box 1758">
          <a:extLst>
            <a:ext uri="{FF2B5EF4-FFF2-40B4-BE49-F238E27FC236}">
              <a16:creationId xmlns:a16="http://schemas.microsoft.com/office/drawing/2014/main" id="{00000000-0008-0000-0100-0000EA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3" name="Text Box 1759">
          <a:extLst>
            <a:ext uri="{FF2B5EF4-FFF2-40B4-BE49-F238E27FC236}">
              <a16:creationId xmlns:a16="http://schemas.microsoft.com/office/drawing/2014/main" id="{00000000-0008-0000-0100-0000EB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4" name="Text Box 1755">
          <a:extLst>
            <a:ext uri="{FF2B5EF4-FFF2-40B4-BE49-F238E27FC236}">
              <a16:creationId xmlns:a16="http://schemas.microsoft.com/office/drawing/2014/main" id="{00000000-0008-0000-0100-0000EC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5" name="Text Box 1756">
          <a:extLst>
            <a:ext uri="{FF2B5EF4-FFF2-40B4-BE49-F238E27FC236}">
              <a16:creationId xmlns:a16="http://schemas.microsoft.com/office/drawing/2014/main" id="{00000000-0008-0000-0100-0000ED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6" name="Text Box 1757">
          <a:extLst>
            <a:ext uri="{FF2B5EF4-FFF2-40B4-BE49-F238E27FC236}">
              <a16:creationId xmlns:a16="http://schemas.microsoft.com/office/drawing/2014/main" id="{00000000-0008-0000-0100-0000EE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7" name="Text Box 1758">
          <a:extLst>
            <a:ext uri="{FF2B5EF4-FFF2-40B4-BE49-F238E27FC236}">
              <a16:creationId xmlns:a16="http://schemas.microsoft.com/office/drawing/2014/main" id="{00000000-0008-0000-0100-0000EF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28" name="Text Box 1759">
          <a:extLst>
            <a:ext uri="{FF2B5EF4-FFF2-40B4-BE49-F238E27FC236}">
              <a16:creationId xmlns:a16="http://schemas.microsoft.com/office/drawing/2014/main" id="{00000000-0008-0000-0100-0000F030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29" name="Text Box 1755">
          <a:extLst>
            <a:ext uri="{FF2B5EF4-FFF2-40B4-BE49-F238E27FC236}">
              <a16:creationId xmlns:a16="http://schemas.microsoft.com/office/drawing/2014/main" id="{00000000-0008-0000-0100-0000F1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0" name="Text Box 1756">
          <a:extLst>
            <a:ext uri="{FF2B5EF4-FFF2-40B4-BE49-F238E27FC236}">
              <a16:creationId xmlns:a16="http://schemas.microsoft.com/office/drawing/2014/main" id="{00000000-0008-0000-0100-0000F2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1" name="Text Box 1757">
          <a:extLst>
            <a:ext uri="{FF2B5EF4-FFF2-40B4-BE49-F238E27FC236}">
              <a16:creationId xmlns:a16="http://schemas.microsoft.com/office/drawing/2014/main" id="{00000000-0008-0000-0100-0000F3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2" name="Text Box 1758">
          <a:extLst>
            <a:ext uri="{FF2B5EF4-FFF2-40B4-BE49-F238E27FC236}">
              <a16:creationId xmlns:a16="http://schemas.microsoft.com/office/drawing/2014/main" id="{00000000-0008-0000-0100-0000F4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3" name="Text Box 1759">
          <a:extLst>
            <a:ext uri="{FF2B5EF4-FFF2-40B4-BE49-F238E27FC236}">
              <a16:creationId xmlns:a16="http://schemas.microsoft.com/office/drawing/2014/main" id="{00000000-0008-0000-0100-0000F5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4" name="Text Box 1755">
          <a:extLst>
            <a:ext uri="{FF2B5EF4-FFF2-40B4-BE49-F238E27FC236}">
              <a16:creationId xmlns:a16="http://schemas.microsoft.com/office/drawing/2014/main" id="{00000000-0008-0000-0100-0000F6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5" name="Text Box 1756">
          <a:extLst>
            <a:ext uri="{FF2B5EF4-FFF2-40B4-BE49-F238E27FC236}">
              <a16:creationId xmlns:a16="http://schemas.microsoft.com/office/drawing/2014/main" id="{00000000-0008-0000-0100-0000F7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6" name="Text Box 1757">
          <a:extLst>
            <a:ext uri="{FF2B5EF4-FFF2-40B4-BE49-F238E27FC236}">
              <a16:creationId xmlns:a16="http://schemas.microsoft.com/office/drawing/2014/main" id="{00000000-0008-0000-0100-0000F8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7" name="Text Box 1758">
          <a:extLst>
            <a:ext uri="{FF2B5EF4-FFF2-40B4-BE49-F238E27FC236}">
              <a16:creationId xmlns:a16="http://schemas.microsoft.com/office/drawing/2014/main" id="{00000000-0008-0000-0100-0000F9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8" name="Text Box 1759">
          <a:extLst>
            <a:ext uri="{FF2B5EF4-FFF2-40B4-BE49-F238E27FC236}">
              <a16:creationId xmlns:a16="http://schemas.microsoft.com/office/drawing/2014/main" id="{00000000-0008-0000-0100-0000FA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39" name="Text Box 1755">
          <a:extLst>
            <a:ext uri="{FF2B5EF4-FFF2-40B4-BE49-F238E27FC236}">
              <a16:creationId xmlns:a16="http://schemas.microsoft.com/office/drawing/2014/main" id="{00000000-0008-0000-0100-0000FB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0" name="Text Box 1756">
          <a:extLst>
            <a:ext uri="{FF2B5EF4-FFF2-40B4-BE49-F238E27FC236}">
              <a16:creationId xmlns:a16="http://schemas.microsoft.com/office/drawing/2014/main" id="{00000000-0008-0000-0100-0000FC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1" name="Text Box 1757">
          <a:extLst>
            <a:ext uri="{FF2B5EF4-FFF2-40B4-BE49-F238E27FC236}">
              <a16:creationId xmlns:a16="http://schemas.microsoft.com/office/drawing/2014/main" id="{00000000-0008-0000-0100-0000FD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2" name="Text Box 1758">
          <a:extLst>
            <a:ext uri="{FF2B5EF4-FFF2-40B4-BE49-F238E27FC236}">
              <a16:creationId xmlns:a16="http://schemas.microsoft.com/office/drawing/2014/main" id="{00000000-0008-0000-0100-0000FE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3" name="Text Box 1759">
          <a:extLst>
            <a:ext uri="{FF2B5EF4-FFF2-40B4-BE49-F238E27FC236}">
              <a16:creationId xmlns:a16="http://schemas.microsoft.com/office/drawing/2014/main" id="{00000000-0008-0000-0100-0000FF30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4" name="Text Box 1755">
          <a:extLst>
            <a:ext uri="{FF2B5EF4-FFF2-40B4-BE49-F238E27FC236}">
              <a16:creationId xmlns:a16="http://schemas.microsoft.com/office/drawing/2014/main" id="{00000000-0008-0000-0100-000000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5" name="Text Box 1756">
          <a:extLst>
            <a:ext uri="{FF2B5EF4-FFF2-40B4-BE49-F238E27FC236}">
              <a16:creationId xmlns:a16="http://schemas.microsoft.com/office/drawing/2014/main" id="{00000000-0008-0000-0100-000001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6" name="Text Box 1757">
          <a:extLst>
            <a:ext uri="{FF2B5EF4-FFF2-40B4-BE49-F238E27FC236}">
              <a16:creationId xmlns:a16="http://schemas.microsoft.com/office/drawing/2014/main" id="{00000000-0008-0000-0100-000002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7" name="Text Box 1758">
          <a:extLst>
            <a:ext uri="{FF2B5EF4-FFF2-40B4-BE49-F238E27FC236}">
              <a16:creationId xmlns:a16="http://schemas.microsoft.com/office/drawing/2014/main" id="{00000000-0008-0000-0100-000003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548" name="Text Box 1759">
          <a:extLst>
            <a:ext uri="{FF2B5EF4-FFF2-40B4-BE49-F238E27FC236}">
              <a16:creationId xmlns:a16="http://schemas.microsoft.com/office/drawing/2014/main" id="{00000000-0008-0000-0100-000004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49" name="Text Box 1755">
          <a:extLst>
            <a:ext uri="{FF2B5EF4-FFF2-40B4-BE49-F238E27FC236}">
              <a16:creationId xmlns:a16="http://schemas.microsoft.com/office/drawing/2014/main" id="{00000000-0008-0000-0100-000005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0" name="Text Box 1756">
          <a:extLst>
            <a:ext uri="{FF2B5EF4-FFF2-40B4-BE49-F238E27FC236}">
              <a16:creationId xmlns:a16="http://schemas.microsoft.com/office/drawing/2014/main" id="{00000000-0008-0000-0100-000006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1" name="Text Box 1757">
          <a:extLst>
            <a:ext uri="{FF2B5EF4-FFF2-40B4-BE49-F238E27FC236}">
              <a16:creationId xmlns:a16="http://schemas.microsoft.com/office/drawing/2014/main" id="{00000000-0008-0000-0100-000007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2" name="Text Box 1758">
          <a:extLst>
            <a:ext uri="{FF2B5EF4-FFF2-40B4-BE49-F238E27FC236}">
              <a16:creationId xmlns:a16="http://schemas.microsoft.com/office/drawing/2014/main" id="{00000000-0008-0000-0100-000008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3" name="Text Box 1759">
          <a:extLst>
            <a:ext uri="{FF2B5EF4-FFF2-40B4-BE49-F238E27FC236}">
              <a16:creationId xmlns:a16="http://schemas.microsoft.com/office/drawing/2014/main" id="{00000000-0008-0000-0100-000009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4" name="Text Box 1755">
          <a:extLst>
            <a:ext uri="{FF2B5EF4-FFF2-40B4-BE49-F238E27FC236}">
              <a16:creationId xmlns:a16="http://schemas.microsoft.com/office/drawing/2014/main" id="{00000000-0008-0000-0100-00000A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5" name="Text Box 1756">
          <a:extLst>
            <a:ext uri="{FF2B5EF4-FFF2-40B4-BE49-F238E27FC236}">
              <a16:creationId xmlns:a16="http://schemas.microsoft.com/office/drawing/2014/main" id="{00000000-0008-0000-0100-00000B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6" name="Text Box 1757">
          <a:extLst>
            <a:ext uri="{FF2B5EF4-FFF2-40B4-BE49-F238E27FC236}">
              <a16:creationId xmlns:a16="http://schemas.microsoft.com/office/drawing/2014/main" id="{00000000-0008-0000-0100-00000C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7" name="Text Box 1758">
          <a:extLst>
            <a:ext uri="{FF2B5EF4-FFF2-40B4-BE49-F238E27FC236}">
              <a16:creationId xmlns:a16="http://schemas.microsoft.com/office/drawing/2014/main" id="{00000000-0008-0000-0100-00000D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8" name="Text Box 1759">
          <a:extLst>
            <a:ext uri="{FF2B5EF4-FFF2-40B4-BE49-F238E27FC236}">
              <a16:creationId xmlns:a16="http://schemas.microsoft.com/office/drawing/2014/main" id="{00000000-0008-0000-0100-00000E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59" name="Text Box 1755">
          <a:extLst>
            <a:ext uri="{FF2B5EF4-FFF2-40B4-BE49-F238E27FC236}">
              <a16:creationId xmlns:a16="http://schemas.microsoft.com/office/drawing/2014/main" id="{00000000-0008-0000-0100-00000F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0" name="Text Box 1756">
          <a:extLst>
            <a:ext uri="{FF2B5EF4-FFF2-40B4-BE49-F238E27FC236}">
              <a16:creationId xmlns:a16="http://schemas.microsoft.com/office/drawing/2014/main" id="{00000000-0008-0000-0100-000010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1" name="Text Box 1757">
          <a:extLst>
            <a:ext uri="{FF2B5EF4-FFF2-40B4-BE49-F238E27FC236}">
              <a16:creationId xmlns:a16="http://schemas.microsoft.com/office/drawing/2014/main" id="{00000000-0008-0000-0100-000011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2" name="Text Box 1758">
          <a:extLst>
            <a:ext uri="{FF2B5EF4-FFF2-40B4-BE49-F238E27FC236}">
              <a16:creationId xmlns:a16="http://schemas.microsoft.com/office/drawing/2014/main" id="{00000000-0008-0000-0100-000012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3" name="Text Box 1759">
          <a:extLst>
            <a:ext uri="{FF2B5EF4-FFF2-40B4-BE49-F238E27FC236}">
              <a16:creationId xmlns:a16="http://schemas.microsoft.com/office/drawing/2014/main" id="{00000000-0008-0000-0100-000013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4" name="Text Box 1755">
          <a:extLst>
            <a:ext uri="{FF2B5EF4-FFF2-40B4-BE49-F238E27FC236}">
              <a16:creationId xmlns:a16="http://schemas.microsoft.com/office/drawing/2014/main" id="{00000000-0008-0000-0100-000014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5" name="Text Box 1756">
          <a:extLst>
            <a:ext uri="{FF2B5EF4-FFF2-40B4-BE49-F238E27FC236}">
              <a16:creationId xmlns:a16="http://schemas.microsoft.com/office/drawing/2014/main" id="{00000000-0008-0000-0100-000015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6" name="Text Box 1757">
          <a:extLst>
            <a:ext uri="{FF2B5EF4-FFF2-40B4-BE49-F238E27FC236}">
              <a16:creationId xmlns:a16="http://schemas.microsoft.com/office/drawing/2014/main" id="{00000000-0008-0000-0100-000016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7" name="Text Box 1758">
          <a:extLst>
            <a:ext uri="{FF2B5EF4-FFF2-40B4-BE49-F238E27FC236}">
              <a16:creationId xmlns:a16="http://schemas.microsoft.com/office/drawing/2014/main" id="{00000000-0008-0000-0100-000017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568" name="Text Box 1759">
          <a:extLst>
            <a:ext uri="{FF2B5EF4-FFF2-40B4-BE49-F238E27FC236}">
              <a16:creationId xmlns:a16="http://schemas.microsoft.com/office/drawing/2014/main" id="{00000000-0008-0000-0100-000018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69" name="Text Box 1755">
          <a:extLst>
            <a:ext uri="{FF2B5EF4-FFF2-40B4-BE49-F238E27FC236}">
              <a16:creationId xmlns:a16="http://schemas.microsoft.com/office/drawing/2014/main" id="{00000000-0008-0000-0100-00001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0" name="Text Box 1756">
          <a:extLst>
            <a:ext uri="{FF2B5EF4-FFF2-40B4-BE49-F238E27FC236}">
              <a16:creationId xmlns:a16="http://schemas.microsoft.com/office/drawing/2014/main" id="{00000000-0008-0000-0100-00001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1" name="Text Box 1757">
          <a:extLst>
            <a:ext uri="{FF2B5EF4-FFF2-40B4-BE49-F238E27FC236}">
              <a16:creationId xmlns:a16="http://schemas.microsoft.com/office/drawing/2014/main" id="{00000000-0008-0000-0100-00001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2" name="Text Box 1758">
          <a:extLst>
            <a:ext uri="{FF2B5EF4-FFF2-40B4-BE49-F238E27FC236}">
              <a16:creationId xmlns:a16="http://schemas.microsoft.com/office/drawing/2014/main" id="{00000000-0008-0000-0100-00001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3" name="Text Box 1759">
          <a:extLst>
            <a:ext uri="{FF2B5EF4-FFF2-40B4-BE49-F238E27FC236}">
              <a16:creationId xmlns:a16="http://schemas.microsoft.com/office/drawing/2014/main" id="{00000000-0008-0000-0100-00001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4" name="Text Box 1755">
          <a:extLst>
            <a:ext uri="{FF2B5EF4-FFF2-40B4-BE49-F238E27FC236}">
              <a16:creationId xmlns:a16="http://schemas.microsoft.com/office/drawing/2014/main" id="{00000000-0008-0000-0100-00001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5" name="Text Box 1756">
          <a:extLst>
            <a:ext uri="{FF2B5EF4-FFF2-40B4-BE49-F238E27FC236}">
              <a16:creationId xmlns:a16="http://schemas.microsoft.com/office/drawing/2014/main" id="{00000000-0008-0000-0100-00001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6" name="Text Box 1757">
          <a:extLst>
            <a:ext uri="{FF2B5EF4-FFF2-40B4-BE49-F238E27FC236}">
              <a16:creationId xmlns:a16="http://schemas.microsoft.com/office/drawing/2014/main" id="{00000000-0008-0000-0100-00002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7" name="Text Box 1758">
          <a:extLst>
            <a:ext uri="{FF2B5EF4-FFF2-40B4-BE49-F238E27FC236}">
              <a16:creationId xmlns:a16="http://schemas.microsoft.com/office/drawing/2014/main" id="{00000000-0008-0000-0100-00002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8" name="Text Box 1759">
          <a:extLst>
            <a:ext uri="{FF2B5EF4-FFF2-40B4-BE49-F238E27FC236}">
              <a16:creationId xmlns:a16="http://schemas.microsoft.com/office/drawing/2014/main" id="{00000000-0008-0000-0100-00002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79" name="Text Box 1755">
          <a:extLst>
            <a:ext uri="{FF2B5EF4-FFF2-40B4-BE49-F238E27FC236}">
              <a16:creationId xmlns:a16="http://schemas.microsoft.com/office/drawing/2014/main" id="{00000000-0008-0000-0100-00002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0" name="Text Box 1756">
          <a:extLst>
            <a:ext uri="{FF2B5EF4-FFF2-40B4-BE49-F238E27FC236}">
              <a16:creationId xmlns:a16="http://schemas.microsoft.com/office/drawing/2014/main" id="{00000000-0008-0000-0100-00002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1" name="Text Box 1757">
          <a:extLst>
            <a:ext uri="{FF2B5EF4-FFF2-40B4-BE49-F238E27FC236}">
              <a16:creationId xmlns:a16="http://schemas.microsoft.com/office/drawing/2014/main" id="{00000000-0008-0000-0100-00002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2" name="Text Box 1758">
          <a:extLst>
            <a:ext uri="{FF2B5EF4-FFF2-40B4-BE49-F238E27FC236}">
              <a16:creationId xmlns:a16="http://schemas.microsoft.com/office/drawing/2014/main" id="{00000000-0008-0000-0100-00002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3" name="Text Box 1759">
          <a:extLst>
            <a:ext uri="{FF2B5EF4-FFF2-40B4-BE49-F238E27FC236}">
              <a16:creationId xmlns:a16="http://schemas.microsoft.com/office/drawing/2014/main" id="{00000000-0008-0000-0100-00002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4" name="Text Box 1755">
          <a:extLst>
            <a:ext uri="{FF2B5EF4-FFF2-40B4-BE49-F238E27FC236}">
              <a16:creationId xmlns:a16="http://schemas.microsoft.com/office/drawing/2014/main" id="{00000000-0008-0000-0100-00002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5" name="Text Box 1756">
          <a:extLst>
            <a:ext uri="{FF2B5EF4-FFF2-40B4-BE49-F238E27FC236}">
              <a16:creationId xmlns:a16="http://schemas.microsoft.com/office/drawing/2014/main" id="{00000000-0008-0000-0100-00002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6" name="Text Box 1757">
          <a:extLst>
            <a:ext uri="{FF2B5EF4-FFF2-40B4-BE49-F238E27FC236}">
              <a16:creationId xmlns:a16="http://schemas.microsoft.com/office/drawing/2014/main" id="{00000000-0008-0000-0100-00002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7" name="Text Box 1758">
          <a:extLst>
            <a:ext uri="{FF2B5EF4-FFF2-40B4-BE49-F238E27FC236}">
              <a16:creationId xmlns:a16="http://schemas.microsoft.com/office/drawing/2014/main" id="{00000000-0008-0000-0100-00002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8" name="Text Box 1759">
          <a:extLst>
            <a:ext uri="{FF2B5EF4-FFF2-40B4-BE49-F238E27FC236}">
              <a16:creationId xmlns:a16="http://schemas.microsoft.com/office/drawing/2014/main" id="{00000000-0008-0000-0100-00002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89" name="Text Box 1755">
          <a:extLst>
            <a:ext uri="{FF2B5EF4-FFF2-40B4-BE49-F238E27FC236}">
              <a16:creationId xmlns:a16="http://schemas.microsoft.com/office/drawing/2014/main" id="{00000000-0008-0000-0100-00002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0" name="Text Box 1756">
          <a:extLst>
            <a:ext uri="{FF2B5EF4-FFF2-40B4-BE49-F238E27FC236}">
              <a16:creationId xmlns:a16="http://schemas.microsoft.com/office/drawing/2014/main" id="{00000000-0008-0000-0100-00002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1" name="Text Box 1757">
          <a:extLst>
            <a:ext uri="{FF2B5EF4-FFF2-40B4-BE49-F238E27FC236}">
              <a16:creationId xmlns:a16="http://schemas.microsoft.com/office/drawing/2014/main" id="{00000000-0008-0000-0100-00002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2" name="Text Box 1758">
          <a:extLst>
            <a:ext uri="{FF2B5EF4-FFF2-40B4-BE49-F238E27FC236}">
              <a16:creationId xmlns:a16="http://schemas.microsoft.com/office/drawing/2014/main" id="{00000000-0008-0000-0100-00003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3" name="Text Box 1759">
          <a:extLst>
            <a:ext uri="{FF2B5EF4-FFF2-40B4-BE49-F238E27FC236}">
              <a16:creationId xmlns:a16="http://schemas.microsoft.com/office/drawing/2014/main" id="{00000000-0008-0000-0100-00003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4" name="Text Box 1755">
          <a:extLst>
            <a:ext uri="{FF2B5EF4-FFF2-40B4-BE49-F238E27FC236}">
              <a16:creationId xmlns:a16="http://schemas.microsoft.com/office/drawing/2014/main" id="{00000000-0008-0000-0100-00003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5" name="Text Box 1756">
          <a:extLst>
            <a:ext uri="{FF2B5EF4-FFF2-40B4-BE49-F238E27FC236}">
              <a16:creationId xmlns:a16="http://schemas.microsoft.com/office/drawing/2014/main" id="{00000000-0008-0000-0100-00003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6" name="Text Box 1757">
          <a:extLst>
            <a:ext uri="{FF2B5EF4-FFF2-40B4-BE49-F238E27FC236}">
              <a16:creationId xmlns:a16="http://schemas.microsoft.com/office/drawing/2014/main" id="{00000000-0008-0000-0100-00003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7" name="Text Box 1758">
          <a:extLst>
            <a:ext uri="{FF2B5EF4-FFF2-40B4-BE49-F238E27FC236}">
              <a16:creationId xmlns:a16="http://schemas.microsoft.com/office/drawing/2014/main" id="{00000000-0008-0000-0100-00003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8" name="Text Box 1759">
          <a:extLst>
            <a:ext uri="{FF2B5EF4-FFF2-40B4-BE49-F238E27FC236}">
              <a16:creationId xmlns:a16="http://schemas.microsoft.com/office/drawing/2014/main" id="{00000000-0008-0000-0100-00003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599" name="Text Box 1755">
          <a:extLst>
            <a:ext uri="{FF2B5EF4-FFF2-40B4-BE49-F238E27FC236}">
              <a16:creationId xmlns:a16="http://schemas.microsoft.com/office/drawing/2014/main" id="{00000000-0008-0000-0100-00003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0" name="Text Box 1756">
          <a:extLst>
            <a:ext uri="{FF2B5EF4-FFF2-40B4-BE49-F238E27FC236}">
              <a16:creationId xmlns:a16="http://schemas.microsoft.com/office/drawing/2014/main" id="{00000000-0008-0000-0100-00003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1" name="Text Box 1757">
          <a:extLst>
            <a:ext uri="{FF2B5EF4-FFF2-40B4-BE49-F238E27FC236}">
              <a16:creationId xmlns:a16="http://schemas.microsoft.com/office/drawing/2014/main" id="{00000000-0008-0000-0100-00003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2" name="Text Box 1758">
          <a:extLst>
            <a:ext uri="{FF2B5EF4-FFF2-40B4-BE49-F238E27FC236}">
              <a16:creationId xmlns:a16="http://schemas.microsoft.com/office/drawing/2014/main" id="{00000000-0008-0000-0100-00003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3" name="Text Box 1759">
          <a:extLst>
            <a:ext uri="{FF2B5EF4-FFF2-40B4-BE49-F238E27FC236}">
              <a16:creationId xmlns:a16="http://schemas.microsoft.com/office/drawing/2014/main" id="{00000000-0008-0000-0100-00003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4" name="Text Box 1755">
          <a:extLst>
            <a:ext uri="{FF2B5EF4-FFF2-40B4-BE49-F238E27FC236}">
              <a16:creationId xmlns:a16="http://schemas.microsoft.com/office/drawing/2014/main" id="{00000000-0008-0000-0100-00003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5" name="Text Box 1756">
          <a:extLst>
            <a:ext uri="{FF2B5EF4-FFF2-40B4-BE49-F238E27FC236}">
              <a16:creationId xmlns:a16="http://schemas.microsoft.com/office/drawing/2014/main" id="{00000000-0008-0000-0100-00003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6" name="Text Box 1757">
          <a:extLst>
            <a:ext uri="{FF2B5EF4-FFF2-40B4-BE49-F238E27FC236}">
              <a16:creationId xmlns:a16="http://schemas.microsoft.com/office/drawing/2014/main" id="{00000000-0008-0000-0100-00003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7" name="Text Box 1758">
          <a:extLst>
            <a:ext uri="{FF2B5EF4-FFF2-40B4-BE49-F238E27FC236}">
              <a16:creationId xmlns:a16="http://schemas.microsoft.com/office/drawing/2014/main" id="{00000000-0008-0000-0100-00003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8" name="Text Box 1759">
          <a:extLst>
            <a:ext uri="{FF2B5EF4-FFF2-40B4-BE49-F238E27FC236}">
              <a16:creationId xmlns:a16="http://schemas.microsoft.com/office/drawing/2014/main" id="{00000000-0008-0000-0100-00004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09" name="Text Box 1755">
          <a:extLst>
            <a:ext uri="{FF2B5EF4-FFF2-40B4-BE49-F238E27FC236}">
              <a16:creationId xmlns:a16="http://schemas.microsoft.com/office/drawing/2014/main" id="{00000000-0008-0000-0100-00004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0" name="Text Box 1756">
          <a:extLst>
            <a:ext uri="{FF2B5EF4-FFF2-40B4-BE49-F238E27FC236}">
              <a16:creationId xmlns:a16="http://schemas.microsoft.com/office/drawing/2014/main" id="{00000000-0008-0000-0100-00004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1" name="Text Box 1757">
          <a:extLst>
            <a:ext uri="{FF2B5EF4-FFF2-40B4-BE49-F238E27FC236}">
              <a16:creationId xmlns:a16="http://schemas.microsoft.com/office/drawing/2014/main" id="{00000000-0008-0000-0100-00004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2" name="Text Box 1758">
          <a:extLst>
            <a:ext uri="{FF2B5EF4-FFF2-40B4-BE49-F238E27FC236}">
              <a16:creationId xmlns:a16="http://schemas.microsoft.com/office/drawing/2014/main" id="{00000000-0008-0000-0100-00004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3" name="Text Box 1759">
          <a:extLst>
            <a:ext uri="{FF2B5EF4-FFF2-40B4-BE49-F238E27FC236}">
              <a16:creationId xmlns:a16="http://schemas.microsoft.com/office/drawing/2014/main" id="{00000000-0008-0000-0100-00004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4" name="Text Box 1755">
          <a:extLst>
            <a:ext uri="{FF2B5EF4-FFF2-40B4-BE49-F238E27FC236}">
              <a16:creationId xmlns:a16="http://schemas.microsoft.com/office/drawing/2014/main" id="{00000000-0008-0000-0100-00004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5" name="Text Box 1756">
          <a:extLst>
            <a:ext uri="{FF2B5EF4-FFF2-40B4-BE49-F238E27FC236}">
              <a16:creationId xmlns:a16="http://schemas.microsoft.com/office/drawing/2014/main" id="{00000000-0008-0000-0100-00004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6" name="Text Box 1757">
          <a:extLst>
            <a:ext uri="{FF2B5EF4-FFF2-40B4-BE49-F238E27FC236}">
              <a16:creationId xmlns:a16="http://schemas.microsoft.com/office/drawing/2014/main" id="{00000000-0008-0000-0100-00004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7" name="Text Box 1758">
          <a:extLst>
            <a:ext uri="{FF2B5EF4-FFF2-40B4-BE49-F238E27FC236}">
              <a16:creationId xmlns:a16="http://schemas.microsoft.com/office/drawing/2014/main" id="{00000000-0008-0000-0100-00004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8" name="Text Box 1759">
          <a:extLst>
            <a:ext uri="{FF2B5EF4-FFF2-40B4-BE49-F238E27FC236}">
              <a16:creationId xmlns:a16="http://schemas.microsoft.com/office/drawing/2014/main" id="{00000000-0008-0000-0100-00004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19" name="Text Box 1755">
          <a:extLst>
            <a:ext uri="{FF2B5EF4-FFF2-40B4-BE49-F238E27FC236}">
              <a16:creationId xmlns:a16="http://schemas.microsoft.com/office/drawing/2014/main" id="{00000000-0008-0000-0100-00004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0" name="Text Box 1756">
          <a:extLst>
            <a:ext uri="{FF2B5EF4-FFF2-40B4-BE49-F238E27FC236}">
              <a16:creationId xmlns:a16="http://schemas.microsoft.com/office/drawing/2014/main" id="{00000000-0008-0000-0100-00004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1" name="Text Box 1757">
          <a:extLst>
            <a:ext uri="{FF2B5EF4-FFF2-40B4-BE49-F238E27FC236}">
              <a16:creationId xmlns:a16="http://schemas.microsoft.com/office/drawing/2014/main" id="{00000000-0008-0000-0100-00004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2" name="Text Box 1758">
          <a:extLst>
            <a:ext uri="{FF2B5EF4-FFF2-40B4-BE49-F238E27FC236}">
              <a16:creationId xmlns:a16="http://schemas.microsoft.com/office/drawing/2014/main" id="{00000000-0008-0000-0100-00004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3" name="Text Box 1759">
          <a:extLst>
            <a:ext uri="{FF2B5EF4-FFF2-40B4-BE49-F238E27FC236}">
              <a16:creationId xmlns:a16="http://schemas.microsoft.com/office/drawing/2014/main" id="{00000000-0008-0000-0100-00004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4" name="Text Box 1755">
          <a:extLst>
            <a:ext uri="{FF2B5EF4-FFF2-40B4-BE49-F238E27FC236}">
              <a16:creationId xmlns:a16="http://schemas.microsoft.com/office/drawing/2014/main" id="{00000000-0008-0000-0100-00005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5" name="Text Box 1756">
          <a:extLst>
            <a:ext uri="{FF2B5EF4-FFF2-40B4-BE49-F238E27FC236}">
              <a16:creationId xmlns:a16="http://schemas.microsoft.com/office/drawing/2014/main" id="{00000000-0008-0000-0100-00005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6" name="Text Box 1757">
          <a:extLst>
            <a:ext uri="{FF2B5EF4-FFF2-40B4-BE49-F238E27FC236}">
              <a16:creationId xmlns:a16="http://schemas.microsoft.com/office/drawing/2014/main" id="{00000000-0008-0000-0100-00005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7" name="Text Box 1758">
          <a:extLst>
            <a:ext uri="{FF2B5EF4-FFF2-40B4-BE49-F238E27FC236}">
              <a16:creationId xmlns:a16="http://schemas.microsoft.com/office/drawing/2014/main" id="{00000000-0008-0000-0100-00005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28" name="Text Box 1759">
          <a:extLst>
            <a:ext uri="{FF2B5EF4-FFF2-40B4-BE49-F238E27FC236}">
              <a16:creationId xmlns:a16="http://schemas.microsoft.com/office/drawing/2014/main" id="{00000000-0008-0000-0100-00005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29" name="Text Box 1755">
          <a:extLst>
            <a:ext uri="{FF2B5EF4-FFF2-40B4-BE49-F238E27FC236}">
              <a16:creationId xmlns:a16="http://schemas.microsoft.com/office/drawing/2014/main" id="{00000000-0008-0000-0100-000055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0" name="Text Box 1756">
          <a:extLst>
            <a:ext uri="{FF2B5EF4-FFF2-40B4-BE49-F238E27FC236}">
              <a16:creationId xmlns:a16="http://schemas.microsoft.com/office/drawing/2014/main" id="{00000000-0008-0000-0100-000056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1" name="Text Box 1757">
          <a:extLst>
            <a:ext uri="{FF2B5EF4-FFF2-40B4-BE49-F238E27FC236}">
              <a16:creationId xmlns:a16="http://schemas.microsoft.com/office/drawing/2014/main" id="{00000000-0008-0000-0100-000057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2" name="Text Box 1758">
          <a:extLst>
            <a:ext uri="{FF2B5EF4-FFF2-40B4-BE49-F238E27FC236}">
              <a16:creationId xmlns:a16="http://schemas.microsoft.com/office/drawing/2014/main" id="{00000000-0008-0000-0100-000058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3" name="Text Box 1759">
          <a:extLst>
            <a:ext uri="{FF2B5EF4-FFF2-40B4-BE49-F238E27FC236}">
              <a16:creationId xmlns:a16="http://schemas.microsoft.com/office/drawing/2014/main" id="{00000000-0008-0000-0100-000059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4" name="Text Box 1755">
          <a:extLst>
            <a:ext uri="{FF2B5EF4-FFF2-40B4-BE49-F238E27FC236}">
              <a16:creationId xmlns:a16="http://schemas.microsoft.com/office/drawing/2014/main" id="{00000000-0008-0000-0100-00005A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5" name="Text Box 1756">
          <a:extLst>
            <a:ext uri="{FF2B5EF4-FFF2-40B4-BE49-F238E27FC236}">
              <a16:creationId xmlns:a16="http://schemas.microsoft.com/office/drawing/2014/main" id="{00000000-0008-0000-0100-00005B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6" name="Text Box 1757">
          <a:extLst>
            <a:ext uri="{FF2B5EF4-FFF2-40B4-BE49-F238E27FC236}">
              <a16:creationId xmlns:a16="http://schemas.microsoft.com/office/drawing/2014/main" id="{00000000-0008-0000-0100-00005C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7" name="Text Box 1758">
          <a:extLst>
            <a:ext uri="{FF2B5EF4-FFF2-40B4-BE49-F238E27FC236}">
              <a16:creationId xmlns:a16="http://schemas.microsoft.com/office/drawing/2014/main" id="{00000000-0008-0000-0100-00005D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8" name="Text Box 1759">
          <a:extLst>
            <a:ext uri="{FF2B5EF4-FFF2-40B4-BE49-F238E27FC236}">
              <a16:creationId xmlns:a16="http://schemas.microsoft.com/office/drawing/2014/main" id="{00000000-0008-0000-0100-00005E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39" name="Text Box 1755">
          <a:extLst>
            <a:ext uri="{FF2B5EF4-FFF2-40B4-BE49-F238E27FC236}">
              <a16:creationId xmlns:a16="http://schemas.microsoft.com/office/drawing/2014/main" id="{00000000-0008-0000-0100-00005F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0" name="Text Box 1756">
          <a:extLst>
            <a:ext uri="{FF2B5EF4-FFF2-40B4-BE49-F238E27FC236}">
              <a16:creationId xmlns:a16="http://schemas.microsoft.com/office/drawing/2014/main" id="{00000000-0008-0000-0100-000060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1" name="Text Box 1757">
          <a:extLst>
            <a:ext uri="{FF2B5EF4-FFF2-40B4-BE49-F238E27FC236}">
              <a16:creationId xmlns:a16="http://schemas.microsoft.com/office/drawing/2014/main" id="{00000000-0008-0000-0100-000061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2" name="Text Box 1758">
          <a:extLst>
            <a:ext uri="{FF2B5EF4-FFF2-40B4-BE49-F238E27FC236}">
              <a16:creationId xmlns:a16="http://schemas.microsoft.com/office/drawing/2014/main" id="{00000000-0008-0000-0100-000062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3" name="Text Box 1759">
          <a:extLst>
            <a:ext uri="{FF2B5EF4-FFF2-40B4-BE49-F238E27FC236}">
              <a16:creationId xmlns:a16="http://schemas.microsoft.com/office/drawing/2014/main" id="{00000000-0008-0000-0100-000063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4" name="Text Box 1755">
          <a:extLst>
            <a:ext uri="{FF2B5EF4-FFF2-40B4-BE49-F238E27FC236}">
              <a16:creationId xmlns:a16="http://schemas.microsoft.com/office/drawing/2014/main" id="{00000000-0008-0000-0100-000064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5" name="Text Box 1756">
          <a:extLst>
            <a:ext uri="{FF2B5EF4-FFF2-40B4-BE49-F238E27FC236}">
              <a16:creationId xmlns:a16="http://schemas.microsoft.com/office/drawing/2014/main" id="{00000000-0008-0000-0100-000065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6" name="Text Box 1757">
          <a:extLst>
            <a:ext uri="{FF2B5EF4-FFF2-40B4-BE49-F238E27FC236}">
              <a16:creationId xmlns:a16="http://schemas.microsoft.com/office/drawing/2014/main" id="{00000000-0008-0000-0100-000066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7" name="Text Box 1758">
          <a:extLst>
            <a:ext uri="{FF2B5EF4-FFF2-40B4-BE49-F238E27FC236}">
              <a16:creationId xmlns:a16="http://schemas.microsoft.com/office/drawing/2014/main" id="{00000000-0008-0000-0100-000067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57150" cy="198343"/>
    <xdr:sp macro="" textlink="">
      <xdr:nvSpPr>
        <xdr:cNvPr id="12648" name="Text Box 1759">
          <a:extLst>
            <a:ext uri="{FF2B5EF4-FFF2-40B4-BE49-F238E27FC236}">
              <a16:creationId xmlns:a16="http://schemas.microsoft.com/office/drawing/2014/main" id="{00000000-0008-0000-0100-000068310000}"/>
            </a:ext>
          </a:extLst>
        </xdr:cNvPr>
        <xdr:cNvSpPr txBox="1">
          <a:spLocks noChangeArrowheads="1"/>
        </xdr:cNvSpPr>
      </xdr:nvSpPr>
      <xdr:spPr bwMode="auto">
        <a:xfrm>
          <a:off x="5662893" y="51222088"/>
          <a:ext cx="5715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49" name="Text Box 1755">
          <a:extLst>
            <a:ext uri="{FF2B5EF4-FFF2-40B4-BE49-F238E27FC236}">
              <a16:creationId xmlns:a16="http://schemas.microsoft.com/office/drawing/2014/main" id="{00000000-0008-0000-0100-000069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50" name="Text Box 1756">
          <a:extLst>
            <a:ext uri="{FF2B5EF4-FFF2-40B4-BE49-F238E27FC236}">
              <a16:creationId xmlns:a16="http://schemas.microsoft.com/office/drawing/2014/main" id="{00000000-0008-0000-0100-00006A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51" name="Text Box 1757">
          <a:extLst>
            <a:ext uri="{FF2B5EF4-FFF2-40B4-BE49-F238E27FC236}">
              <a16:creationId xmlns:a16="http://schemas.microsoft.com/office/drawing/2014/main" id="{00000000-0008-0000-0100-00006B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52" name="Text Box 1758">
          <a:extLst>
            <a:ext uri="{FF2B5EF4-FFF2-40B4-BE49-F238E27FC236}">
              <a16:creationId xmlns:a16="http://schemas.microsoft.com/office/drawing/2014/main" id="{00000000-0008-0000-0100-00006C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53" name="Text Box 1759">
          <a:extLst>
            <a:ext uri="{FF2B5EF4-FFF2-40B4-BE49-F238E27FC236}">
              <a16:creationId xmlns:a16="http://schemas.microsoft.com/office/drawing/2014/main" id="{00000000-0008-0000-0100-00006D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54" name="Text Box 1755">
          <a:extLst>
            <a:ext uri="{FF2B5EF4-FFF2-40B4-BE49-F238E27FC236}">
              <a16:creationId xmlns:a16="http://schemas.microsoft.com/office/drawing/2014/main" id="{00000000-0008-0000-0100-00006E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55" name="Text Box 1756">
          <a:extLst>
            <a:ext uri="{FF2B5EF4-FFF2-40B4-BE49-F238E27FC236}">
              <a16:creationId xmlns:a16="http://schemas.microsoft.com/office/drawing/2014/main" id="{00000000-0008-0000-0100-00006F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56" name="Text Box 1757">
          <a:extLst>
            <a:ext uri="{FF2B5EF4-FFF2-40B4-BE49-F238E27FC236}">
              <a16:creationId xmlns:a16="http://schemas.microsoft.com/office/drawing/2014/main" id="{00000000-0008-0000-0100-000070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57" name="Text Box 1758">
          <a:extLst>
            <a:ext uri="{FF2B5EF4-FFF2-40B4-BE49-F238E27FC236}">
              <a16:creationId xmlns:a16="http://schemas.microsoft.com/office/drawing/2014/main" id="{00000000-0008-0000-0100-000071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58" name="Text Box 1759">
          <a:extLst>
            <a:ext uri="{FF2B5EF4-FFF2-40B4-BE49-F238E27FC236}">
              <a16:creationId xmlns:a16="http://schemas.microsoft.com/office/drawing/2014/main" id="{00000000-0008-0000-0100-000072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59" name="Text Box 1755">
          <a:extLst>
            <a:ext uri="{FF2B5EF4-FFF2-40B4-BE49-F238E27FC236}">
              <a16:creationId xmlns:a16="http://schemas.microsoft.com/office/drawing/2014/main" id="{00000000-0008-0000-0100-000073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60" name="Text Box 1756">
          <a:extLst>
            <a:ext uri="{FF2B5EF4-FFF2-40B4-BE49-F238E27FC236}">
              <a16:creationId xmlns:a16="http://schemas.microsoft.com/office/drawing/2014/main" id="{00000000-0008-0000-0100-000074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61" name="Text Box 1757">
          <a:extLst>
            <a:ext uri="{FF2B5EF4-FFF2-40B4-BE49-F238E27FC236}">
              <a16:creationId xmlns:a16="http://schemas.microsoft.com/office/drawing/2014/main" id="{00000000-0008-0000-0100-000075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62" name="Text Box 1758">
          <a:extLst>
            <a:ext uri="{FF2B5EF4-FFF2-40B4-BE49-F238E27FC236}">
              <a16:creationId xmlns:a16="http://schemas.microsoft.com/office/drawing/2014/main" id="{00000000-0008-0000-0100-000076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663" name="Text Box 1759">
          <a:extLst>
            <a:ext uri="{FF2B5EF4-FFF2-40B4-BE49-F238E27FC236}">
              <a16:creationId xmlns:a16="http://schemas.microsoft.com/office/drawing/2014/main" id="{00000000-0008-0000-0100-000077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64" name="Text Box 1755">
          <a:extLst>
            <a:ext uri="{FF2B5EF4-FFF2-40B4-BE49-F238E27FC236}">
              <a16:creationId xmlns:a16="http://schemas.microsoft.com/office/drawing/2014/main" id="{00000000-0008-0000-0100-000078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65" name="Text Box 1756">
          <a:extLst>
            <a:ext uri="{FF2B5EF4-FFF2-40B4-BE49-F238E27FC236}">
              <a16:creationId xmlns:a16="http://schemas.microsoft.com/office/drawing/2014/main" id="{00000000-0008-0000-0100-000079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66" name="Text Box 1757">
          <a:extLst>
            <a:ext uri="{FF2B5EF4-FFF2-40B4-BE49-F238E27FC236}">
              <a16:creationId xmlns:a16="http://schemas.microsoft.com/office/drawing/2014/main" id="{00000000-0008-0000-0100-00007A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67" name="Text Box 1758">
          <a:extLst>
            <a:ext uri="{FF2B5EF4-FFF2-40B4-BE49-F238E27FC236}">
              <a16:creationId xmlns:a16="http://schemas.microsoft.com/office/drawing/2014/main" id="{00000000-0008-0000-0100-00007B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0" cy="217393"/>
    <xdr:sp macro="" textlink="">
      <xdr:nvSpPr>
        <xdr:cNvPr id="12668" name="Text Box 1759">
          <a:extLst>
            <a:ext uri="{FF2B5EF4-FFF2-40B4-BE49-F238E27FC236}">
              <a16:creationId xmlns:a16="http://schemas.microsoft.com/office/drawing/2014/main" id="{00000000-0008-0000-0100-00007C310000}"/>
            </a:ext>
          </a:extLst>
        </xdr:cNvPr>
        <xdr:cNvSpPr txBox="1">
          <a:spLocks noChangeArrowheads="1"/>
        </xdr:cNvSpPr>
      </xdr:nvSpPr>
      <xdr:spPr bwMode="auto">
        <a:xfrm>
          <a:off x="5662893" y="51222088"/>
          <a:ext cx="0" cy="21739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69" name="Text Box 1755">
          <a:extLst>
            <a:ext uri="{FF2B5EF4-FFF2-40B4-BE49-F238E27FC236}">
              <a16:creationId xmlns:a16="http://schemas.microsoft.com/office/drawing/2014/main" id="{00000000-0008-0000-0100-00007D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0" name="Text Box 1756">
          <a:extLst>
            <a:ext uri="{FF2B5EF4-FFF2-40B4-BE49-F238E27FC236}">
              <a16:creationId xmlns:a16="http://schemas.microsoft.com/office/drawing/2014/main" id="{00000000-0008-0000-0100-00007E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1" name="Text Box 1757">
          <a:extLst>
            <a:ext uri="{FF2B5EF4-FFF2-40B4-BE49-F238E27FC236}">
              <a16:creationId xmlns:a16="http://schemas.microsoft.com/office/drawing/2014/main" id="{00000000-0008-0000-0100-00007F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2" name="Text Box 1758">
          <a:extLst>
            <a:ext uri="{FF2B5EF4-FFF2-40B4-BE49-F238E27FC236}">
              <a16:creationId xmlns:a16="http://schemas.microsoft.com/office/drawing/2014/main" id="{00000000-0008-0000-0100-000080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3" name="Text Box 1759">
          <a:extLst>
            <a:ext uri="{FF2B5EF4-FFF2-40B4-BE49-F238E27FC236}">
              <a16:creationId xmlns:a16="http://schemas.microsoft.com/office/drawing/2014/main" id="{00000000-0008-0000-0100-000081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4" name="Text Box 1755">
          <a:extLst>
            <a:ext uri="{FF2B5EF4-FFF2-40B4-BE49-F238E27FC236}">
              <a16:creationId xmlns:a16="http://schemas.microsoft.com/office/drawing/2014/main" id="{00000000-0008-0000-0100-000082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5" name="Text Box 1756">
          <a:extLst>
            <a:ext uri="{FF2B5EF4-FFF2-40B4-BE49-F238E27FC236}">
              <a16:creationId xmlns:a16="http://schemas.microsoft.com/office/drawing/2014/main" id="{00000000-0008-0000-0100-000083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6" name="Text Box 1757">
          <a:extLst>
            <a:ext uri="{FF2B5EF4-FFF2-40B4-BE49-F238E27FC236}">
              <a16:creationId xmlns:a16="http://schemas.microsoft.com/office/drawing/2014/main" id="{00000000-0008-0000-0100-000084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7" name="Text Box 1758">
          <a:extLst>
            <a:ext uri="{FF2B5EF4-FFF2-40B4-BE49-F238E27FC236}">
              <a16:creationId xmlns:a16="http://schemas.microsoft.com/office/drawing/2014/main" id="{00000000-0008-0000-0100-000085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8" name="Text Box 1759">
          <a:extLst>
            <a:ext uri="{FF2B5EF4-FFF2-40B4-BE49-F238E27FC236}">
              <a16:creationId xmlns:a16="http://schemas.microsoft.com/office/drawing/2014/main" id="{00000000-0008-0000-0100-000086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79" name="Text Box 1755">
          <a:extLst>
            <a:ext uri="{FF2B5EF4-FFF2-40B4-BE49-F238E27FC236}">
              <a16:creationId xmlns:a16="http://schemas.microsoft.com/office/drawing/2014/main" id="{00000000-0008-0000-0100-000087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0" name="Text Box 1756">
          <a:extLst>
            <a:ext uri="{FF2B5EF4-FFF2-40B4-BE49-F238E27FC236}">
              <a16:creationId xmlns:a16="http://schemas.microsoft.com/office/drawing/2014/main" id="{00000000-0008-0000-0100-000088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1" name="Text Box 1757">
          <a:extLst>
            <a:ext uri="{FF2B5EF4-FFF2-40B4-BE49-F238E27FC236}">
              <a16:creationId xmlns:a16="http://schemas.microsoft.com/office/drawing/2014/main" id="{00000000-0008-0000-0100-000089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2" name="Text Box 1758">
          <a:extLst>
            <a:ext uri="{FF2B5EF4-FFF2-40B4-BE49-F238E27FC236}">
              <a16:creationId xmlns:a16="http://schemas.microsoft.com/office/drawing/2014/main" id="{00000000-0008-0000-0100-00008A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3" name="Text Box 1759">
          <a:extLst>
            <a:ext uri="{FF2B5EF4-FFF2-40B4-BE49-F238E27FC236}">
              <a16:creationId xmlns:a16="http://schemas.microsoft.com/office/drawing/2014/main" id="{00000000-0008-0000-0100-00008B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4" name="Text Box 1755">
          <a:extLst>
            <a:ext uri="{FF2B5EF4-FFF2-40B4-BE49-F238E27FC236}">
              <a16:creationId xmlns:a16="http://schemas.microsoft.com/office/drawing/2014/main" id="{00000000-0008-0000-0100-00008C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5" name="Text Box 1756">
          <a:extLst>
            <a:ext uri="{FF2B5EF4-FFF2-40B4-BE49-F238E27FC236}">
              <a16:creationId xmlns:a16="http://schemas.microsoft.com/office/drawing/2014/main" id="{00000000-0008-0000-0100-00008D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6" name="Text Box 1757">
          <a:extLst>
            <a:ext uri="{FF2B5EF4-FFF2-40B4-BE49-F238E27FC236}">
              <a16:creationId xmlns:a16="http://schemas.microsoft.com/office/drawing/2014/main" id="{00000000-0008-0000-0100-00008E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7" name="Text Box 1758">
          <a:extLst>
            <a:ext uri="{FF2B5EF4-FFF2-40B4-BE49-F238E27FC236}">
              <a16:creationId xmlns:a16="http://schemas.microsoft.com/office/drawing/2014/main" id="{00000000-0008-0000-0100-00008F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688" name="Text Box 1759">
          <a:extLst>
            <a:ext uri="{FF2B5EF4-FFF2-40B4-BE49-F238E27FC236}">
              <a16:creationId xmlns:a16="http://schemas.microsoft.com/office/drawing/2014/main" id="{00000000-0008-0000-0100-000090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89" name="Text Box 1755">
          <a:extLst>
            <a:ext uri="{FF2B5EF4-FFF2-40B4-BE49-F238E27FC236}">
              <a16:creationId xmlns:a16="http://schemas.microsoft.com/office/drawing/2014/main" id="{00000000-0008-0000-0100-00009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0" name="Text Box 1756">
          <a:extLst>
            <a:ext uri="{FF2B5EF4-FFF2-40B4-BE49-F238E27FC236}">
              <a16:creationId xmlns:a16="http://schemas.microsoft.com/office/drawing/2014/main" id="{00000000-0008-0000-0100-00009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1" name="Text Box 1757">
          <a:extLst>
            <a:ext uri="{FF2B5EF4-FFF2-40B4-BE49-F238E27FC236}">
              <a16:creationId xmlns:a16="http://schemas.microsoft.com/office/drawing/2014/main" id="{00000000-0008-0000-0100-00009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2" name="Text Box 1758">
          <a:extLst>
            <a:ext uri="{FF2B5EF4-FFF2-40B4-BE49-F238E27FC236}">
              <a16:creationId xmlns:a16="http://schemas.microsoft.com/office/drawing/2014/main" id="{00000000-0008-0000-0100-00009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3" name="Text Box 1759">
          <a:extLst>
            <a:ext uri="{FF2B5EF4-FFF2-40B4-BE49-F238E27FC236}">
              <a16:creationId xmlns:a16="http://schemas.microsoft.com/office/drawing/2014/main" id="{00000000-0008-0000-0100-00009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4" name="Text Box 1755">
          <a:extLst>
            <a:ext uri="{FF2B5EF4-FFF2-40B4-BE49-F238E27FC236}">
              <a16:creationId xmlns:a16="http://schemas.microsoft.com/office/drawing/2014/main" id="{00000000-0008-0000-0100-00009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5" name="Text Box 1756">
          <a:extLst>
            <a:ext uri="{FF2B5EF4-FFF2-40B4-BE49-F238E27FC236}">
              <a16:creationId xmlns:a16="http://schemas.microsoft.com/office/drawing/2014/main" id="{00000000-0008-0000-0100-00009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6" name="Text Box 1757">
          <a:extLst>
            <a:ext uri="{FF2B5EF4-FFF2-40B4-BE49-F238E27FC236}">
              <a16:creationId xmlns:a16="http://schemas.microsoft.com/office/drawing/2014/main" id="{00000000-0008-0000-0100-00009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7" name="Text Box 1758">
          <a:extLst>
            <a:ext uri="{FF2B5EF4-FFF2-40B4-BE49-F238E27FC236}">
              <a16:creationId xmlns:a16="http://schemas.microsoft.com/office/drawing/2014/main" id="{00000000-0008-0000-0100-00009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8" name="Text Box 1759">
          <a:extLst>
            <a:ext uri="{FF2B5EF4-FFF2-40B4-BE49-F238E27FC236}">
              <a16:creationId xmlns:a16="http://schemas.microsoft.com/office/drawing/2014/main" id="{00000000-0008-0000-0100-00009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699" name="Text Box 1755">
          <a:extLst>
            <a:ext uri="{FF2B5EF4-FFF2-40B4-BE49-F238E27FC236}">
              <a16:creationId xmlns:a16="http://schemas.microsoft.com/office/drawing/2014/main" id="{00000000-0008-0000-0100-00009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0" name="Text Box 1756">
          <a:extLst>
            <a:ext uri="{FF2B5EF4-FFF2-40B4-BE49-F238E27FC236}">
              <a16:creationId xmlns:a16="http://schemas.microsoft.com/office/drawing/2014/main" id="{00000000-0008-0000-0100-00009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1" name="Text Box 1757">
          <a:extLst>
            <a:ext uri="{FF2B5EF4-FFF2-40B4-BE49-F238E27FC236}">
              <a16:creationId xmlns:a16="http://schemas.microsoft.com/office/drawing/2014/main" id="{00000000-0008-0000-0100-00009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2" name="Text Box 1758">
          <a:extLst>
            <a:ext uri="{FF2B5EF4-FFF2-40B4-BE49-F238E27FC236}">
              <a16:creationId xmlns:a16="http://schemas.microsoft.com/office/drawing/2014/main" id="{00000000-0008-0000-0100-00009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3" name="Text Box 1759">
          <a:extLst>
            <a:ext uri="{FF2B5EF4-FFF2-40B4-BE49-F238E27FC236}">
              <a16:creationId xmlns:a16="http://schemas.microsoft.com/office/drawing/2014/main" id="{00000000-0008-0000-0100-00009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4" name="Text Box 1755">
          <a:extLst>
            <a:ext uri="{FF2B5EF4-FFF2-40B4-BE49-F238E27FC236}">
              <a16:creationId xmlns:a16="http://schemas.microsoft.com/office/drawing/2014/main" id="{00000000-0008-0000-0100-0000A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5" name="Text Box 1756">
          <a:extLst>
            <a:ext uri="{FF2B5EF4-FFF2-40B4-BE49-F238E27FC236}">
              <a16:creationId xmlns:a16="http://schemas.microsoft.com/office/drawing/2014/main" id="{00000000-0008-0000-0100-0000A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6" name="Text Box 1757">
          <a:extLst>
            <a:ext uri="{FF2B5EF4-FFF2-40B4-BE49-F238E27FC236}">
              <a16:creationId xmlns:a16="http://schemas.microsoft.com/office/drawing/2014/main" id="{00000000-0008-0000-0100-0000A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7" name="Text Box 1758">
          <a:extLst>
            <a:ext uri="{FF2B5EF4-FFF2-40B4-BE49-F238E27FC236}">
              <a16:creationId xmlns:a16="http://schemas.microsoft.com/office/drawing/2014/main" id="{00000000-0008-0000-0100-0000A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8" name="Text Box 1759">
          <a:extLst>
            <a:ext uri="{FF2B5EF4-FFF2-40B4-BE49-F238E27FC236}">
              <a16:creationId xmlns:a16="http://schemas.microsoft.com/office/drawing/2014/main" id="{00000000-0008-0000-0100-0000A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09" name="Text Box 1755">
          <a:extLst>
            <a:ext uri="{FF2B5EF4-FFF2-40B4-BE49-F238E27FC236}">
              <a16:creationId xmlns:a16="http://schemas.microsoft.com/office/drawing/2014/main" id="{00000000-0008-0000-0100-0000A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0" name="Text Box 1756">
          <a:extLst>
            <a:ext uri="{FF2B5EF4-FFF2-40B4-BE49-F238E27FC236}">
              <a16:creationId xmlns:a16="http://schemas.microsoft.com/office/drawing/2014/main" id="{00000000-0008-0000-0100-0000A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1" name="Text Box 1757">
          <a:extLst>
            <a:ext uri="{FF2B5EF4-FFF2-40B4-BE49-F238E27FC236}">
              <a16:creationId xmlns:a16="http://schemas.microsoft.com/office/drawing/2014/main" id="{00000000-0008-0000-0100-0000A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2" name="Text Box 1758">
          <a:extLst>
            <a:ext uri="{FF2B5EF4-FFF2-40B4-BE49-F238E27FC236}">
              <a16:creationId xmlns:a16="http://schemas.microsoft.com/office/drawing/2014/main" id="{00000000-0008-0000-0100-0000A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3" name="Text Box 1759">
          <a:extLst>
            <a:ext uri="{FF2B5EF4-FFF2-40B4-BE49-F238E27FC236}">
              <a16:creationId xmlns:a16="http://schemas.microsoft.com/office/drawing/2014/main" id="{00000000-0008-0000-0100-0000A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4" name="Text Box 1755">
          <a:extLst>
            <a:ext uri="{FF2B5EF4-FFF2-40B4-BE49-F238E27FC236}">
              <a16:creationId xmlns:a16="http://schemas.microsoft.com/office/drawing/2014/main" id="{00000000-0008-0000-0100-0000A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5" name="Text Box 1756">
          <a:extLst>
            <a:ext uri="{FF2B5EF4-FFF2-40B4-BE49-F238E27FC236}">
              <a16:creationId xmlns:a16="http://schemas.microsoft.com/office/drawing/2014/main" id="{00000000-0008-0000-0100-0000A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6" name="Text Box 1757">
          <a:extLst>
            <a:ext uri="{FF2B5EF4-FFF2-40B4-BE49-F238E27FC236}">
              <a16:creationId xmlns:a16="http://schemas.microsoft.com/office/drawing/2014/main" id="{00000000-0008-0000-0100-0000A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7" name="Text Box 1758">
          <a:extLst>
            <a:ext uri="{FF2B5EF4-FFF2-40B4-BE49-F238E27FC236}">
              <a16:creationId xmlns:a16="http://schemas.microsoft.com/office/drawing/2014/main" id="{00000000-0008-0000-0100-0000A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8" name="Text Box 1759">
          <a:extLst>
            <a:ext uri="{FF2B5EF4-FFF2-40B4-BE49-F238E27FC236}">
              <a16:creationId xmlns:a16="http://schemas.microsoft.com/office/drawing/2014/main" id="{00000000-0008-0000-0100-0000A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19" name="Text Box 1755">
          <a:extLst>
            <a:ext uri="{FF2B5EF4-FFF2-40B4-BE49-F238E27FC236}">
              <a16:creationId xmlns:a16="http://schemas.microsoft.com/office/drawing/2014/main" id="{00000000-0008-0000-0100-0000A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0" name="Text Box 1756">
          <a:extLst>
            <a:ext uri="{FF2B5EF4-FFF2-40B4-BE49-F238E27FC236}">
              <a16:creationId xmlns:a16="http://schemas.microsoft.com/office/drawing/2014/main" id="{00000000-0008-0000-0100-0000B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1" name="Text Box 1757">
          <a:extLst>
            <a:ext uri="{FF2B5EF4-FFF2-40B4-BE49-F238E27FC236}">
              <a16:creationId xmlns:a16="http://schemas.microsoft.com/office/drawing/2014/main" id="{00000000-0008-0000-0100-0000B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2" name="Text Box 1758">
          <a:extLst>
            <a:ext uri="{FF2B5EF4-FFF2-40B4-BE49-F238E27FC236}">
              <a16:creationId xmlns:a16="http://schemas.microsoft.com/office/drawing/2014/main" id="{00000000-0008-0000-0100-0000B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3" name="Text Box 1759">
          <a:extLst>
            <a:ext uri="{FF2B5EF4-FFF2-40B4-BE49-F238E27FC236}">
              <a16:creationId xmlns:a16="http://schemas.microsoft.com/office/drawing/2014/main" id="{00000000-0008-0000-0100-0000B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4" name="Text Box 1755">
          <a:extLst>
            <a:ext uri="{FF2B5EF4-FFF2-40B4-BE49-F238E27FC236}">
              <a16:creationId xmlns:a16="http://schemas.microsoft.com/office/drawing/2014/main" id="{00000000-0008-0000-0100-0000B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5" name="Text Box 1756">
          <a:extLst>
            <a:ext uri="{FF2B5EF4-FFF2-40B4-BE49-F238E27FC236}">
              <a16:creationId xmlns:a16="http://schemas.microsoft.com/office/drawing/2014/main" id="{00000000-0008-0000-0100-0000B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6" name="Text Box 1757">
          <a:extLst>
            <a:ext uri="{FF2B5EF4-FFF2-40B4-BE49-F238E27FC236}">
              <a16:creationId xmlns:a16="http://schemas.microsoft.com/office/drawing/2014/main" id="{00000000-0008-0000-0100-0000B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7" name="Text Box 1758">
          <a:extLst>
            <a:ext uri="{FF2B5EF4-FFF2-40B4-BE49-F238E27FC236}">
              <a16:creationId xmlns:a16="http://schemas.microsoft.com/office/drawing/2014/main" id="{00000000-0008-0000-0100-0000B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8" name="Text Box 1759">
          <a:extLst>
            <a:ext uri="{FF2B5EF4-FFF2-40B4-BE49-F238E27FC236}">
              <a16:creationId xmlns:a16="http://schemas.microsoft.com/office/drawing/2014/main" id="{00000000-0008-0000-0100-0000B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29" name="Text Box 1755">
          <a:extLst>
            <a:ext uri="{FF2B5EF4-FFF2-40B4-BE49-F238E27FC236}">
              <a16:creationId xmlns:a16="http://schemas.microsoft.com/office/drawing/2014/main" id="{00000000-0008-0000-0100-0000B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0" name="Text Box 1756">
          <a:extLst>
            <a:ext uri="{FF2B5EF4-FFF2-40B4-BE49-F238E27FC236}">
              <a16:creationId xmlns:a16="http://schemas.microsoft.com/office/drawing/2014/main" id="{00000000-0008-0000-0100-0000B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1" name="Text Box 1757">
          <a:extLst>
            <a:ext uri="{FF2B5EF4-FFF2-40B4-BE49-F238E27FC236}">
              <a16:creationId xmlns:a16="http://schemas.microsoft.com/office/drawing/2014/main" id="{00000000-0008-0000-0100-0000B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2" name="Text Box 1758">
          <a:extLst>
            <a:ext uri="{FF2B5EF4-FFF2-40B4-BE49-F238E27FC236}">
              <a16:creationId xmlns:a16="http://schemas.microsoft.com/office/drawing/2014/main" id="{00000000-0008-0000-0100-0000B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3" name="Text Box 1759">
          <a:extLst>
            <a:ext uri="{FF2B5EF4-FFF2-40B4-BE49-F238E27FC236}">
              <a16:creationId xmlns:a16="http://schemas.microsoft.com/office/drawing/2014/main" id="{00000000-0008-0000-0100-0000BD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4" name="Text Box 1755">
          <a:extLst>
            <a:ext uri="{FF2B5EF4-FFF2-40B4-BE49-F238E27FC236}">
              <a16:creationId xmlns:a16="http://schemas.microsoft.com/office/drawing/2014/main" id="{00000000-0008-0000-0100-0000BE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5" name="Text Box 1756">
          <a:extLst>
            <a:ext uri="{FF2B5EF4-FFF2-40B4-BE49-F238E27FC236}">
              <a16:creationId xmlns:a16="http://schemas.microsoft.com/office/drawing/2014/main" id="{00000000-0008-0000-0100-0000BF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6" name="Text Box 1757">
          <a:extLst>
            <a:ext uri="{FF2B5EF4-FFF2-40B4-BE49-F238E27FC236}">
              <a16:creationId xmlns:a16="http://schemas.microsoft.com/office/drawing/2014/main" id="{00000000-0008-0000-0100-0000C0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7" name="Text Box 1758">
          <a:extLst>
            <a:ext uri="{FF2B5EF4-FFF2-40B4-BE49-F238E27FC236}">
              <a16:creationId xmlns:a16="http://schemas.microsoft.com/office/drawing/2014/main" id="{00000000-0008-0000-0100-0000C1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8" name="Text Box 1759">
          <a:extLst>
            <a:ext uri="{FF2B5EF4-FFF2-40B4-BE49-F238E27FC236}">
              <a16:creationId xmlns:a16="http://schemas.microsoft.com/office/drawing/2014/main" id="{00000000-0008-0000-0100-0000C2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39" name="Text Box 1755">
          <a:extLst>
            <a:ext uri="{FF2B5EF4-FFF2-40B4-BE49-F238E27FC236}">
              <a16:creationId xmlns:a16="http://schemas.microsoft.com/office/drawing/2014/main" id="{00000000-0008-0000-0100-0000C3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0" name="Text Box 1756">
          <a:extLst>
            <a:ext uri="{FF2B5EF4-FFF2-40B4-BE49-F238E27FC236}">
              <a16:creationId xmlns:a16="http://schemas.microsoft.com/office/drawing/2014/main" id="{00000000-0008-0000-0100-0000C4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1" name="Text Box 1757">
          <a:extLst>
            <a:ext uri="{FF2B5EF4-FFF2-40B4-BE49-F238E27FC236}">
              <a16:creationId xmlns:a16="http://schemas.microsoft.com/office/drawing/2014/main" id="{00000000-0008-0000-0100-0000C5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2" name="Text Box 1758">
          <a:extLst>
            <a:ext uri="{FF2B5EF4-FFF2-40B4-BE49-F238E27FC236}">
              <a16:creationId xmlns:a16="http://schemas.microsoft.com/office/drawing/2014/main" id="{00000000-0008-0000-0100-0000C6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3" name="Text Box 1759">
          <a:extLst>
            <a:ext uri="{FF2B5EF4-FFF2-40B4-BE49-F238E27FC236}">
              <a16:creationId xmlns:a16="http://schemas.microsoft.com/office/drawing/2014/main" id="{00000000-0008-0000-0100-0000C7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4" name="Text Box 1755">
          <a:extLst>
            <a:ext uri="{FF2B5EF4-FFF2-40B4-BE49-F238E27FC236}">
              <a16:creationId xmlns:a16="http://schemas.microsoft.com/office/drawing/2014/main" id="{00000000-0008-0000-0100-0000C8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5" name="Text Box 1756">
          <a:extLst>
            <a:ext uri="{FF2B5EF4-FFF2-40B4-BE49-F238E27FC236}">
              <a16:creationId xmlns:a16="http://schemas.microsoft.com/office/drawing/2014/main" id="{00000000-0008-0000-0100-0000C9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6" name="Text Box 1757">
          <a:extLst>
            <a:ext uri="{FF2B5EF4-FFF2-40B4-BE49-F238E27FC236}">
              <a16:creationId xmlns:a16="http://schemas.microsoft.com/office/drawing/2014/main" id="{00000000-0008-0000-0100-0000CA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7" name="Text Box 1758">
          <a:extLst>
            <a:ext uri="{FF2B5EF4-FFF2-40B4-BE49-F238E27FC236}">
              <a16:creationId xmlns:a16="http://schemas.microsoft.com/office/drawing/2014/main" id="{00000000-0008-0000-0100-0000CB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748" name="Text Box 1759">
          <a:extLst>
            <a:ext uri="{FF2B5EF4-FFF2-40B4-BE49-F238E27FC236}">
              <a16:creationId xmlns:a16="http://schemas.microsoft.com/office/drawing/2014/main" id="{00000000-0008-0000-0100-0000CC31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49" name="Text Box 1755">
          <a:extLst>
            <a:ext uri="{FF2B5EF4-FFF2-40B4-BE49-F238E27FC236}">
              <a16:creationId xmlns:a16="http://schemas.microsoft.com/office/drawing/2014/main" id="{00000000-0008-0000-0100-0000CD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0" name="Text Box 1756">
          <a:extLst>
            <a:ext uri="{FF2B5EF4-FFF2-40B4-BE49-F238E27FC236}">
              <a16:creationId xmlns:a16="http://schemas.microsoft.com/office/drawing/2014/main" id="{00000000-0008-0000-0100-0000CE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1" name="Text Box 1757">
          <a:extLst>
            <a:ext uri="{FF2B5EF4-FFF2-40B4-BE49-F238E27FC236}">
              <a16:creationId xmlns:a16="http://schemas.microsoft.com/office/drawing/2014/main" id="{00000000-0008-0000-0100-0000CF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2" name="Text Box 1758">
          <a:extLst>
            <a:ext uri="{FF2B5EF4-FFF2-40B4-BE49-F238E27FC236}">
              <a16:creationId xmlns:a16="http://schemas.microsoft.com/office/drawing/2014/main" id="{00000000-0008-0000-0100-0000D0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3" name="Text Box 1759">
          <a:extLst>
            <a:ext uri="{FF2B5EF4-FFF2-40B4-BE49-F238E27FC236}">
              <a16:creationId xmlns:a16="http://schemas.microsoft.com/office/drawing/2014/main" id="{00000000-0008-0000-0100-0000D1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4" name="Text Box 1755">
          <a:extLst>
            <a:ext uri="{FF2B5EF4-FFF2-40B4-BE49-F238E27FC236}">
              <a16:creationId xmlns:a16="http://schemas.microsoft.com/office/drawing/2014/main" id="{00000000-0008-0000-0100-0000D2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5" name="Text Box 1756">
          <a:extLst>
            <a:ext uri="{FF2B5EF4-FFF2-40B4-BE49-F238E27FC236}">
              <a16:creationId xmlns:a16="http://schemas.microsoft.com/office/drawing/2014/main" id="{00000000-0008-0000-0100-0000D3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6" name="Text Box 1757">
          <a:extLst>
            <a:ext uri="{FF2B5EF4-FFF2-40B4-BE49-F238E27FC236}">
              <a16:creationId xmlns:a16="http://schemas.microsoft.com/office/drawing/2014/main" id="{00000000-0008-0000-0100-0000D4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7" name="Text Box 1758">
          <a:extLst>
            <a:ext uri="{FF2B5EF4-FFF2-40B4-BE49-F238E27FC236}">
              <a16:creationId xmlns:a16="http://schemas.microsoft.com/office/drawing/2014/main" id="{00000000-0008-0000-0100-0000D5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8" name="Text Box 1759">
          <a:extLst>
            <a:ext uri="{FF2B5EF4-FFF2-40B4-BE49-F238E27FC236}">
              <a16:creationId xmlns:a16="http://schemas.microsoft.com/office/drawing/2014/main" id="{00000000-0008-0000-0100-0000D6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59" name="Text Box 1755">
          <a:extLst>
            <a:ext uri="{FF2B5EF4-FFF2-40B4-BE49-F238E27FC236}">
              <a16:creationId xmlns:a16="http://schemas.microsoft.com/office/drawing/2014/main" id="{00000000-0008-0000-0100-0000D7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0" name="Text Box 1756">
          <a:extLst>
            <a:ext uri="{FF2B5EF4-FFF2-40B4-BE49-F238E27FC236}">
              <a16:creationId xmlns:a16="http://schemas.microsoft.com/office/drawing/2014/main" id="{00000000-0008-0000-0100-0000D8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1" name="Text Box 1757">
          <a:extLst>
            <a:ext uri="{FF2B5EF4-FFF2-40B4-BE49-F238E27FC236}">
              <a16:creationId xmlns:a16="http://schemas.microsoft.com/office/drawing/2014/main" id="{00000000-0008-0000-0100-0000D9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2" name="Text Box 1758">
          <a:extLst>
            <a:ext uri="{FF2B5EF4-FFF2-40B4-BE49-F238E27FC236}">
              <a16:creationId xmlns:a16="http://schemas.microsoft.com/office/drawing/2014/main" id="{00000000-0008-0000-0100-0000DA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3" name="Text Box 1759">
          <a:extLst>
            <a:ext uri="{FF2B5EF4-FFF2-40B4-BE49-F238E27FC236}">
              <a16:creationId xmlns:a16="http://schemas.microsoft.com/office/drawing/2014/main" id="{00000000-0008-0000-0100-0000DB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4" name="Text Box 1755">
          <a:extLst>
            <a:ext uri="{FF2B5EF4-FFF2-40B4-BE49-F238E27FC236}">
              <a16:creationId xmlns:a16="http://schemas.microsoft.com/office/drawing/2014/main" id="{00000000-0008-0000-0100-0000DC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5" name="Text Box 1756">
          <a:extLst>
            <a:ext uri="{FF2B5EF4-FFF2-40B4-BE49-F238E27FC236}">
              <a16:creationId xmlns:a16="http://schemas.microsoft.com/office/drawing/2014/main" id="{00000000-0008-0000-0100-0000DD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6" name="Text Box 1757">
          <a:extLst>
            <a:ext uri="{FF2B5EF4-FFF2-40B4-BE49-F238E27FC236}">
              <a16:creationId xmlns:a16="http://schemas.microsoft.com/office/drawing/2014/main" id="{00000000-0008-0000-0100-0000DE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7" name="Text Box 1758">
          <a:extLst>
            <a:ext uri="{FF2B5EF4-FFF2-40B4-BE49-F238E27FC236}">
              <a16:creationId xmlns:a16="http://schemas.microsoft.com/office/drawing/2014/main" id="{00000000-0008-0000-0100-0000DF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68" name="Text Box 1759">
          <a:extLst>
            <a:ext uri="{FF2B5EF4-FFF2-40B4-BE49-F238E27FC236}">
              <a16:creationId xmlns:a16="http://schemas.microsoft.com/office/drawing/2014/main" id="{00000000-0008-0000-0100-0000E0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69" name="Text Box 1755">
          <a:extLst>
            <a:ext uri="{FF2B5EF4-FFF2-40B4-BE49-F238E27FC236}">
              <a16:creationId xmlns:a16="http://schemas.microsoft.com/office/drawing/2014/main" id="{00000000-0008-0000-0100-0000E1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0" name="Text Box 1756">
          <a:extLst>
            <a:ext uri="{FF2B5EF4-FFF2-40B4-BE49-F238E27FC236}">
              <a16:creationId xmlns:a16="http://schemas.microsoft.com/office/drawing/2014/main" id="{00000000-0008-0000-0100-0000E2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1" name="Text Box 1757">
          <a:extLst>
            <a:ext uri="{FF2B5EF4-FFF2-40B4-BE49-F238E27FC236}">
              <a16:creationId xmlns:a16="http://schemas.microsoft.com/office/drawing/2014/main" id="{00000000-0008-0000-0100-0000E3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2" name="Text Box 1758">
          <a:extLst>
            <a:ext uri="{FF2B5EF4-FFF2-40B4-BE49-F238E27FC236}">
              <a16:creationId xmlns:a16="http://schemas.microsoft.com/office/drawing/2014/main" id="{00000000-0008-0000-0100-0000E4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3" name="Text Box 1759">
          <a:extLst>
            <a:ext uri="{FF2B5EF4-FFF2-40B4-BE49-F238E27FC236}">
              <a16:creationId xmlns:a16="http://schemas.microsoft.com/office/drawing/2014/main" id="{00000000-0008-0000-0100-0000E5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4" name="Text Box 1755">
          <a:extLst>
            <a:ext uri="{FF2B5EF4-FFF2-40B4-BE49-F238E27FC236}">
              <a16:creationId xmlns:a16="http://schemas.microsoft.com/office/drawing/2014/main" id="{00000000-0008-0000-0100-0000E6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5" name="Text Box 1756">
          <a:extLst>
            <a:ext uri="{FF2B5EF4-FFF2-40B4-BE49-F238E27FC236}">
              <a16:creationId xmlns:a16="http://schemas.microsoft.com/office/drawing/2014/main" id="{00000000-0008-0000-0100-0000E7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6" name="Text Box 1757">
          <a:extLst>
            <a:ext uri="{FF2B5EF4-FFF2-40B4-BE49-F238E27FC236}">
              <a16:creationId xmlns:a16="http://schemas.microsoft.com/office/drawing/2014/main" id="{00000000-0008-0000-0100-0000E8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7" name="Text Box 1758">
          <a:extLst>
            <a:ext uri="{FF2B5EF4-FFF2-40B4-BE49-F238E27FC236}">
              <a16:creationId xmlns:a16="http://schemas.microsoft.com/office/drawing/2014/main" id="{00000000-0008-0000-0100-0000E9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8" name="Text Box 1759">
          <a:extLst>
            <a:ext uri="{FF2B5EF4-FFF2-40B4-BE49-F238E27FC236}">
              <a16:creationId xmlns:a16="http://schemas.microsoft.com/office/drawing/2014/main" id="{00000000-0008-0000-0100-0000EA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79" name="Text Box 1755">
          <a:extLst>
            <a:ext uri="{FF2B5EF4-FFF2-40B4-BE49-F238E27FC236}">
              <a16:creationId xmlns:a16="http://schemas.microsoft.com/office/drawing/2014/main" id="{00000000-0008-0000-0100-0000EB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0" name="Text Box 1756">
          <a:extLst>
            <a:ext uri="{FF2B5EF4-FFF2-40B4-BE49-F238E27FC236}">
              <a16:creationId xmlns:a16="http://schemas.microsoft.com/office/drawing/2014/main" id="{00000000-0008-0000-0100-0000EC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1" name="Text Box 1757">
          <a:extLst>
            <a:ext uri="{FF2B5EF4-FFF2-40B4-BE49-F238E27FC236}">
              <a16:creationId xmlns:a16="http://schemas.microsoft.com/office/drawing/2014/main" id="{00000000-0008-0000-0100-0000ED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2" name="Text Box 1758">
          <a:extLst>
            <a:ext uri="{FF2B5EF4-FFF2-40B4-BE49-F238E27FC236}">
              <a16:creationId xmlns:a16="http://schemas.microsoft.com/office/drawing/2014/main" id="{00000000-0008-0000-0100-0000EE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3" name="Text Box 1759">
          <a:extLst>
            <a:ext uri="{FF2B5EF4-FFF2-40B4-BE49-F238E27FC236}">
              <a16:creationId xmlns:a16="http://schemas.microsoft.com/office/drawing/2014/main" id="{00000000-0008-0000-0100-0000EF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4" name="Text Box 1755">
          <a:extLst>
            <a:ext uri="{FF2B5EF4-FFF2-40B4-BE49-F238E27FC236}">
              <a16:creationId xmlns:a16="http://schemas.microsoft.com/office/drawing/2014/main" id="{00000000-0008-0000-0100-0000F0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5" name="Text Box 1756">
          <a:extLst>
            <a:ext uri="{FF2B5EF4-FFF2-40B4-BE49-F238E27FC236}">
              <a16:creationId xmlns:a16="http://schemas.microsoft.com/office/drawing/2014/main" id="{00000000-0008-0000-0100-0000F1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6" name="Text Box 1757">
          <a:extLst>
            <a:ext uri="{FF2B5EF4-FFF2-40B4-BE49-F238E27FC236}">
              <a16:creationId xmlns:a16="http://schemas.microsoft.com/office/drawing/2014/main" id="{00000000-0008-0000-0100-0000F2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7" name="Text Box 1758">
          <a:extLst>
            <a:ext uri="{FF2B5EF4-FFF2-40B4-BE49-F238E27FC236}">
              <a16:creationId xmlns:a16="http://schemas.microsoft.com/office/drawing/2014/main" id="{00000000-0008-0000-0100-0000F3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0" cy="207868"/>
    <xdr:sp macro="" textlink="">
      <xdr:nvSpPr>
        <xdr:cNvPr id="12788" name="Text Box 1759">
          <a:extLst>
            <a:ext uri="{FF2B5EF4-FFF2-40B4-BE49-F238E27FC236}">
              <a16:creationId xmlns:a16="http://schemas.microsoft.com/office/drawing/2014/main" id="{00000000-0008-0000-0100-0000F4310000}"/>
            </a:ext>
          </a:extLst>
        </xdr:cNvPr>
        <xdr:cNvSpPr txBox="1">
          <a:spLocks noChangeArrowheads="1"/>
        </xdr:cNvSpPr>
      </xdr:nvSpPr>
      <xdr:spPr bwMode="auto">
        <a:xfrm>
          <a:off x="5662893" y="51222088"/>
          <a:ext cx="0" cy="207868"/>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89" name="Text Box 1755">
          <a:extLst>
            <a:ext uri="{FF2B5EF4-FFF2-40B4-BE49-F238E27FC236}">
              <a16:creationId xmlns:a16="http://schemas.microsoft.com/office/drawing/2014/main" id="{00000000-0008-0000-0100-0000F5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0" name="Text Box 1756">
          <a:extLst>
            <a:ext uri="{FF2B5EF4-FFF2-40B4-BE49-F238E27FC236}">
              <a16:creationId xmlns:a16="http://schemas.microsoft.com/office/drawing/2014/main" id="{00000000-0008-0000-0100-0000F6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1" name="Text Box 1757">
          <a:extLst>
            <a:ext uri="{FF2B5EF4-FFF2-40B4-BE49-F238E27FC236}">
              <a16:creationId xmlns:a16="http://schemas.microsoft.com/office/drawing/2014/main" id="{00000000-0008-0000-0100-0000F7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2" name="Text Box 1758">
          <a:extLst>
            <a:ext uri="{FF2B5EF4-FFF2-40B4-BE49-F238E27FC236}">
              <a16:creationId xmlns:a16="http://schemas.microsoft.com/office/drawing/2014/main" id="{00000000-0008-0000-0100-0000F8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3" name="Text Box 1759">
          <a:extLst>
            <a:ext uri="{FF2B5EF4-FFF2-40B4-BE49-F238E27FC236}">
              <a16:creationId xmlns:a16="http://schemas.microsoft.com/office/drawing/2014/main" id="{00000000-0008-0000-0100-0000F9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4" name="Text Box 1755">
          <a:extLst>
            <a:ext uri="{FF2B5EF4-FFF2-40B4-BE49-F238E27FC236}">
              <a16:creationId xmlns:a16="http://schemas.microsoft.com/office/drawing/2014/main" id="{00000000-0008-0000-0100-0000FA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5" name="Text Box 1756">
          <a:extLst>
            <a:ext uri="{FF2B5EF4-FFF2-40B4-BE49-F238E27FC236}">
              <a16:creationId xmlns:a16="http://schemas.microsoft.com/office/drawing/2014/main" id="{00000000-0008-0000-0100-0000FB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6" name="Text Box 1757">
          <a:extLst>
            <a:ext uri="{FF2B5EF4-FFF2-40B4-BE49-F238E27FC236}">
              <a16:creationId xmlns:a16="http://schemas.microsoft.com/office/drawing/2014/main" id="{00000000-0008-0000-0100-0000FC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7" name="Text Box 1758">
          <a:extLst>
            <a:ext uri="{FF2B5EF4-FFF2-40B4-BE49-F238E27FC236}">
              <a16:creationId xmlns:a16="http://schemas.microsoft.com/office/drawing/2014/main" id="{00000000-0008-0000-0100-0000FD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8" name="Text Box 1759">
          <a:extLst>
            <a:ext uri="{FF2B5EF4-FFF2-40B4-BE49-F238E27FC236}">
              <a16:creationId xmlns:a16="http://schemas.microsoft.com/office/drawing/2014/main" id="{00000000-0008-0000-0100-0000FE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799" name="Text Box 1755">
          <a:extLst>
            <a:ext uri="{FF2B5EF4-FFF2-40B4-BE49-F238E27FC236}">
              <a16:creationId xmlns:a16="http://schemas.microsoft.com/office/drawing/2014/main" id="{00000000-0008-0000-0100-0000FF31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0" name="Text Box 1756">
          <a:extLst>
            <a:ext uri="{FF2B5EF4-FFF2-40B4-BE49-F238E27FC236}">
              <a16:creationId xmlns:a16="http://schemas.microsoft.com/office/drawing/2014/main" id="{00000000-0008-0000-0100-000000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1" name="Text Box 1757">
          <a:extLst>
            <a:ext uri="{FF2B5EF4-FFF2-40B4-BE49-F238E27FC236}">
              <a16:creationId xmlns:a16="http://schemas.microsoft.com/office/drawing/2014/main" id="{00000000-0008-0000-0100-000001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2" name="Text Box 1758">
          <a:extLst>
            <a:ext uri="{FF2B5EF4-FFF2-40B4-BE49-F238E27FC236}">
              <a16:creationId xmlns:a16="http://schemas.microsoft.com/office/drawing/2014/main" id="{00000000-0008-0000-0100-000002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3" name="Text Box 1759">
          <a:extLst>
            <a:ext uri="{FF2B5EF4-FFF2-40B4-BE49-F238E27FC236}">
              <a16:creationId xmlns:a16="http://schemas.microsoft.com/office/drawing/2014/main" id="{00000000-0008-0000-0100-000003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4" name="Text Box 1755">
          <a:extLst>
            <a:ext uri="{FF2B5EF4-FFF2-40B4-BE49-F238E27FC236}">
              <a16:creationId xmlns:a16="http://schemas.microsoft.com/office/drawing/2014/main" id="{00000000-0008-0000-0100-000004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5" name="Text Box 1756">
          <a:extLst>
            <a:ext uri="{FF2B5EF4-FFF2-40B4-BE49-F238E27FC236}">
              <a16:creationId xmlns:a16="http://schemas.microsoft.com/office/drawing/2014/main" id="{00000000-0008-0000-0100-000005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6" name="Text Box 1757">
          <a:extLst>
            <a:ext uri="{FF2B5EF4-FFF2-40B4-BE49-F238E27FC236}">
              <a16:creationId xmlns:a16="http://schemas.microsoft.com/office/drawing/2014/main" id="{00000000-0008-0000-0100-000006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7" name="Text Box 1758">
          <a:extLst>
            <a:ext uri="{FF2B5EF4-FFF2-40B4-BE49-F238E27FC236}">
              <a16:creationId xmlns:a16="http://schemas.microsoft.com/office/drawing/2014/main" id="{00000000-0008-0000-0100-000007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66675" cy="198343"/>
    <xdr:sp macro="" textlink="">
      <xdr:nvSpPr>
        <xdr:cNvPr id="12808" name="Text Box 1759">
          <a:extLst>
            <a:ext uri="{FF2B5EF4-FFF2-40B4-BE49-F238E27FC236}">
              <a16:creationId xmlns:a16="http://schemas.microsoft.com/office/drawing/2014/main" id="{00000000-0008-0000-0100-000008320000}"/>
            </a:ext>
          </a:extLst>
        </xdr:cNvPr>
        <xdr:cNvSpPr txBox="1">
          <a:spLocks noChangeArrowheads="1"/>
        </xdr:cNvSpPr>
      </xdr:nvSpPr>
      <xdr:spPr bwMode="auto">
        <a:xfrm>
          <a:off x="5662893" y="51222088"/>
          <a:ext cx="66675"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09" name="Text Box 1755">
          <a:extLst>
            <a:ext uri="{FF2B5EF4-FFF2-40B4-BE49-F238E27FC236}">
              <a16:creationId xmlns:a16="http://schemas.microsoft.com/office/drawing/2014/main" id="{00000000-0008-0000-0100-000009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0" name="Text Box 1756">
          <a:extLst>
            <a:ext uri="{FF2B5EF4-FFF2-40B4-BE49-F238E27FC236}">
              <a16:creationId xmlns:a16="http://schemas.microsoft.com/office/drawing/2014/main" id="{00000000-0008-0000-0100-00000A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1" name="Text Box 1757">
          <a:extLst>
            <a:ext uri="{FF2B5EF4-FFF2-40B4-BE49-F238E27FC236}">
              <a16:creationId xmlns:a16="http://schemas.microsoft.com/office/drawing/2014/main" id="{00000000-0008-0000-0100-00000B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2" name="Text Box 1758">
          <a:extLst>
            <a:ext uri="{FF2B5EF4-FFF2-40B4-BE49-F238E27FC236}">
              <a16:creationId xmlns:a16="http://schemas.microsoft.com/office/drawing/2014/main" id="{00000000-0008-0000-0100-00000C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3" name="Text Box 1759">
          <a:extLst>
            <a:ext uri="{FF2B5EF4-FFF2-40B4-BE49-F238E27FC236}">
              <a16:creationId xmlns:a16="http://schemas.microsoft.com/office/drawing/2014/main" id="{00000000-0008-0000-0100-00000D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4" name="Text Box 1755">
          <a:extLst>
            <a:ext uri="{FF2B5EF4-FFF2-40B4-BE49-F238E27FC236}">
              <a16:creationId xmlns:a16="http://schemas.microsoft.com/office/drawing/2014/main" id="{00000000-0008-0000-0100-00000E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5" name="Text Box 1756">
          <a:extLst>
            <a:ext uri="{FF2B5EF4-FFF2-40B4-BE49-F238E27FC236}">
              <a16:creationId xmlns:a16="http://schemas.microsoft.com/office/drawing/2014/main" id="{00000000-0008-0000-0100-00000F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6" name="Text Box 1757">
          <a:extLst>
            <a:ext uri="{FF2B5EF4-FFF2-40B4-BE49-F238E27FC236}">
              <a16:creationId xmlns:a16="http://schemas.microsoft.com/office/drawing/2014/main" id="{00000000-0008-0000-0100-000010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7" name="Text Box 1758">
          <a:extLst>
            <a:ext uri="{FF2B5EF4-FFF2-40B4-BE49-F238E27FC236}">
              <a16:creationId xmlns:a16="http://schemas.microsoft.com/office/drawing/2014/main" id="{00000000-0008-0000-0100-000011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8" name="Text Box 1759">
          <a:extLst>
            <a:ext uri="{FF2B5EF4-FFF2-40B4-BE49-F238E27FC236}">
              <a16:creationId xmlns:a16="http://schemas.microsoft.com/office/drawing/2014/main" id="{00000000-0008-0000-0100-000012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19" name="Text Box 1755">
          <a:extLst>
            <a:ext uri="{FF2B5EF4-FFF2-40B4-BE49-F238E27FC236}">
              <a16:creationId xmlns:a16="http://schemas.microsoft.com/office/drawing/2014/main" id="{00000000-0008-0000-0100-000013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0" name="Text Box 1756">
          <a:extLst>
            <a:ext uri="{FF2B5EF4-FFF2-40B4-BE49-F238E27FC236}">
              <a16:creationId xmlns:a16="http://schemas.microsoft.com/office/drawing/2014/main" id="{00000000-0008-0000-0100-000014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1" name="Text Box 1757">
          <a:extLst>
            <a:ext uri="{FF2B5EF4-FFF2-40B4-BE49-F238E27FC236}">
              <a16:creationId xmlns:a16="http://schemas.microsoft.com/office/drawing/2014/main" id="{00000000-0008-0000-0100-000015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2" name="Text Box 1758">
          <a:extLst>
            <a:ext uri="{FF2B5EF4-FFF2-40B4-BE49-F238E27FC236}">
              <a16:creationId xmlns:a16="http://schemas.microsoft.com/office/drawing/2014/main" id="{00000000-0008-0000-0100-000016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3" name="Text Box 1759">
          <a:extLst>
            <a:ext uri="{FF2B5EF4-FFF2-40B4-BE49-F238E27FC236}">
              <a16:creationId xmlns:a16="http://schemas.microsoft.com/office/drawing/2014/main" id="{00000000-0008-0000-0100-000017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4" name="Text Box 1755">
          <a:extLst>
            <a:ext uri="{FF2B5EF4-FFF2-40B4-BE49-F238E27FC236}">
              <a16:creationId xmlns:a16="http://schemas.microsoft.com/office/drawing/2014/main" id="{00000000-0008-0000-0100-000018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5" name="Text Box 1756">
          <a:extLst>
            <a:ext uri="{FF2B5EF4-FFF2-40B4-BE49-F238E27FC236}">
              <a16:creationId xmlns:a16="http://schemas.microsoft.com/office/drawing/2014/main" id="{00000000-0008-0000-0100-000019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6" name="Text Box 1757">
          <a:extLst>
            <a:ext uri="{FF2B5EF4-FFF2-40B4-BE49-F238E27FC236}">
              <a16:creationId xmlns:a16="http://schemas.microsoft.com/office/drawing/2014/main" id="{00000000-0008-0000-0100-00001A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7" name="Text Box 1758">
          <a:extLst>
            <a:ext uri="{FF2B5EF4-FFF2-40B4-BE49-F238E27FC236}">
              <a16:creationId xmlns:a16="http://schemas.microsoft.com/office/drawing/2014/main" id="{00000000-0008-0000-0100-00001B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oneCellAnchor>
    <xdr:from>
      <xdr:col>2</xdr:col>
      <xdr:colOff>2771775</xdr:colOff>
      <xdr:row>206</xdr:row>
      <xdr:rowOff>0</xdr:rowOff>
    </xdr:from>
    <xdr:ext cx="0" cy="198343"/>
    <xdr:sp macro="" textlink="">
      <xdr:nvSpPr>
        <xdr:cNvPr id="12828" name="Text Box 1759">
          <a:extLst>
            <a:ext uri="{FF2B5EF4-FFF2-40B4-BE49-F238E27FC236}">
              <a16:creationId xmlns:a16="http://schemas.microsoft.com/office/drawing/2014/main" id="{00000000-0008-0000-0100-00001C320000}"/>
            </a:ext>
          </a:extLst>
        </xdr:cNvPr>
        <xdr:cNvSpPr txBox="1">
          <a:spLocks noChangeArrowheads="1"/>
        </xdr:cNvSpPr>
      </xdr:nvSpPr>
      <xdr:spPr bwMode="auto">
        <a:xfrm>
          <a:off x="5662893" y="51222088"/>
          <a:ext cx="0" cy="198343"/>
        </a:xfrm>
        <a:prstGeom prst="rect">
          <a:avLst/>
        </a:prstGeom>
        <a:noFill/>
        <a:ln w="9525">
          <a:noFill/>
          <a:miter lim="800000"/>
          <a:headEnd/>
          <a:tailEnd/>
        </a:ln>
      </xdr:spPr>
    </xdr:sp>
    <xdr:clientData/>
  </xdr:oneCellAnchor>
  <xdr:twoCellAnchor editAs="oneCell">
    <xdr:from>
      <xdr:col>2</xdr:col>
      <xdr:colOff>3316941</xdr:colOff>
      <xdr:row>0</xdr:row>
      <xdr:rowOff>24092</xdr:rowOff>
    </xdr:from>
    <xdr:to>
      <xdr:col>6</xdr:col>
      <xdr:colOff>600970</xdr:colOff>
      <xdr:row>3</xdr:row>
      <xdr:rowOff>158669</xdr:rowOff>
    </xdr:to>
    <xdr:pic>
      <xdr:nvPicPr>
        <xdr:cNvPr id="12829" name="Imagem 12828">
          <a:extLst>
            <a:ext uri="{FF2B5EF4-FFF2-40B4-BE49-F238E27FC236}">
              <a16:creationId xmlns:a16="http://schemas.microsoft.com/office/drawing/2014/main" id="{00000000-0008-0000-0100-00001D3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3316" y="24092"/>
          <a:ext cx="2792280" cy="896577"/>
        </a:xfrm>
        <a:prstGeom prst="rect">
          <a:avLst/>
        </a:prstGeom>
      </xdr:spPr>
    </xdr:pic>
    <xdr:clientData/>
  </xdr:twoCellAnchor>
  <xdr:twoCellAnchor editAs="oneCell">
    <xdr:from>
      <xdr:col>9</xdr:col>
      <xdr:colOff>938263</xdr:colOff>
      <xdr:row>0</xdr:row>
      <xdr:rowOff>269875</xdr:rowOff>
    </xdr:from>
    <xdr:to>
      <xdr:col>10</xdr:col>
      <xdr:colOff>1045236</xdr:colOff>
      <xdr:row>2</xdr:row>
      <xdr:rowOff>172677</xdr:rowOff>
    </xdr:to>
    <xdr:pic>
      <xdr:nvPicPr>
        <xdr:cNvPr id="12830" name="Imagem 587">
          <a:extLst>
            <a:ext uri="{FF2B5EF4-FFF2-40B4-BE49-F238E27FC236}">
              <a16:creationId xmlns:a16="http://schemas.microsoft.com/office/drawing/2014/main" id="{00000000-0008-0000-0100-00001E3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388" t="62668" r="38846" b="27437"/>
        <a:stretch>
          <a:fillRect/>
        </a:stretch>
      </xdr:blipFill>
      <xdr:spPr bwMode="auto">
        <a:xfrm>
          <a:off x="10815688" y="269875"/>
          <a:ext cx="1073480" cy="474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257304</xdr:rowOff>
    </xdr:from>
    <xdr:to>
      <xdr:col>2</xdr:col>
      <xdr:colOff>638735</xdr:colOff>
      <xdr:row>2</xdr:row>
      <xdr:rowOff>162054</xdr:rowOff>
    </xdr:to>
    <xdr:pic>
      <xdr:nvPicPr>
        <xdr:cNvPr id="12831" name="Imagem 5">
          <a:extLst>
            <a:ext uri="{FF2B5EF4-FFF2-40B4-BE49-F238E27FC236}">
              <a16:creationId xmlns:a16="http://schemas.microsoft.com/office/drawing/2014/main" id="{00000000-0008-0000-0100-00001F32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257304"/>
          <a:ext cx="1333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83343</xdr:colOff>
      <xdr:row>0</xdr:row>
      <xdr:rowOff>67468</xdr:rowOff>
    </xdr:from>
    <xdr:to>
      <xdr:col>1</xdr:col>
      <xdr:colOff>1803500</xdr:colOff>
      <xdr:row>2</xdr:row>
      <xdr:rowOff>66325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 y="67468"/>
          <a:ext cx="2323407" cy="713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8\dv\Certi_TerrasRaras\ArqExt\GPSKALResumoOrcamento22-03\Cronogramadeobr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o"/>
    </sheetNames>
    <sheetDataSet>
      <sheetData sheetId="0">
        <row r="5">
          <cell r="B5">
            <v>1</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BreakPreview" topLeftCell="A7" zoomScale="85" zoomScaleNormal="80" zoomScaleSheetLayoutView="85" workbookViewId="0">
      <selection activeCell="C53" sqref="C53"/>
    </sheetView>
  </sheetViews>
  <sheetFormatPr defaultRowHeight="15" x14ac:dyDescent="0.25"/>
  <cols>
    <col min="1" max="1" width="12.28515625" style="101" bestFit="1" customWidth="1"/>
    <col min="2" max="2" width="73.42578125" style="101" bestFit="1" customWidth="1"/>
    <col min="3" max="3" width="23.7109375" style="101" customWidth="1"/>
    <col min="4" max="16384" width="9.140625" style="95"/>
  </cols>
  <sheetData>
    <row r="1" spans="1:3" ht="30.6" customHeight="1" x14ac:dyDescent="0.25">
      <c r="A1" s="26"/>
      <c r="B1" s="27"/>
      <c r="C1" s="29"/>
    </row>
    <row r="2" spans="1:3" x14ac:dyDescent="0.25">
      <c r="A2" s="30"/>
      <c r="B2" s="8"/>
      <c r="C2" s="31"/>
    </row>
    <row r="3" spans="1:3" x14ac:dyDescent="0.25">
      <c r="A3" s="30"/>
      <c r="B3" s="8"/>
      <c r="C3" s="31"/>
    </row>
    <row r="4" spans="1:3" ht="15.75" thickBot="1" x14ac:dyDescent="0.3">
      <c r="A4" s="76"/>
      <c r="B4" s="75"/>
      <c r="C4" s="74"/>
    </row>
    <row r="5" spans="1:3" ht="30" customHeight="1" x14ac:dyDescent="0.25">
      <c r="A5" s="145" t="s">
        <v>4246</v>
      </c>
      <c r="B5" s="146"/>
      <c r="C5" s="147"/>
    </row>
    <row r="6" spans="1:3" ht="30" customHeight="1" x14ac:dyDescent="0.25">
      <c r="A6" s="148" t="s">
        <v>3016</v>
      </c>
      <c r="B6" s="149"/>
      <c r="C6" s="150"/>
    </row>
    <row r="7" spans="1:3" ht="30" customHeight="1" x14ac:dyDescent="0.25">
      <c r="A7" s="151" t="s">
        <v>4310</v>
      </c>
      <c r="B7" s="152"/>
      <c r="C7" s="153"/>
    </row>
    <row r="8" spans="1:3" ht="5.25" customHeight="1" x14ac:dyDescent="0.25">
      <c r="A8" s="73"/>
      <c r="B8" s="72"/>
      <c r="C8" s="71"/>
    </row>
    <row r="9" spans="1:3" ht="27" customHeight="1" x14ac:dyDescent="0.25">
      <c r="A9" s="70" t="s">
        <v>583</v>
      </c>
      <c r="B9" s="69" t="s">
        <v>584</v>
      </c>
      <c r="C9" s="68" t="s">
        <v>4244</v>
      </c>
    </row>
    <row r="10" spans="1:3" ht="5.25" customHeight="1" x14ac:dyDescent="0.25">
      <c r="A10" s="67"/>
      <c r="B10" s="66"/>
      <c r="C10" s="65"/>
    </row>
    <row r="11" spans="1:3" x14ac:dyDescent="0.25">
      <c r="A11" s="61">
        <v>1</v>
      </c>
      <c r="B11" s="60" t="s">
        <v>0</v>
      </c>
      <c r="C11" s="59">
        <f>'ORÇAMENTO BASE'!K11</f>
        <v>0</v>
      </c>
    </row>
    <row r="12" spans="1:3" ht="5.25" customHeight="1" x14ac:dyDescent="0.25">
      <c r="A12" s="57"/>
      <c r="B12" s="56"/>
      <c r="C12" s="55"/>
    </row>
    <row r="13" spans="1:3" x14ac:dyDescent="0.25">
      <c r="A13" s="57" t="s">
        <v>908</v>
      </c>
      <c r="B13" s="56" t="s">
        <v>301</v>
      </c>
      <c r="C13" s="58">
        <f>'ORÇAMENTO BASE'!K12</f>
        <v>0</v>
      </c>
    </row>
    <row r="14" spans="1:3" ht="5.25" customHeight="1" x14ac:dyDescent="0.25">
      <c r="A14" s="96"/>
      <c r="B14" s="97"/>
      <c r="C14" s="98"/>
    </row>
    <row r="15" spans="1:3" x14ac:dyDescent="0.25">
      <c r="A15" s="61">
        <v>2</v>
      </c>
      <c r="B15" s="60" t="s">
        <v>323</v>
      </c>
      <c r="C15" s="59">
        <f>'ORÇAMENTO BASE'!K76</f>
        <v>0</v>
      </c>
    </row>
    <row r="16" spans="1:3" ht="5.25" customHeight="1" x14ac:dyDescent="0.25">
      <c r="A16" s="57"/>
      <c r="B16" s="56"/>
      <c r="C16" s="55"/>
    </row>
    <row r="17" spans="1:3" x14ac:dyDescent="0.25">
      <c r="A17" s="57" t="s">
        <v>946</v>
      </c>
      <c r="B17" s="56" t="s">
        <v>324</v>
      </c>
      <c r="C17" s="58">
        <f>'ORÇAMENTO BASE'!K77</f>
        <v>0</v>
      </c>
    </row>
    <row r="18" spans="1:3" ht="5.25" customHeight="1" x14ac:dyDescent="0.25">
      <c r="A18" s="57"/>
      <c r="B18" s="56"/>
      <c r="C18" s="55"/>
    </row>
    <row r="19" spans="1:3" x14ac:dyDescent="0.25">
      <c r="A19" s="57" t="s">
        <v>965</v>
      </c>
      <c r="B19" s="56" t="s">
        <v>367</v>
      </c>
      <c r="C19" s="58">
        <f>'ORÇAMENTO BASE'!K222</f>
        <v>0</v>
      </c>
    </row>
    <row r="20" spans="1:3" ht="5.25" customHeight="1" x14ac:dyDescent="0.25">
      <c r="A20" s="57"/>
      <c r="B20" s="56"/>
      <c r="C20" s="55"/>
    </row>
    <row r="21" spans="1:3" x14ac:dyDescent="0.25">
      <c r="A21" s="57" t="s">
        <v>1087</v>
      </c>
      <c r="B21" s="56" t="s">
        <v>3921</v>
      </c>
      <c r="C21" s="58">
        <f>'ORÇAMENTO BASE'!K294</f>
        <v>0</v>
      </c>
    </row>
    <row r="22" spans="1:3" ht="5.25" customHeight="1" x14ac:dyDescent="0.25">
      <c r="A22" s="64"/>
      <c r="B22" s="63"/>
      <c r="C22" s="62"/>
    </row>
    <row r="23" spans="1:3" x14ac:dyDescent="0.25">
      <c r="A23" s="61">
        <v>3</v>
      </c>
      <c r="B23" s="60" t="s">
        <v>395</v>
      </c>
      <c r="C23" s="59">
        <f>'ORÇAMENTO BASE'!K305</f>
        <v>0</v>
      </c>
    </row>
    <row r="24" spans="1:3" ht="5.25" customHeight="1" x14ac:dyDescent="0.25">
      <c r="A24" s="57"/>
      <c r="B24" s="56"/>
      <c r="C24" s="55"/>
    </row>
    <row r="25" spans="1:3" x14ac:dyDescent="0.25">
      <c r="A25" s="57" t="s">
        <v>1092</v>
      </c>
      <c r="B25" s="56" t="s">
        <v>396</v>
      </c>
      <c r="C25" s="58">
        <f>'ORÇAMENTO BASE'!K306</f>
        <v>0</v>
      </c>
    </row>
    <row r="26" spans="1:3" ht="5.25" customHeight="1" x14ac:dyDescent="0.25">
      <c r="A26" s="57"/>
      <c r="B26" s="56"/>
      <c r="C26" s="55"/>
    </row>
    <row r="27" spans="1:3" x14ac:dyDescent="0.25">
      <c r="A27" s="57" t="s">
        <v>1514</v>
      </c>
      <c r="B27" s="56" t="s">
        <v>541</v>
      </c>
      <c r="C27" s="58">
        <f>'ORÇAMENTO BASE'!K1021</f>
        <v>0</v>
      </c>
    </row>
    <row r="28" spans="1:3" ht="5.25" customHeight="1" x14ac:dyDescent="0.25">
      <c r="A28" s="57"/>
      <c r="B28" s="56"/>
      <c r="C28" s="55"/>
    </row>
    <row r="29" spans="1:3" x14ac:dyDescent="0.25">
      <c r="A29" s="57" t="s">
        <v>1638</v>
      </c>
      <c r="B29" s="56" t="s">
        <v>558</v>
      </c>
      <c r="C29" s="58">
        <f>'ORÇAMENTO BASE'!K1166</f>
        <v>0</v>
      </c>
    </row>
    <row r="30" spans="1:3" ht="5.25" customHeight="1" x14ac:dyDescent="0.25">
      <c r="A30" s="57"/>
      <c r="B30" s="56"/>
      <c r="C30" s="55"/>
    </row>
    <row r="31" spans="1:3" x14ac:dyDescent="0.25">
      <c r="A31" s="57" t="s">
        <v>1687</v>
      </c>
      <c r="B31" s="56" t="s">
        <v>559</v>
      </c>
      <c r="C31" s="58">
        <f>'ORÇAMENTO BASE'!K1217</f>
        <v>0</v>
      </c>
    </row>
    <row r="32" spans="1:3" ht="5.25" customHeight="1" x14ac:dyDescent="0.25">
      <c r="A32" s="57"/>
      <c r="B32" s="56"/>
      <c r="C32" s="55"/>
    </row>
    <row r="33" spans="1:3" x14ac:dyDescent="0.25">
      <c r="A33" s="57" t="s">
        <v>1736</v>
      </c>
      <c r="B33" s="56" t="s">
        <v>560</v>
      </c>
      <c r="C33" s="58">
        <f>'ORÇAMENTO BASE'!K1268</f>
        <v>0</v>
      </c>
    </row>
    <row r="34" spans="1:3" ht="5.25" customHeight="1" x14ac:dyDescent="0.25">
      <c r="A34" s="57"/>
      <c r="B34" s="56"/>
      <c r="C34" s="55"/>
    </row>
    <row r="35" spans="1:3" x14ac:dyDescent="0.25">
      <c r="A35" s="57" t="s">
        <v>1853</v>
      </c>
      <c r="B35" s="56" t="s">
        <v>567</v>
      </c>
      <c r="C35" s="58">
        <f>'ORÇAMENTO BASE'!K1390</f>
        <v>0</v>
      </c>
    </row>
    <row r="36" spans="1:3" ht="5.25" customHeight="1" x14ac:dyDescent="0.25">
      <c r="A36" s="57"/>
      <c r="B36" s="56"/>
      <c r="C36" s="55"/>
    </row>
    <row r="37" spans="1:3" x14ac:dyDescent="0.25">
      <c r="A37" s="57" t="s">
        <v>1956</v>
      </c>
      <c r="B37" s="56" t="s">
        <v>576</v>
      </c>
      <c r="C37" s="58">
        <f>'ORÇAMENTO BASE'!K1500</f>
        <v>0</v>
      </c>
    </row>
    <row r="38" spans="1:3" ht="5.25" customHeight="1" x14ac:dyDescent="0.25">
      <c r="A38" s="64"/>
      <c r="B38" s="63"/>
      <c r="C38" s="62"/>
    </row>
    <row r="39" spans="1:3" x14ac:dyDescent="0.25">
      <c r="A39" s="61">
        <v>4</v>
      </c>
      <c r="B39" s="60" t="s">
        <v>11</v>
      </c>
      <c r="C39" s="59">
        <f>'ORÇAMENTO BASE'!K1598</f>
        <v>0</v>
      </c>
    </row>
    <row r="40" spans="1:3" ht="5.25" customHeight="1" x14ac:dyDescent="0.25">
      <c r="A40" s="57"/>
      <c r="B40" s="56"/>
      <c r="C40" s="55"/>
    </row>
    <row r="41" spans="1:3" x14ac:dyDescent="0.25">
      <c r="A41" s="57" t="s">
        <v>2042</v>
      </c>
      <c r="B41" s="56" t="s">
        <v>12</v>
      </c>
      <c r="C41" s="58">
        <f>'ORÇAMENTO BASE'!K1599</f>
        <v>0</v>
      </c>
    </row>
    <row r="42" spans="1:3" ht="5.25" customHeight="1" x14ac:dyDescent="0.25">
      <c r="A42" s="57"/>
      <c r="B42" s="56"/>
      <c r="C42" s="55"/>
    </row>
    <row r="43" spans="1:3" x14ac:dyDescent="0.25">
      <c r="A43" s="57" t="s">
        <v>2199</v>
      </c>
      <c r="B43" s="56" t="s">
        <v>37</v>
      </c>
      <c r="C43" s="58">
        <f>'ORÇAMENTO BASE'!K1759</f>
        <v>0</v>
      </c>
    </row>
    <row r="44" spans="1:3" ht="5.25" customHeight="1" x14ac:dyDescent="0.25">
      <c r="A44" s="57"/>
      <c r="B44" s="56"/>
      <c r="C44" s="55"/>
    </row>
    <row r="45" spans="1:3" x14ac:dyDescent="0.25">
      <c r="A45" s="57" t="s">
        <v>2259</v>
      </c>
      <c r="B45" s="56" t="s">
        <v>74</v>
      </c>
      <c r="C45" s="58">
        <f>'ORÇAMENTO BASE'!K1839</f>
        <v>0</v>
      </c>
    </row>
    <row r="46" spans="1:3" ht="5.25" customHeight="1" x14ac:dyDescent="0.25">
      <c r="A46" s="57"/>
      <c r="B46" s="56"/>
      <c r="C46" s="55"/>
    </row>
    <row r="47" spans="1:3" x14ac:dyDescent="0.25">
      <c r="A47" s="57" t="s">
        <v>2506</v>
      </c>
      <c r="B47" s="56" t="s">
        <v>234</v>
      </c>
      <c r="C47" s="58">
        <f>'ORÇAMENTO BASE'!K2113</f>
        <v>0</v>
      </c>
    </row>
    <row r="48" spans="1:3" ht="5.25" customHeight="1" x14ac:dyDescent="0.25">
      <c r="A48" s="57"/>
      <c r="B48" s="56"/>
      <c r="C48" s="55"/>
    </row>
    <row r="49" spans="1:3" x14ac:dyDescent="0.25">
      <c r="A49" s="57" t="s">
        <v>2609</v>
      </c>
      <c r="B49" s="56" t="s">
        <v>235</v>
      </c>
      <c r="C49" s="58">
        <f>'ORÇAMENTO BASE'!K2235</f>
        <v>0</v>
      </c>
    </row>
    <row r="50" spans="1:3" ht="5.25" customHeight="1" x14ac:dyDescent="0.25">
      <c r="A50" s="57"/>
      <c r="B50" s="56"/>
      <c r="C50" s="55"/>
    </row>
    <row r="51" spans="1:3" x14ac:dyDescent="0.25">
      <c r="A51" s="57" t="s">
        <v>2939</v>
      </c>
      <c r="B51" s="56" t="s">
        <v>238</v>
      </c>
      <c r="C51" s="58">
        <f>'ORÇAMENTO BASE'!K2565</f>
        <v>0</v>
      </c>
    </row>
    <row r="52" spans="1:3" ht="5.25" customHeight="1" x14ac:dyDescent="0.25">
      <c r="A52" s="57"/>
      <c r="B52" s="56"/>
      <c r="C52" s="55"/>
    </row>
    <row r="53" spans="1:3" ht="18.75" thickBot="1" x14ac:dyDescent="0.3">
      <c r="A53" s="99"/>
      <c r="B53" s="100" t="s">
        <v>4309</v>
      </c>
      <c r="C53" s="54">
        <f>'ORÇAMENTO BASE'!K10</f>
        <v>0</v>
      </c>
    </row>
  </sheetData>
  <sheetProtection password="E9FC" sheet="1" objects="1" scenarios="1"/>
  <mergeCells count="3">
    <mergeCell ref="A5:C5"/>
    <mergeCell ref="A6:C6"/>
    <mergeCell ref="A7:C7"/>
  </mergeCells>
  <printOptions horizontalCentered="1"/>
  <pageMargins left="0.23622047244094491" right="0.23622047244094491" top="1.2" bottom="0.74803149606299213" header="0.31496062992125984" footer="0.31496062992125984"/>
  <pageSetup paperSize="9" scale="75" fitToHeight="0" orientation="portrait" r:id="rId1"/>
  <headerFooter>
    <oddFooter>&amp;RPágina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65"/>
  <sheetViews>
    <sheetView showGridLines="0" view="pageBreakPreview" topLeftCell="A2631" zoomScale="85" zoomScaleNormal="85" zoomScaleSheetLayoutView="85" workbookViewId="0">
      <selection activeCell="K2665" sqref="K2665"/>
    </sheetView>
  </sheetViews>
  <sheetFormatPr defaultRowHeight="15" x14ac:dyDescent="0.25"/>
  <cols>
    <col min="1" max="1" width="12.28515625" style="13" customWidth="1"/>
    <col min="2" max="2" width="6.28515625" style="13" customWidth="1"/>
    <col min="3" max="3" width="55.5703125" style="13" customWidth="1"/>
    <col min="4" max="4" width="5.5703125" style="14" customWidth="1"/>
    <col min="5" max="5" width="10" style="13" customWidth="1"/>
    <col min="6" max="6" width="11.28515625" style="13" customWidth="1"/>
    <col min="7" max="8" width="12.7109375" style="13" customWidth="1"/>
    <col min="9" max="10" width="15.28515625" style="13" customWidth="1"/>
    <col min="11" max="11" width="16.28515625" style="13" customWidth="1"/>
  </cols>
  <sheetData>
    <row r="1" spans="1:11" s="1" customFormat="1" ht="30.6" customHeight="1" x14ac:dyDescent="0.25">
      <c r="A1" s="77"/>
      <c r="B1" s="27"/>
      <c r="C1" s="27"/>
      <c r="D1" s="28"/>
      <c r="E1" s="27"/>
      <c r="F1" s="27"/>
      <c r="G1" s="27"/>
      <c r="H1" s="27"/>
      <c r="I1" s="27"/>
      <c r="J1" s="27"/>
      <c r="K1" s="29"/>
    </row>
    <row r="2" spans="1:11" s="1" customFormat="1" ht="15" customHeight="1" x14ac:dyDescent="0.25">
      <c r="A2" s="30"/>
      <c r="B2" s="8"/>
      <c r="C2" s="8"/>
      <c r="D2" s="12"/>
      <c r="E2" s="8"/>
      <c r="F2" s="8"/>
      <c r="G2" s="8"/>
      <c r="H2" s="8"/>
      <c r="I2" s="8"/>
      <c r="J2" s="8"/>
      <c r="K2" s="31"/>
    </row>
    <row r="3" spans="1:11" s="1" customFormat="1" ht="15" customHeight="1" x14ac:dyDescent="0.25">
      <c r="A3" s="30"/>
      <c r="B3" s="8"/>
      <c r="C3" s="8"/>
      <c r="D3" s="12"/>
      <c r="E3" s="8"/>
      <c r="F3" s="8"/>
      <c r="G3" s="8"/>
      <c r="H3" s="8"/>
      <c r="I3" s="8"/>
      <c r="J3" s="8"/>
      <c r="K3" s="31"/>
    </row>
    <row r="4" spans="1:11" s="1" customFormat="1" ht="15" customHeight="1" x14ac:dyDescent="0.25">
      <c r="A4" s="30"/>
      <c r="B4" s="8"/>
      <c r="C4" s="8"/>
      <c r="D4" s="12"/>
      <c r="E4" s="8"/>
      <c r="F4" s="8"/>
      <c r="G4" s="8"/>
      <c r="H4" s="8"/>
      <c r="I4" s="8"/>
      <c r="J4" s="8"/>
      <c r="K4" s="31"/>
    </row>
    <row r="5" spans="1:11" s="1" customFormat="1" ht="30" customHeight="1" x14ac:dyDescent="0.25">
      <c r="A5" s="159" t="s">
        <v>4246</v>
      </c>
      <c r="B5" s="160"/>
      <c r="C5" s="160"/>
      <c r="D5" s="160"/>
      <c r="E5" s="160"/>
      <c r="F5" s="160"/>
      <c r="G5" s="160"/>
      <c r="H5" s="160"/>
      <c r="I5" s="160"/>
      <c r="J5" s="160"/>
      <c r="K5" s="161"/>
    </row>
    <row r="6" spans="1:11" s="1" customFormat="1" ht="30" customHeight="1" x14ac:dyDescent="0.25">
      <c r="A6" s="159" t="s">
        <v>3016</v>
      </c>
      <c r="B6" s="160"/>
      <c r="C6" s="160"/>
      <c r="D6" s="160"/>
      <c r="E6" s="160"/>
      <c r="F6" s="160"/>
      <c r="G6" s="160"/>
      <c r="H6" s="160"/>
      <c r="I6" s="160"/>
      <c r="J6" s="160"/>
      <c r="K6" s="161"/>
    </row>
    <row r="7" spans="1:11" s="1" customFormat="1" ht="30" customHeight="1" thickBot="1" x14ac:dyDescent="0.3">
      <c r="A7" s="162" t="s">
        <v>4247</v>
      </c>
      <c r="B7" s="163"/>
      <c r="C7" s="163"/>
      <c r="D7" s="163"/>
      <c r="E7" s="163"/>
      <c r="F7" s="163"/>
      <c r="G7" s="163"/>
      <c r="H7" s="163"/>
      <c r="I7" s="163"/>
      <c r="J7" s="163"/>
      <c r="K7" s="164"/>
    </row>
    <row r="8" spans="1:11" s="1" customFormat="1" ht="30" customHeight="1" x14ac:dyDescent="0.25">
      <c r="A8" s="157" t="s">
        <v>583</v>
      </c>
      <c r="B8" s="165" t="s">
        <v>4348</v>
      </c>
      <c r="C8" s="165" t="s">
        <v>584</v>
      </c>
      <c r="D8" s="165" t="s">
        <v>4243</v>
      </c>
      <c r="E8" s="154" t="s">
        <v>3951</v>
      </c>
      <c r="F8" s="154" t="s">
        <v>3952</v>
      </c>
      <c r="G8" s="154"/>
      <c r="H8" s="154"/>
      <c r="I8" s="155" t="s">
        <v>3953</v>
      </c>
      <c r="J8" s="155"/>
      <c r="K8" s="156" t="s">
        <v>4244</v>
      </c>
    </row>
    <row r="9" spans="1:11" s="1" customFormat="1" ht="42.75" customHeight="1" x14ac:dyDescent="0.25">
      <c r="A9" s="158"/>
      <c r="B9" s="165"/>
      <c r="C9" s="165"/>
      <c r="D9" s="165"/>
      <c r="E9" s="154"/>
      <c r="F9" s="25" t="s">
        <v>4245</v>
      </c>
      <c r="G9" s="25" t="s">
        <v>3954</v>
      </c>
      <c r="H9" s="25" t="s">
        <v>582</v>
      </c>
      <c r="I9" s="25" t="s">
        <v>4245</v>
      </c>
      <c r="J9" s="25" t="s">
        <v>3954</v>
      </c>
      <c r="K9" s="156"/>
    </row>
    <row r="10" spans="1:11" s="2" customFormat="1" ht="18" customHeight="1" x14ac:dyDescent="0.25">
      <c r="A10" s="32"/>
      <c r="B10" s="6"/>
      <c r="C10" s="6" t="s">
        <v>580</v>
      </c>
      <c r="D10" s="6"/>
      <c r="E10" s="6"/>
      <c r="F10" s="6"/>
      <c r="G10" s="6"/>
      <c r="H10" s="6"/>
      <c r="I10" s="6"/>
      <c r="J10" s="6"/>
      <c r="K10" s="79">
        <f>SUM(K11,K76,K305,K1598)</f>
        <v>0</v>
      </c>
    </row>
    <row r="11" spans="1:11" s="2" customFormat="1" ht="18" customHeight="1" x14ac:dyDescent="0.25">
      <c r="A11" s="35">
        <v>1</v>
      </c>
      <c r="B11" s="36"/>
      <c r="C11" s="36" t="s">
        <v>0</v>
      </c>
      <c r="D11" s="36"/>
      <c r="E11" s="36"/>
      <c r="F11" s="36"/>
      <c r="G11" s="36"/>
      <c r="H11" s="36"/>
      <c r="I11" s="36"/>
      <c r="J11" s="36"/>
      <c r="K11" s="37">
        <f>K12</f>
        <v>0</v>
      </c>
    </row>
    <row r="12" spans="1:11" s="2" customFormat="1" ht="18" customHeight="1" x14ac:dyDescent="0.25">
      <c r="A12" s="42" t="s">
        <v>908</v>
      </c>
      <c r="B12" s="43"/>
      <c r="C12" s="43" t="s">
        <v>301</v>
      </c>
      <c r="D12" s="43"/>
      <c r="E12" s="43"/>
      <c r="F12" s="43"/>
      <c r="G12" s="43"/>
      <c r="H12" s="43"/>
      <c r="I12" s="43"/>
      <c r="J12" s="43"/>
      <c r="K12" s="44">
        <f>SUM(K13,K32,K65)</f>
        <v>0</v>
      </c>
    </row>
    <row r="13" spans="1:11" s="2" customFormat="1" ht="18" customHeight="1" x14ac:dyDescent="0.2">
      <c r="A13" s="45" t="s">
        <v>909</v>
      </c>
      <c r="B13" s="46"/>
      <c r="C13" s="46" t="s">
        <v>302</v>
      </c>
      <c r="D13" s="46"/>
      <c r="E13" s="46"/>
      <c r="F13" s="46"/>
      <c r="G13" s="46"/>
      <c r="H13" s="46"/>
      <c r="I13" s="46"/>
      <c r="J13" s="46"/>
      <c r="K13" s="47">
        <f>SUM(K26,K31)</f>
        <v>0</v>
      </c>
    </row>
    <row r="14" spans="1:11" s="17" customFormat="1" ht="14.65" customHeight="1" x14ac:dyDescent="0.25">
      <c r="A14" s="9" t="s">
        <v>910</v>
      </c>
      <c r="B14" s="3"/>
      <c r="C14" s="5" t="s">
        <v>303</v>
      </c>
      <c r="D14" s="33"/>
      <c r="E14" s="4"/>
      <c r="F14" s="4"/>
      <c r="G14" s="4"/>
      <c r="H14" s="4"/>
      <c r="I14" s="4"/>
      <c r="J14" s="4"/>
      <c r="K14" s="24"/>
    </row>
    <row r="15" spans="1:11" s="15" customFormat="1" ht="25.5" x14ac:dyDescent="0.25">
      <c r="A15" s="48" t="s">
        <v>911</v>
      </c>
      <c r="B15" s="23"/>
      <c r="C15" s="18" t="s">
        <v>304</v>
      </c>
      <c r="D15" s="49" t="s">
        <v>3</v>
      </c>
      <c r="E15" s="50">
        <v>1</v>
      </c>
      <c r="F15" s="51"/>
      <c r="G15" s="51"/>
      <c r="H15" s="52">
        <f>ROUND(ROUND(F15,2)+ROUND(G15,2),2)</f>
        <v>0</v>
      </c>
      <c r="I15" s="52">
        <f>ROUND(ROUND(E15,2)*ROUND(F15,2),2)</f>
        <v>0</v>
      </c>
      <c r="J15" s="52">
        <f>ROUND(ROUND(E15,2)*ROUND(G15,2),2)</f>
        <v>0</v>
      </c>
      <c r="K15" s="53">
        <f>ROUND(ROUND(I15,2)+ROUND(J15,2),2)</f>
        <v>0</v>
      </c>
    </row>
    <row r="16" spans="1:11" s="15" customFormat="1" ht="25.5" x14ac:dyDescent="0.25">
      <c r="A16" s="48" t="s">
        <v>912</v>
      </c>
      <c r="B16" s="23"/>
      <c r="C16" s="18" t="s">
        <v>305</v>
      </c>
      <c r="D16" s="49" t="s">
        <v>3</v>
      </c>
      <c r="E16" s="50">
        <v>1</v>
      </c>
      <c r="F16" s="51"/>
      <c r="G16" s="51"/>
      <c r="H16" s="52">
        <f t="shared" ref="H16:H25" si="0">ROUND(ROUND(F16,2)+ROUND(G16,2),2)</f>
        <v>0</v>
      </c>
      <c r="I16" s="52">
        <f t="shared" ref="I16:I25" si="1">ROUND(ROUND(E16,2)*ROUND(F16,2),2)</f>
        <v>0</v>
      </c>
      <c r="J16" s="52">
        <f t="shared" ref="J16:J25" si="2">ROUND(ROUND(E16,2)*ROUND(G16,2),2)</f>
        <v>0</v>
      </c>
      <c r="K16" s="53">
        <f t="shared" ref="K16:K25" si="3">ROUND(ROUND(I16,2)+ROUND(J16,2),2)</f>
        <v>0</v>
      </c>
    </row>
    <row r="17" spans="1:11" s="15" customFormat="1" ht="25.5" x14ac:dyDescent="0.25">
      <c r="A17" s="48" t="s">
        <v>913</v>
      </c>
      <c r="B17" s="23"/>
      <c r="C17" s="18" t="s">
        <v>306</v>
      </c>
      <c r="D17" s="49" t="s">
        <v>3</v>
      </c>
      <c r="E17" s="50">
        <v>1</v>
      </c>
      <c r="F17" s="51"/>
      <c r="G17" s="51"/>
      <c r="H17" s="52">
        <f t="shared" si="0"/>
        <v>0</v>
      </c>
      <c r="I17" s="52">
        <f t="shared" si="1"/>
        <v>0</v>
      </c>
      <c r="J17" s="52">
        <f t="shared" si="2"/>
        <v>0</v>
      </c>
      <c r="K17" s="53">
        <f t="shared" si="3"/>
        <v>0</v>
      </c>
    </row>
    <row r="18" spans="1:11" s="15" customFormat="1" ht="25.5" x14ac:dyDescent="0.25">
      <c r="A18" s="48" t="s">
        <v>914</v>
      </c>
      <c r="B18" s="23"/>
      <c r="C18" s="18" t="s">
        <v>307</v>
      </c>
      <c r="D18" s="49" t="s">
        <v>3</v>
      </c>
      <c r="E18" s="50">
        <v>1</v>
      </c>
      <c r="F18" s="51"/>
      <c r="G18" s="51"/>
      <c r="H18" s="52">
        <f t="shared" si="0"/>
        <v>0</v>
      </c>
      <c r="I18" s="52">
        <f t="shared" si="1"/>
        <v>0</v>
      </c>
      <c r="J18" s="52">
        <f t="shared" si="2"/>
        <v>0</v>
      </c>
      <c r="K18" s="53">
        <f t="shared" si="3"/>
        <v>0</v>
      </c>
    </row>
    <row r="19" spans="1:11" s="15" customFormat="1" ht="25.5" x14ac:dyDescent="0.25">
      <c r="A19" s="48" t="s">
        <v>915</v>
      </c>
      <c r="B19" s="23"/>
      <c r="C19" s="18" t="s">
        <v>308</v>
      </c>
      <c r="D19" s="49" t="s">
        <v>3</v>
      </c>
      <c r="E19" s="50">
        <v>1</v>
      </c>
      <c r="F19" s="51"/>
      <c r="G19" s="51"/>
      <c r="H19" s="52">
        <f t="shared" si="0"/>
        <v>0</v>
      </c>
      <c r="I19" s="52">
        <f t="shared" si="1"/>
        <v>0</v>
      </c>
      <c r="J19" s="52">
        <f t="shared" si="2"/>
        <v>0</v>
      </c>
      <c r="K19" s="53">
        <f t="shared" si="3"/>
        <v>0</v>
      </c>
    </row>
    <row r="20" spans="1:11" s="15" customFormat="1" ht="25.5" x14ac:dyDescent="0.25">
      <c r="A20" s="48" t="s">
        <v>916</v>
      </c>
      <c r="B20" s="23"/>
      <c r="C20" s="18" t="s">
        <v>309</v>
      </c>
      <c r="D20" s="49" t="s">
        <v>3</v>
      </c>
      <c r="E20" s="50">
        <v>1</v>
      </c>
      <c r="F20" s="51"/>
      <c r="G20" s="51"/>
      <c r="H20" s="52">
        <f t="shared" si="0"/>
        <v>0</v>
      </c>
      <c r="I20" s="52">
        <f t="shared" si="1"/>
        <v>0</v>
      </c>
      <c r="J20" s="52">
        <f t="shared" si="2"/>
        <v>0</v>
      </c>
      <c r="K20" s="53">
        <f t="shared" si="3"/>
        <v>0</v>
      </c>
    </row>
    <row r="21" spans="1:11" s="15" customFormat="1" ht="25.5" x14ac:dyDescent="0.25">
      <c r="A21" s="48" t="s">
        <v>917</v>
      </c>
      <c r="B21" s="23"/>
      <c r="C21" s="18" t="s">
        <v>310</v>
      </c>
      <c r="D21" s="49" t="s">
        <v>3</v>
      </c>
      <c r="E21" s="50">
        <v>1</v>
      </c>
      <c r="F21" s="51"/>
      <c r="G21" s="51"/>
      <c r="H21" s="52">
        <f t="shared" si="0"/>
        <v>0</v>
      </c>
      <c r="I21" s="52">
        <f t="shared" si="1"/>
        <v>0</v>
      </c>
      <c r="J21" s="52">
        <f t="shared" si="2"/>
        <v>0</v>
      </c>
      <c r="K21" s="53">
        <f t="shared" si="3"/>
        <v>0</v>
      </c>
    </row>
    <row r="22" spans="1:11" s="15" customFormat="1" ht="25.5" x14ac:dyDescent="0.25">
      <c r="A22" s="48" t="s">
        <v>918</v>
      </c>
      <c r="B22" s="23"/>
      <c r="C22" s="18" t="s">
        <v>311</v>
      </c>
      <c r="D22" s="49" t="s">
        <v>3</v>
      </c>
      <c r="E22" s="50">
        <v>1</v>
      </c>
      <c r="F22" s="51"/>
      <c r="G22" s="51"/>
      <c r="H22" s="52">
        <f t="shared" si="0"/>
        <v>0</v>
      </c>
      <c r="I22" s="52">
        <f t="shared" si="1"/>
        <v>0</v>
      </c>
      <c r="J22" s="52">
        <f t="shared" si="2"/>
        <v>0</v>
      </c>
      <c r="K22" s="53">
        <f t="shared" si="3"/>
        <v>0</v>
      </c>
    </row>
    <row r="23" spans="1:11" s="15" customFormat="1" ht="25.5" x14ac:dyDescent="0.25">
      <c r="A23" s="48" t="s">
        <v>919</v>
      </c>
      <c r="B23" s="23"/>
      <c r="C23" s="18" t="s">
        <v>312</v>
      </c>
      <c r="D23" s="49" t="s">
        <v>3</v>
      </c>
      <c r="E23" s="50">
        <v>1</v>
      </c>
      <c r="F23" s="51"/>
      <c r="G23" s="51"/>
      <c r="H23" s="52">
        <f t="shared" si="0"/>
        <v>0</v>
      </c>
      <c r="I23" s="52">
        <f t="shared" si="1"/>
        <v>0</v>
      </c>
      <c r="J23" s="52">
        <f t="shared" si="2"/>
        <v>0</v>
      </c>
      <c r="K23" s="53">
        <f t="shared" si="3"/>
        <v>0</v>
      </c>
    </row>
    <row r="24" spans="1:11" s="15" customFormat="1" ht="25.5" x14ac:dyDescent="0.25">
      <c r="A24" s="48" t="s">
        <v>920</v>
      </c>
      <c r="B24" s="23"/>
      <c r="C24" s="18" t="s">
        <v>3014</v>
      </c>
      <c r="D24" s="49" t="s">
        <v>3</v>
      </c>
      <c r="E24" s="50">
        <v>1</v>
      </c>
      <c r="F24" s="51"/>
      <c r="G24" s="51"/>
      <c r="H24" s="52">
        <f t="shared" si="0"/>
        <v>0</v>
      </c>
      <c r="I24" s="52">
        <f t="shared" si="1"/>
        <v>0</v>
      </c>
      <c r="J24" s="52">
        <f t="shared" si="2"/>
        <v>0</v>
      </c>
      <c r="K24" s="53">
        <f t="shared" si="3"/>
        <v>0</v>
      </c>
    </row>
    <row r="25" spans="1:11" s="15" customFormat="1" ht="12.75" x14ac:dyDescent="0.25">
      <c r="A25" s="48" t="s">
        <v>921</v>
      </c>
      <c r="B25" s="23"/>
      <c r="C25" s="18" t="s">
        <v>313</v>
      </c>
      <c r="D25" s="49" t="s">
        <v>3</v>
      </c>
      <c r="E25" s="50">
        <v>1</v>
      </c>
      <c r="F25" s="51"/>
      <c r="G25" s="51"/>
      <c r="H25" s="52">
        <f t="shared" si="0"/>
        <v>0</v>
      </c>
      <c r="I25" s="52">
        <f t="shared" si="1"/>
        <v>0</v>
      </c>
      <c r="J25" s="52">
        <f t="shared" si="2"/>
        <v>0</v>
      </c>
      <c r="K25" s="53">
        <f t="shared" si="3"/>
        <v>0</v>
      </c>
    </row>
    <row r="26" spans="1:11" s="17" customFormat="1" x14ac:dyDescent="0.25">
      <c r="A26" s="38" t="s">
        <v>3015</v>
      </c>
      <c r="B26" s="10"/>
      <c r="C26" s="34" t="s">
        <v>2</v>
      </c>
      <c r="D26" s="11"/>
      <c r="E26" s="11"/>
      <c r="F26" s="39"/>
      <c r="G26" s="39"/>
      <c r="H26" s="21"/>
      <c r="I26" s="40">
        <f>SUM(I15:I25)</f>
        <v>0</v>
      </c>
      <c r="J26" s="40">
        <f>SUM(J15:J25)</f>
        <v>0</v>
      </c>
      <c r="K26" s="41">
        <f>SUM(K15:K25)</f>
        <v>0</v>
      </c>
    </row>
    <row r="27" spans="1:11" s="17" customFormat="1" x14ac:dyDescent="0.25">
      <c r="A27" s="9" t="s">
        <v>922</v>
      </c>
      <c r="B27" s="3"/>
      <c r="C27" s="5" t="s">
        <v>3950</v>
      </c>
      <c r="D27" s="33"/>
      <c r="E27" s="4"/>
      <c r="F27" s="94"/>
      <c r="G27" s="94"/>
      <c r="H27" s="4"/>
      <c r="I27" s="4"/>
      <c r="J27" s="4"/>
      <c r="K27" s="20"/>
    </row>
    <row r="28" spans="1:11" s="19" customFormat="1" ht="38.25" x14ac:dyDescent="0.25">
      <c r="A28" s="48" t="s">
        <v>923</v>
      </c>
      <c r="B28" s="23"/>
      <c r="C28" s="18" t="s">
        <v>3959</v>
      </c>
      <c r="D28" s="49" t="s">
        <v>3</v>
      </c>
      <c r="E28" s="50">
        <v>1</v>
      </c>
      <c r="F28" s="51"/>
      <c r="G28" s="51"/>
      <c r="H28" s="52">
        <f t="shared" ref="H28:H30" si="4">ROUND(ROUND(F28,2)+ROUND(G28,2),2)</f>
        <v>0</v>
      </c>
      <c r="I28" s="52">
        <f t="shared" ref="I28:I30" si="5">ROUND(ROUND(E28,2)*ROUND(F28,2),2)</f>
        <v>0</v>
      </c>
      <c r="J28" s="52">
        <f t="shared" ref="J28:J30" si="6">ROUND(ROUND(E28,2)*ROUND(G28,2),2)</f>
        <v>0</v>
      </c>
      <c r="K28" s="53">
        <f t="shared" ref="K28:K30" si="7">ROUND(ROUND(I28,2)+ROUND(J28,2),2)</f>
        <v>0</v>
      </c>
    </row>
    <row r="29" spans="1:11" s="19" customFormat="1" ht="25.5" x14ac:dyDescent="0.25">
      <c r="A29" s="48" t="s">
        <v>3213</v>
      </c>
      <c r="B29" s="23"/>
      <c r="C29" s="18" t="s">
        <v>3949</v>
      </c>
      <c r="D29" s="49" t="s">
        <v>3</v>
      </c>
      <c r="E29" s="50">
        <v>1</v>
      </c>
      <c r="F29" s="51"/>
      <c r="G29" s="51"/>
      <c r="H29" s="52">
        <f t="shared" si="4"/>
        <v>0</v>
      </c>
      <c r="I29" s="52">
        <f t="shared" si="5"/>
        <v>0</v>
      </c>
      <c r="J29" s="52">
        <f t="shared" si="6"/>
        <v>0</v>
      </c>
      <c r="K29" s="53">
        <f t="shared" si="7"/>
        <v>0</v>
      </c>
    </row>
    <row r="30" spans="1:11" s="19" customFormat="1" ht="25.5" x14ac:dyDescent="0.25">
      <c r="A30" s="48" t="s">
        <v>3948</v>
      </c>
      <c r="B30" s="23"/>
      <c r="C30" s="18" t="s">
        <v>4126</v>
      </c>
      <c r="D30" s="49" t="s">
        <v>3</v>
      </c>
      <c r="E30" s="50">
        <v>1</v>
      </c>
      <c r="F30" s="51"/>
      <c r="G30" s="51"/>
      <c r="H30" s="52">
        <f t="shared" si="4"/>
        <v>0</v>
      </c>
      <c r="I30" s="52">
        <f t="shared" si="5"/>
        <v>0</v>
      </c>
      <c r="J30" s="52">
        <f t="shared" si="6"/>
        <v>0</v>
      </c>
      <c r="K30" s="53">
        <f t="shared" si="7"/>
        <v>0</v>
      </c>
    </row>
    <row r="31" spans="1:11" s="17" customFormat="1" x14ac:dyDescent="0.25">
      <c r="A31" s="38" t="s">
        <v>4125</v>
      </c>
      <c r="B31" s="10"/>
      <c r="C31" s="34" t="s">
        <v>2</v>
      </c>
      <c r="D31" s="11"/>
      <c r="E31" s="11"/>
      <c r="F31" s="39"/>
      <c r="G31" s="39"/>
      <c r="H31" s="21"/>
      <c r="I31" s="40">
        <f>SUM(I28:I30)</f>
        <v>0</v>
      </c>
      <c r="J31" s="40">
        <f>SUM(J28:J30)</f>
        <v>0</v>
      </c>
      <c r="K31" s="41">
        <f>SUM(K28:K30)</f>
        <v>0</v>
      </c>
    </row>
    <row r="32" spans="1:11" s="16" customFormat="1" ht="18.75" x14ac:dyDescent="0.2">
      <c r="A32" s="45" t="s">
        <v>924</v>
      </c>
      <c r="B32" s="46"/>
      <c r="C32" s="46" t="s">
        <v>581</v>
      </c>
      <c r="D32" s="46"/>
      <c r="E32" s="46"/>
      <c r="F32" s="93"/>
      <c r="G32" s="93"/>
      <c r="H32" s="46"/>
      <c r="I32" s="46"/>
      <c r="J32" s="46"/>
      <c r="K32" s="47">
        <f>SUM(K58,K61,K64)</f>
        <v>0</v>
      </c>
    </row>
    <row r="33" spans="1:11" s="17" customFormat="1" x14ac:dyDescent="0.25">
      <c r="A33" s="9" t="s">
        <v>925</v>
      </c>
      <c r="B33" s="3"/>
      <c r="C33" s="5" t="s">
        <v>315</v>
      </c>
      <c r="D33" s="33"/>
      <c r="E33" s="4"/>
      <c r="F33" s="94"/>
      <c r="G33" s="94"/>
      <c r="H33" s="4"/>
      <c r="I33" s="4"/>
      <c r="J33" s="4"/>
      <c r="K33" s="20"/>
    </row>
    <row r="34" spans="1:11" s="15" customFormat="1" ht="25.5" x14ac:dyDescent="0.25">
      <c r="A34" s="48" t="s">
        <v>926</v>
      </c>
      <c r="B34" s="23"/>
      <c r="C34" s="18" t="s">
        <v>585</v>
      </c>
      <c r="D34" s="49" t="s">
        <v>3</v>
      </c>
      <c r="E34" s="50">
        <v>1</v>
      </c>
      <c r="F34" s="51"/>
      <c r="G34" s="51"/>
      <c r="H34" s="52">
        <f t="shared" ref="H34:H57" si="8">ROUND(ROUND(F34,2)+ROUND(G34,2),2)</f>
        <v>0</v>
      </c>
      <c r="I34" s="52">
        <f t="shared" ref="I34:I57" si="9">ROUND(ROUND(E34,2)*ROUND(F34,2),2)</f>
        <v>0</v>
      </c>
      <c r="J34" s="52">
        <f t="shared" ref="J34:J57" si="10">ROUND(ROUND(E34,2)*ROUND(G34,2),2)</f>
        <v>0</v>
      </c>
      <c r="K34" s="53">
        <f t="shared" ref="K34:K57" si="11">ROUND(ROUND(I34,2)+ROUND(J34,2),2)</f>
        <v>0</v>
      </c>
    </row>
    <row r="35" spans="1:11" s="15" customFormat="1" ht="12.75" x14ac:dyDescent="0.25">
      <c r="A35" s="48" t="s">
        <v>927</v>
      </c>
      <c r="B35" s="23"/>
      <c r="C35" s="18" t="s">
        <v>316</v>
      </c>
      <c r="D35" s="49" t="s">
        <v>3</v>
      </c>
      <c r="E35" s="50">
        <v>1</v>
      </c>
      <c r="F35" s="51"/>
      <c r="G35" s="51"/>
      <c r="H35" s="52">
        <f t="shared" si="8"/>
        <v>0</v>
      </c>
      <c r="I35" s="52">
        <f t="shared" si="9"/>
        <v>0</v>
      </c>
      <c r="J35" s="52">
        <f t="shared" si="10"/>
        <v>0</v>
      </c>
      <c r="K35" s="53">
        <f t="shared" si="11"/>
        <v>0</v>
      </c>
    </row>
    <row r="36" spans="1:11" s="15" customFormat="1" ht="12.75" x14ac:dyDescent="0.25">
      <c r="A36" s="48" t="s">
        <v>928</v>
      </c>
      <c r="B36" s="23"/>
      <c r="C36" s="18" t="s">
        <v>4248</v>
      </c>
      <c r="D36" s="49" t="s">
        <v>4</v>
      </c>
      <c r="E36" s="50">
        <v>50</v>
      </c>
      <c r="F36" s="51"/>
      <c r="G36" s="51"/>
      <c r="H36" s="52">
        <f t="shared" si="8"/>
        <v>0</v>
      </c>
      <c r="I36" s="52">
        <f t="shared" si="9"/>
        <v>0</v>
      </c>
      <c r="J36" s="52">
        <f t="shared" si="10"/>
        <v>0</v>
      </c>
      <c r="K36" s="53">
        <f t="shared" si="11"/>
        <v>0</v>
      </c>
    </row>
    <row r="37" spans="1:11" s="15" customFormat="1" ht="12.75" x14ac:dyDescent="0.25">
      <c r="A37" s="48" t="s">
        <v>929</v>
      </c>
      <c r="B37" s="23"/>
      <c r="C37" s="18" t="s">
        <v>3294</v>
      </c>
      <c r="D37" s="49" t="s">
        <v>317</v>
      </c>
      <c r="E37" s="50">
        <v>1222</v>
      </c>
      <c r="F37" s="51"/>
      <c r="G37" s="51"/>
      <c r="H37" s="52">
        <f t="shared" si="8"/>
        <v>0</v>
      </c>
      <c r="I37" s="52">
        <f t="shared" si="9"/>
        <v>0</v>
      </c>
      <c r="J37" s="52">
        <f t="shared" si="10"/>
        <v>0</v>
      </c>
      <c r="K37" s="53">
        <f t="shared" si="11"/>
        <v>0</v>
      </c>
    </row>
    <row r="38" spans="1:11" s="15" customFormat="1" ht="38.25" x14ac:dyDescent="0.25">
      <c r="A38" s="48" t="s">
        <v>930</v>
      </c>
      <c r="B38" s="23"/>
      <c r="C38" s="18" t="s">
        <v>3975</v>
      </c>
      <c r="D38" s="49" t="s">
        <v>3</v>
      </c>
      <c r="E38" s="50">
        <v>1</v>
      </c>
      <c r="F38" s="51"/>
      <c r="G38" s="51"/>
      <c r="H38" s="52">
        <f t="shared" si="8"/>
        <v>0</v>
      </c>
      <c r="I38" s="52">
        <f t="shared" si="9"/>
        <v>0</v>
      </c>
      <c r="J38" s="52">
        <f t="shared" si="10"/>
        <v>0</v>
      </c>
      <c r="K38" s="53">
        <f t="shared" si="11"/>
        <v>0</v>
      </c>
    </row>
    <row r="39" spans="1:11" s="15" customFormat="1" ht="38.25" x14ac:dyDescent="0.25">
      <c r="A39" s="48" t="s">
        <v>931</v>
      </c>
      <c r="B39" s="23"/>
      <c r="C39" s="18" t="s">
        <v>3805</v>
      </c>
      <c r="D39" s="49" t="s">
        <v>317</v>
      </c>
      <c r="E39" s="50">
        <v>24.5</v>
      </c>
      <c r="F39" s="51"/>
      <c r="G39" s="51"/>
      <c r="H39" s="52">
        <f t="shared" si="8"/>
        <v>0</v>
      </c>
      <c r="I39" s="52">
        <f t="shared" si="9"/>
        <v>0</v>
      </c>
      <c r="J39" s="52">
        <f t="shared" si="10"/>
        <v>0</v>
      </c>
      <c r="K39" s="53">
        <f t="shared" si="11"/>
        <v>0</v>
      </c>
    </row>
    <row r="40" spans="1:11" s="15" customFormat="1" ht="38.25" x14ac:dyDescent="0.25">
      <c r="A40" s="48" t="s">
        <v>932</v>
      </c>
      <c r="B40" s="23"/>
      <c r="C40" s="18" t="s">
        <v>3804</v>
      </c>
      <c r="D40" s="49" t="s">
        <v>317</v>
      </c>
      <c r="E40" s="50">
        <v>24.5</v>
      </c>
      <c r="F40" s="51"/>
      <c r="G40" s="51"/>
      <c r="H40" s="52">
        <f t="shared" si="8"/>
        <v>0</v>
      </c>
      <c r="I40" s="52">
        <f t="shared" si="9"/>
        <v>0</v>
      </c>
      <c r="J40" s="52">
        <f t="shared" si="10"/>
        <v>0</v>
      </c>
      <c r="K40" s="53">
        <f t="shared" si="11"/>
        <v>0</v>
      </c>
    </row>
    <row r="41" spans="1:11" s="15" customFormat="1" ht="25.5" x14ac:dyDescent="0.25">
      <c r="A41" s="48" t="s">
        <v>933</v>
      </c>
      <c r="B41" s="23"/>
      <c r="C41" s="18" t="s">
        <v>3803</v>
      </c>
      <c r="D41" s="49" t="s">
        <v>317</v>
      </c>
      <c r="E41" s="50">
        <v>98.34</v>
      </c>
      <c r="F41" s="51"/>
      <c r="G41" s="51"/>
      <c r="H41" s="52">
        <f t="shared" si="8"/>
        <v>0</v>
      </c>
      <c r="I41" s="52">
        <f t="shared" si="9"/>
        <v>0</v>
      </c>
      <c r="J41" s="52">
        <f t="shared" si="10"/>
        <v>0</v>
      </c>
      <c r="K41" s="53">
        <f t="shared" si="11"/>
        <v>0</v>
      </c>
    </row>
    <row r="42" spans="1:11" s="15" customFormat="1" ht="25.5" x14ac:dyDescent="0.25">
      <c r="A42" s="48" t="s">
        <v>934</v>
      </c>
      <c r="B42" s="23"/>
      <c r="C42" s="18" t="s">
        <v>3806</v>
      </c>
      <c r="D42" s="49" t="s">
        <v>317</v>
      </c>
      <c r="E42" s="50">
        <v>46</v>
      </c>
      <c r="F42" s="51"/>
      <c r="G42" s="51"/>
      <c r="H42" s="52">
        <f t="shared" si="8"/>
        <v>0</v>
      </c>
      <c r="I42" s="52">
        <f t="shared" si="9"/>
        <v>0</v>
      </c>
      <c r="J42" s="52">
        <f t="shared" si="10"/>
        <v>0</v>
      </c>
      <c r="K42" s="53">
        <f t="shared" si="11"/>
        <v>0</v>
      </c>
    </row>
    <row r="43" spans="1:11" s="15" customFormat="1" ht="25.5" x14ac:dyDescent="0.25">
      <c r="A43" s="48" t="s">
        <v>3202</v>
      </c>
      <c r="B43" s="23"/>
      <c r="C43" s="18" t="s">
        <v>3807</v>
      </c>
      <c r="D43" s="49" t="s">
        <v>317</v>
      </c>
      <c r="E43" s="50">
        <v>118.14</v>
      </c>
      <c r="F43" s="51"/>
      <c r="G43" s="51"/>
      <c r="H43" s="52">
        <f t="shared" si="8"/>
        <v>0</v>
      </c>
      <c r="I43" s="52">
        <f t="shared" si="9"/>
        <v>0</v>
      </c>
      <c r="J43" s="52">
        <f t="shared" si="10"/>
        <v>0</v>
      </c>
      <c r="K43" s="53">
        <f t="shared" si="11"/>
        <v>0</v>
      </c>
    </row>
    <row r="44" spans="1:11" s="15" customFormat="1" ht="25.5" x14ac:dyDescent="0.25">
      <c r="A44" s="48" t="s">
        <v>3295</v>
      </c>
      <c r="B44" s="23"/>
      <c r="C44" s="18" t="s">
        <v>3808</v>
      </c>
      <c r="D44" s="49" t="s">
        <v>317</v>
      </c>
      <c r="E44" s="50">
        <v>54.4</v>
      </c>
      <c r="F44" s="51"/>
      <c r="G44" s="51"/>
      <c r="H44" s="52">
        <f t="shared" si="8"/>
        <v>0</v>
      </c>
      <c r="I44" s="52">
        <f t="shared" si="9"/>
        <v>0</v>
      </c>
      <c r="J44" s="52">
        <f t="shared" si="10"/>
        <v>0</v>
      </c>
      <c r="K44" s="53">
        <f t="shared" si="11"/>
        <v>0</v>
      </c>
    </row>
    <row r="45" spans="1:11" s="15" customFormat="1" ht="25.5" x14ac:dyDescent="0.25">
      <c r="A45" s="48" t="s">
        <v>3296</v>
      </c>
      <c r="B45" s="23"/>
      <c r="C45" s="18" t="s">
        <v>3809</v>
      </c>
      <c r="D45" s="49" t="s">
        <v>317</v>
      </c>
      <c r="E45" s="50">
        <v>16.100000000000001</v>
      </c>
      <c r="F45" s="51"/>
      <c r="G45" s="51"/>
      <c r="H45" s="52">
        <f t="shared" si="8"/>
        <v>0</v>
      </c>
      <c r="I45" s="52">
        <f t="shared" si="9"/>
        <v>0</v>
      </c>
      <c r="J45" s="52">
        <f t="shared" si="10"/>
        <v>0</v>
      </c>
      <c r="K45" s="53">
        <f t="shared" si="11"/>
        <v>0</v>
      </c>
    </row>
    <row r="46" spans="1:11" s="15" customFormat="1" ht="25.5" x14ac:dyDescent="0.25">
      <c r="A46" s="48" t="s">
        <v>3297</v>
      </c>
      <c r="B46" s="23"/>
      <c r="C46" s="18" t="s">
        <v>3810</v>
      </c>
      <c r="D46" s="49" t="s">
        <v>317</v>
      </c>
      <c r="E46" s="50">
        <v>24.5</v>
      </c>
      <c r="F46" s="51"/>
      <c r="G46" s="51"/>
      <c r="H46" s="52">
        <f t="shared" si="8"/>
        <v>0</v>
      </c>
      <c r="I46" s="52">
        <f t="shared" si="9"/>
        <v>0</v>
      </c>
      <c r="J46" s="52">
        <f t="shared" si="10"/>
        <v>0</v>
      </c>
      <c r="K46" s="53">
        <f t="shared" si="11"/>
        <v>0</v>
      </c>
    </row>
    <row r="47" spans="1:11" s="15" customFormat="1" ht="25.5" x14ac:dyDescent="0.25">
      <c r="A47" s="48" t="s">
        <v>3547</v>
      </c>
      <c r="B47" s="23"/>
      <c r="C47" s="18" t="s">
        <v>3820</v>
      </c>
      <c r="D47" s="49" t="s">
        <v>317</v>
      </c>
      <c r="E47" s="50">
        <v>1.92</v>
      </c>
      <c r="F47" s="51"/>
      <c r="G47" s="51"/>
      <c r="H47" s="52">
        <f t="shared" si="8"/>
        <v>0</v>
      </c>
      <c r="I47" s="52">
        <f t="shared" si="9"/>
        <v>0</v>
      </c>
      <c r="J47" s="52">
        <f t="shared" si="10"/>
        <v>0</v>
      </c>
      <c r="K47" s="53">
        <f t="shared" si="11"/>
        <v>0</v>
      </c>
    </row>
    <row r="48" spans="1:11" s="15" customFormat="1" ht="25.5" x14ac:dyDescent="0.25">
      <c r="A48" s="48" t="s">
        <v>3800</v>
      </c>
      <c r="B48" s="23"/>
      <c r="C48" s="18" t="s">
        <v>3973</v>
      </c>
      <c r="D48" s="49" t="s">
        <v>317</v>
      </c>
      <c r="E48" s="50">
        <v>20</v>
      </c>
      <c r="F48" s="51"/>
      <c r="G48" s="51"/>
      <c r="H48" s="52">
        <f t="shared" si="8"/>
        <v>0</v>
      </c>
      <c r="I48" s="52">
        <f t="shared" si="9"/>
        <v>0</v>
      </c>
      <c r="J48" s="52">
        <f t="shared" si="10"/>
        <v>0</v>
      </c>
      <c r="K48" s="53">
        <f t="shared" si="11"/>
        <v>0</v>
      </c>
    </row>
    <row r="49" spans="1:11" s="15" customFormat="1" ht="25.5" x14ac:dyDescent="0.25">
      <c r="A49" s="48" t="s">
        <v>3802</v>
      </c>
      <c r="B49" s="23"/>
      <c r="C49" s="18" t="s">
        <v>3974</v>
      </c>
      <c r="D49" s="49" t="s">
        <v>317</v>
      </c>
      <c r="E49" s="50">
        <v>20</v>
      </c>
      <c r="F49" s="51"/>
      <c r="G49" s="51"/>
      <c r="H49" s="52">
        <f t="shared" si="8"/>
        <v>0</v>
      </c>
      <c r="I49" s="52">
        <f t="shared" si="9"/>
        <v>0</v>
      </c>
      <c r="J49" s="52">
        <f t="shared" si="10"/>
        <v>0</v>
      </c>
      <c r="K49" s="53">
        <f t="shared" si="11"/>
        <v>0</v>
      </c>
    </row>
    <row r="50" spans="1:11" s="15" customFormat="1" ht="25.5" x14ac:dyDescent="0.25">
      <c r="A50" s="48" t="s">
        <v>3956</v>
      </c>
      <c r="B50" s="23"/>
      <c r="C50" s="18" t="s">
        <v>3962</v>
      </c>
      <c r="D50" s="49" t="s">
        <v>3</v>
      </c>
      <c r="E50" s="50">
        <v>1</v>
      </c>
      <c r="F50" s="51"/>
      <c r="G50" s="51"/>
      <c r="H50" s="52">
        <f t="shared" si="8"/>
        <v>0</v>
      </c>
      <c r="I50" s="52">
        <f t="shared" si="9"/>
        <v>0</v>
      </c>
      <c r="J50" s="52">
        <f t="shared" si="10"/>
        <v>0</v>
      </c>
      <c r="K50" s="53">
        <f t="shared" si="11"/>
        <v>0</v>
      </c>
    </row>
    <row r="51" spans="1:11" s="15" customFormat="1" ht="38.25" x14ac:dyDescent="0.25">
      <c r="A51" s="48" t="s">
        <v>3957</v>
      </c>
      <c r="B51" s="23"/>
      <c r="C51" s="18" t="s">
        <v>4150</v>
      </c>
      <c r="D51" s="49" t="s">
        <v>3</v>
      </c>
      <c r="E51" s="50">
        <v>250</v>
      </c>
      <c r="F51" s="51"/>
      <c r="G51" s="51"/>
      <c r="H51" s="52">
        <f t="shared" si="8"/>
        <v>0</v>
      </c>
      <c r="I51" s="52">
        <f t="shared" si="9"/>
        <v>0</v>
      </c>
      <c r="J51" s="52">
        <f t="shared" si="10"/>
        <v>0</v>
      </c>
      <c r="K51" s="53">
        <f t="shared" si="11"/>
        <v>0</v>
      </c>
    </row>
    <row r="52" spans="1:11" s="15" customFormat="1" ht="25.5" x14ac:dyDescent="0.25">
      <c r="A52" s="48" t="s">
        <v>3958</v>
      </c>
      <c r="B52" s="23"/>
      <c r="C52" s="18" t="s">
        <v>3963</v>
      </c>
      <c r="D52" s="49" t="s">
        <v>4</v>
      </c>
      <c r="E52" s="50">
        <v>100</v>
      </c>
      <c r="F52" s="51"/>
      <c r="G52" s="51"/>
      <c r="H52" s="52">
        <f t="shared" si="8"/>
        <v>0</v>
      </c>
      <c r="I52" s="52">
        <f t="shared" si="9"/>
        <v>0</v>
      </c>
      <c r="J52" s="52">
        <f t="shared" si="10"/>
        <v>0</v>
      </c>
      <c r="K52" s="53">
        <f t="shared" si="11"/>
        <v>0</v>
      </c>
    </row>
    <row r="53" spans="1:11" s="15" customFormat="1" ht="25.5" x14ac:dyDescent="0.25">
      <c r="A53" s="48" t="s">
        <v>3960</v>
      </c>
      <c r="B53" s="23"/>
      <c r="C53" s="18" t="s">
        <v>3964</v>
      </c>
      <c r="D53" s="49" t="s">
        <v>317</v>
      </c>
      <c r="E53" s="50">
        <v>200</v>
      </c>
      <c r="F53" s="51"/>
      <c r="G53" s="51"/>
      <c r="H53" s="52">
        <f t="shared" si="8"/>
        <v>0</v>
      </c>
      <c r="I53" s="52">
        <f t="shared" si="9"/>
        <v>0</v>
      </c>
      <c r="J53" s="52">
        <f t="shared" si="10"/>
        <v>0</v>
      </c>
      <c r="K53" s="53">
        <f t="shared" si="11"/>
        <v>0</v>
      </c>
    </row>
    <row r="54" spans="1:11" s="15" customFormat="1" ht="25.5" x14ac:dyDescent="0.25">
      <c r="A54" s="48" t="s">
        <v>3961</v>
      </c>
      <c r="B54" s="23"/>
      <c r="C54" s="18" t="s">
        <v>3967</v>
      </c>
      <c r="D54" s="49" t="s">
        <v>9</v>
      </c>
      <c r="E54" s="50">
        <v>1</v>
      </c>
      <c r="F54" s="51"/>
      <c r="G54" s="51"/>
      <c r="H54" s="52">
        <f t="shared" si="8"/>
        <v>0</v>
      </c>
      <c r="I54" s="52">
        <f t="shared" si="9"/>
        <v>0</v>
      </c>
      <c r="J54" s="52">
        <f t="shared" si="10"/>
        <v>0</v>
      </c>
      <c r="K54" s="53">
        <f t="shared" si="11"/>
        <v>0</v>
      </c>
    </row>
    <row r="55" spans="1:11" s="15" customFormat="1" ht="25.5" x14ac:dyDescent="0.25">
      <c r="A55" s="48" t="s">
        <v>3968</v>
      </c>
      <c r="B55" s="23"/>
      <c r="C55" s="18" t="s">
        <v>3966</v>
      </c>
      <c r="D55" s="49" t="s">
        <v>9</v>
      </c>
      <c r="E55" s="50">
        <v>3</v>
      </c>
      <c r="F55" s="51"/>
      <c r="G55" s="51"/>
      <c r="H55" s="52">
        <f t="shared" si="8"/>
        <v>0</v>
      </c>
      <c r="I55" s="52">
        <f t="shared" si="9"/>
        <v>0</v>
      </c>
      <c r="J55" s="52">
        <f t="shared" si="10"/>
        <v>0</v>
      </c>
      <c r="K55" s="53">
        <f t="shared" si="11"/>
        <v>0</v>
      </c>
    </row>
    <row r="56" spans="1:11" s="15" customFormat="1" ht="25.5" x14ac:dyDescent="0.25">
      <c r="A56" s="48" t="s">
        <v>3969</v>
      </c>
      <c r="B56" s="23"/>
      <c r="C56" s="18" t="s">
        <v>3965</v>
      </c>
      <c r="D56" s="49" t="s">
        <v>9</v>
      </c>
      <c r="E56" s="50">
        <v>5</v>
      </c>
      <c r="F56" s="51"/>
      <c r="G56" s="51"/>
      <c r="H56" s="52">
        <f t="shared" si="8"/>
        <v>0</v>
      </c>
      <c r="I56" s="52">
        <f t="shared" si="9"/>
        <v>0</v>
      </c>
      <c r="J56" s="52">
        <f t="shared" si="10"/>
        <v>0</v>
      </c>
      <c r="K56" s="53">
        <f t="shared" si="11"/>
        <v>0</v>
      </c>
    </row>
    <row r="57" spans="1:11" s="15" customFormat="1" ht="12.75" x14ac:dyDescent="0.25">
      <c r="A57" s="48" t="s">
        <v>3971</v>
      </c>
      <c r="B57" s="23"/>
      <c r="C57" s="18" t="s">
        <v>3970</v>
      </c>
      <c r="D57" s="49" t="s">
        <v>239</v>
      </c>
      <c r="E57" s="50">
        <v>9</v>
      </c>
      <c r="F57" s="51"/>
      <c r="G57" s="51"/>
      <c r="H57" s="52">
        <f t="shared" si="8"/>
        <v>0</v>
      </c>
      <c r="I57" s="52">
        <f t="shared" si="9"/>
        <v>0</v>
      </c>
      <c r="J57" s="52">
        <f t="shared" si="10"/>
        <v>0</v>
      </c>
      <c r="K57" s="53">
        <f t="shared" si="11"/>
        <v>0</v>
      </c>
    </row>
    <row r="58" spans="1:11" s="17" customFormat="1" x14ac:dyDescent="0.25">
      <c r="A58" s="38" t="s">
        <v>3972</v>
      </c>
      <c r="B58" s="10"/>
      <c r="C58" s="34" t="s">
        <v>2</v>
      </c>
      <c r="D58" s="11"/>
      <c r="E58" s="11"/>
      <c r="F58" s="39"/>
      <c r="G58" s="39"/>
      <c r="H58" s="21"/>
      <c r="I58" s="40">
        <f>SUM(I34:I57)</f>
        <v>0</v>
      </c>
      <c r="J58" s="40">
        <f>SUM(J34:J57)</f>
        <v>0</v>
      </c>
      <c r="K58" s="41">
        <f>SUM(K34:K57)</f>
        <v>0</v>
      </c>
    </row>
    <row r="59" spans="1:11" s="17" customFormat="1" x14ac:dyDescent="0.25">
      <c r="A59" s="9" t="s">
        <v>935</v>
      </c>
      <c r="B59" s="3"/>
      <c r="C59" s="5" t="s">
        <v>3203</v>
      </c>
      <c r="D59" s="33"/>
      <c r="E59" s="4"/>
      <c r="F59" s="94"/>
      <c r="G59" s="94"/>
      <c r="H59" s="4"/>
      <c r="I59" s="4"/>
      <c r="J59" s="4"/>
      <c r="K59" s="20"/>
    </row>
    <row r="60" spans="1:11" s="15" customFormat="1" ht="12.75" x14ac:dyDescent="0.25">
      <c r="A60" s="48" t="s">
        <v>3814</v>
      </c>
      <c r="B60" s="23"/>
      <c r="C60" s="18" t="s">
        <v>3266</v>
      </c>
      <c r="D60" s="49" t="s">
        <v>3267</v>
      </c>
      <c r="E60" s="50">
        <v>182</v>
      </c>
      <c r="F60" s="51"/>
      <c r="G60" s="51"/>
      <c r="H60" s="52">
        <f>ROUND(ROUND(F60,2)+ROUND(G60,2),2)</f>
        <v>0</v>
      </c>
      <c r="I60" s="52">
        <f>ROUND(ROUND(E60,2)*ROUND(F60,2),2)</f>
        <v>0</v>
      </c>
      <c r="J60" s="52">
        <f>ROUND(ROUND(E60,2)*ROUND(G60,2),2)</f>
        <v>0</v>
      </c>
      <c r="K60" s="53">
        <f>ROUND(ROUND(I60,2)+ROUND(J60,2),2)</f>
        <v>0</v>
      </c>
    </row>
    <row r="61" spans="1:11" s="17" customFormat="1" x14ac:dyDescent="0.25">
      <c r="A61" s="38" t="s">
        <v>3815</v>
      </c>
      <c r="B61" s="10"/>
      <c r="C61" s="34" t="s">
        <v>2</v>
      </c>
      <c r="D61" s="11"/>
      <c r="E61" s="11"/>
      <c r="F61" s="39"/>
      <c r="G61" s="39"/>
      <c r="H61" s="21"/>
      <c r="I61" s="40">
        <f>SUM(I60:I60)</f>
        <v>0</v>
      </c>
      <c r="J61" s="40">
        <f>SUM(J60:J60)</f>
        <v>0</v>
      </c>
      <c r="K61" s="41">
        <f>SUM(K60:K60)</f>
        <v>0</v>
      </c>
    </row>
    <row r="62" spans="1:11" s="17" customFormat="1" x14ac:dyDescent="0.25">
      <c r="A62" s="9" t="s">
        <v>3204</v>
      </c>
      <c r="B62" s="3"/>
      <c r="C62" s="5" t="s">
        <v>3799</v>
      </c>
      <c r="D62" s="33"/>
      <c r="E62" s="4"/>
      <c r="F62" s="94"/>
      <c r="G62" s="94"/>
      <c r="H62" s="4"/>
      <c r="I62" s="4"/>
      <c r="J62" s="4"/>
      <c r="K62" s="20"/>
    </row>
    <row r="63" spans="1:11" s="15" customFormat="1" ht="25.5" x14ac:dyDescent="0.25">
      <c r="A63" s="48" t="s">
        <v>3205</v>
      </c>
      <c r="B63" s="23"/>
      <c r="C63" s="18" t="s">
        <v>3955</v>
      </c>
      <c r="D63" s="49" t="s">
        <v>3</v>
      </c>
      <c r="E63" s="50">
        <v>1</v>
      </c>
      <c r="F63" s="51"/>
      <c r="G63" s="51"/>
      <c r="H63" s="52">
        <f>ROUND(ROUND(F63,2)+ROUND(G63,2),2)</f>
        <v>0</v>
      </c>
      <c r="I63" s="52">
        <f>ROUND(ROUND(E63,2)*ROUND(F63,2),2)</f>
        <v>0</v>
      </c>
      <c r="J63" s="52">
        <f>ROUND(ROUND(E63,2)*ROUND(G63,2),2)</f>
        <v>0</v>
      </c>
      <c r="K63" s="53">
        <f>ROUND(ROUND(I63,2)+ROUND(J63,2),2)</f>
        <v>0</v>
      </c>
    </row>
    <row r="64" spans="1:11" s="17" customFormat="1" x14ac:dyDescent="0.25">
      <c r="A64" s="38" t="s">
        <v>3206</v>
      </c>
      <c r="B64" s="10"/>
      <c r="C64" s="34" t="s">
        <v>2</v>
      </c>
      <c r="D64" s="11"/>
      <c r="E64" s="11"/>
      <c r="F64" s="39"/>
      <c r="G64" s="39"/>
      <c r="H64" s="21"/>
      <c r="I64" s="40">
        <f>SUM(I63)</f>
        <v>0</v>
      </c>
      <c r="J64" s="40">
        <f>SUM(J63)</f>
        <v>0</v>
      </c>
      <c r="K64" s="41">
        <f>SUM(K63)</f>
        <v>0</v>
      </c>
    </row>
    <row r="65" spans="1:11" s="16" customFormat="1" ht="18.75" x14ac:dyDescent="0.2">
      <c r="A65" s="45" t="s">
        <v>936</v>
      </c>
      <c r="B65" s="46"/>
      <c r="C65" s="46" t="s">
        <v>318</v>
      </c>
      <c r="D65" s="46"/>
      <c r="E65" s="46"/>
      <c r="F65" s="93"/>
      <c r="G65" s="93"/>
      <c r="H65" s="46"/>
      <c r="I65" s="46"/>
      <c r="J65" s="46"/>
      <c r="K65" s="47">
        <f>SUM(K69,K74)</f>
        <v>0</v>
      </c>
    </row>
    <row r="66" spans="1:11" s="17" customFormat="1" x14ac:dyDescent="0.25">
      <c r="A66" s="9" t="s">
        <v>937</v>
      </c>
      <c r="B66" s="3"/>
      <c r="C66" s="5" t="s">
        <v>3209</v>
      </c>
      <c r="D66" s="33"/>
      <c r="E66" s="4"/>
      <c r="F66" s="94"/>
      <c r="G66" s="94"/>
      <c r="H66" s="4"/>
      <c r="I66" s="4"/>
      <c r="J66" s="4"/>
      <c r="K66" s="20"/>
    </row>
    <row r="67" spans="1:11" s="15" customFormat="1" ht="12.75" x14ac:dyDescent="0.25">
      <c r="A67" s="48" t="s">
        <v>938</v>
      </c>
      <c r="B67" s="23"/>
      <c r="C67" s="18" t="s">
        <v>3207</v>
      </c>
      <c r="D67" s="49" t="s">
        <v>239</v>
      </c>
      <c r="E67" s="50">
        <v>15</v>
      </c>
      <c r="F67" s="51"/>
      <c r="G67" s="51"/>
      <c r="H67" s="52">
        <f>ROUND(ROUND(F67,2)+ROUND(G67,2),2)</f>
        <v>0</v>
      </c>
      <c r="I67" s="52">
        <f>ROUND(ROUND(E67,2)*ROUND(F67,2),2)</f>
        <v>0</v>
      </c>
      <c r="J67" s="52">
        <f>ROUND(ROUND(E67,2)*ROUND(G67,2),2)</f>
        <v>0</v>
      </c>
      <c r="K67" s="53">
        <f>ROUND(ROUND(I67,2)+ROUND(J67,2),2)</f>
        <v>0</v>
      </c>
    </row>
    <row r="68" spans="1:11" s="15" customFormat="1" ht="12.75" x14ac:dyDescent="0.25">
      <c r="A68" s="48" t="s">
        <v>939</v>
      </c>
      <c r="B68" s="23"/>
      <c r="C68" s="18" t="s">
        <v>3208</v>
      </c>
      <c r="D68" s="49" t="s">
        <v>317</v>
      </c>
      <c r="E68" s="50">
        <v>5160.68</v>
      </c>
      <c r="F68" s="51"/>
      <c r="G68" s="51"/>
      <c r="H68" s="52">
        <f>ROUND(ROUND(F68,2)+ROUND(G68,2),2)</f>
        <v>0</v>
      </c>
      <c r="I68" s="52">
        <f>ROUND(ROUND(E68,2)*ROUND(F68,2),2)</f>
        <v>0</v>
      </c>
      <c r="J68" s="52">
        <f>ROUND(ROUND(E68,2)*ROUND(G68,2),2)</f>
        <v>0</v>
      </c>
      <c r="K68" s="53">
        <f>ROUND(ROUND(I68,2)+ROUND(J68,2),2)</f>
        <v>0</v>
      </c>
    </row>
    <row r="69" spans="1:11" s="17" customFormat="1" x14ac:dyDescent="0.25">
      <c r="A69" s="38" t="s">
        <v>940</v>
      </c>
      <c r="B69" s="10"/>
      <c r="C69" s="34" t="s">
        <v>2</v>
      </c>
      <c r="D69" s="11"/>
      <c r="E69" s="11"/>
      <c r="F69" s="39"/>
      <c r="G69" s="39"/>
      <c r="H69" s="21"/>
      <c r="I69" s="40">
        <f>SUM(I67:I68)</f>
        <v>0</v>
      </c>
      <c r="J69" s="40">
        <f>SUM(J67:J68)</f>
        <v>0</v>
      </c>
      <c r="K69" s="41">
        <f>SUM(K67:K68)</f>
        <v>0</v>
      </c>
    </row>
    <row r="70" spans="1:11" s="17" customFormat="1" x14ac:dyDescent="0.25">
      <c r="A70" s="9" t="s">
        <v>941</v>
      </c>
      <c r="B70" s="3"/>
      <c r="C70" s="5" t="s">
        <v>319</v>
      </c>
      <c r="D70" s="33"/>
      <c r="E70" s="4"/>
      <c r="F70" s="94"/>
      <c r="G70" s="94"/>
      <c r="H70" s="4"/>
      <c r="I70" s="4"/>
      <c r="J70" s="4"/>
      <c r="K70" s="20"/>
    </row>
    <row r="71" spans="1:11" s="15" customFormat="1" ht="12.75" x14ac:dyDescent="0.25">
      <c r="A71" s="48" t="s">
        <v>942</v>
      </c>
      <c r="B71" s="23"/>
      <c r="C71" s="18" t="s">
        <v>320</v>
      </c>
      <c r="D71" s="49" t="s">
        <v>3</v>
      </c>
      <c r="E71" s="50">
        <v>1</v>
      </c>
      <c r="F71" s="51"/>
      <c r="G71" s="51"/>
      <c r="H71" s="52">
        <f>ROUND(ROUND(F71,2)+ROUND(G71,2),2)</f>
        <v>0</v>
      </c>
      <c r="I71" s="52">
        <f>ROUND(ROUND(E71,2)*ROUND(F71,2),2)</f>
        <v>0</v>
      </c>
      <c r="J71" s="52">
        <f>ROUND(ROUND(E71,2)*ROUND(G71,2),2)</f>
        <v>0</v>
      </c>
      <c r="K71" s="53">
        <f>ROUND(ROUND(I71,2)+ROUND(J71,2),2)</f>
        <v>0</v>
      </c>
    </row>
    <row r="72" spans="1:11" s="15" customFormat="1" ht="12.75" x14ac:dyDescent="0.25">
      <c r="A72" s="48" t="s">
        <v>943</v>
      </c>
      <c r="B72" s="23"/>
      <c r="C72" s="18" t="s">
        <v>321</v>
      </c>
      <c r="D72" s="49" t="s">
        <v>314</v>
      </c>
      <c r="E72" s="50">
        <v>150</v>
      </c>
      <c r="F72" s="51"/>
      <c r="G72" s="51"/>
      <c r="H72" s="52">
        <f>ROUND(ROUND(F72,2)+ROUND(G72,2),2)</f>
        <v>0</v>
      </c>
      <c r="I72" s="52">
        <f>ROUND(ROUND(E72,2)*ROUND(F72,2),2)</f>
        <v>0</v>
      </c>
      <c r="J72" s="52">
        <f>ROUND(ROUND(E72,2)*ROUND(G72,2),2)</f>
        <v>0</v>
      </c>
      <c r="K72" s="53">
        <f>ROUND(ROUND(I72,2)+ROUND(J72,2),2)</f>
        <v>0</v>
      </c>
    </row>
    <row r="73" spans="1:11" s="15" customFormat="1" ht="12.75" x14ac:dyDescent="0.25">
      <c r="A73" s="48" t="s">
        <v>944</v>
      </c>
      <c r="B73" s="23"/>
      <c r="C73" s="18" t="s">
        <v>322</v>
      </c>
      <c r="D73" s="49" t="s">
        <v>3</v>
      </c>
      <c r="E73" s="50">
        <v>1</v>
      </c>
      <c r="F73" s="51"/>
      <c r="G73" s="51"/>
      <c r="H73" s="52">
        <f>ROUND(ROUND(F73,2)+ROUND(G73,2),2)</f>
        <v>0</v>
      </c>
      <c r="I73" s="52">
        <f>ROUND(ROUND(E73,2)*ROUND(F73,2),2)</f>
        <v>0</v>
      </c>
      <c r="J73" s="52">
        <f>ROUND(ROUND(E73,2)*ROUND(G73,2),2)</f>
        <v>0</v>
      </c>
      <c r="K73" s="53">
        <f>ROUND(ROUND(I73,2)+ROUND(J73,2),2)</f>
        <v>0</v>
      </c>
    </row>
    <row r="74" spans="1:11" s="17" customFormat="1" x14ac:dyDescent="0.25">
      <c r="A74" s="38" t="s">
        <v>945</v>
      </c>
      <c r="B74" s="10"/>
      <c r="C74" s="34" t="s">
        <v>2</v>
      </c>
      <c r="D74" s="11"/>
      <c r="E74" s="11"/>
      <c r="F74" s="39"/>
      <c r="G74" s="39"/>
      <c r="H74" s="21"/>
      <c r="I74" s="40">
        <f>SUM(I71:I73)</f>
        <v>0</v>
      </c>
      <c r="J74" s="40">
        <f>SUM(J71:J73)</f>
        <v>0</v>
      </c>
      <c r="K74" s="41">
        <f>SUM(K71:K73)</f>
        <v>0</v>
      </c>
    </row>
    <row r="75" spans="1:11" x14ac:dyDescent="0.25">
      <c r="A75" s="9"/>
      <c r="B75" s="3"/>
      <c r="C75" s="5"/>
      <c r="D75" s="33"/>
      <c r="E75" s="4"/>
      <c r="F75" s="94"/>
      <c r="G75" s="94"/>
      <c r="H75" s="4"/>
      <c r="I75" s="4"/>
      <c r="J75" s="4"/>
      <c r="K75" s="20"/>
    </row>
    <row r="76" spans="1:11" s="2" customFormat="1" x14ac:dyDescent="0.25">
      <c r="A76" s="35">
        <v>2</v>
      </c>
      <c r="B76" s="36"/>
      <c r="C76" s="36" t="s">
        <v>323</v>
      </c>
      <c r="D76" s="36"/>
      <c r="E76" s="36"/>
      <c r="F76" s="91"/>
      <c r="G76" s="91"/>
      <c r="H76" s="36"/>
      <c r="I76" s="36"/>
      <c r="J76" s="36"/>
      <c r="K76" s="37">
        <f>SUM(K77,K222,K294)</f>
        <v>0</v>
      </c>
    </row>
    <row r="77" spans="1:11" s="2" customFormat="1" x14ac:dyDescent="0.25">
      <c r="A77" s="42" t="s">
        <v>946</v>
      </c>
      <c r="B77" s="43"/>
      <c r="C77" s="43" t="s">
        <v>324</v>
      </c>
      <c r="D77" s="43"/>
      <c r="E77" s="43"/>
      <c r="F77" s="92"/>
      <c r="G77" s="92"/>
      <c r="H77" s="43"/>
      <c r="I77" s="43"/>
      <c r="J77" s="43"/>
      <c r="K77" s="44">
        <f>SUM(K78,K100,K133,K163,)</f>
        <v>0</v>
      </c>
    </row>
    <row r="78" spans="1:11" s="16" customFormat="1" ht="18.75" x14ac:dyDescent="0.2">
      <c r="A78" s="45" t="s">
        <v>947</v>
      </c>
      <c r="B78" s="46"/>
      <c r="C78" s="46" t="s">
        <v>325</v>
      </c>
      <c r="D78" s="46"/>
      <c r="E78" s="46"/>
      <c r="F78" s="93"/>
      <c r="G78" s="93"/>
      <c r="H78" s="46"/>
      <c r="I78" s="46"/>
      <c r="J78" s="46"/>
      <c r="K78" s="47">
        <f>SUM(K85,K93,K99)</f>
        <v>0</v>
      </c>
    </row>
    <row r="79" spans="1:11" s="17" customFormat="1" x14ac:dyDescent="0.25">
      <c r="A79" s="9" t="s">
        <v>948</v>
      </c>
      <c r="B79" s="3"/>
      <c r="C79" s="5" t="s">
        <v>3798</v>
      </c>
      <c r="D79" s="33"/>
      <c r="E79" s="4"/>
      <c r="F79" s="94"/>
      <c r="G79" s="94"/>
      <c r="H79" s="4"/>
      <c r="I79" s="4"/>
      <c r="J79" s="4"/>
      <c r="K79" s="20"/>
    </row>
    <row r="80" spans="1:11" s="15" customFormat="1" ht="12.75" x14ac:dyDescent="0.25">
      <c r="A80" s="48" t="s">
        <v>949</v>
      </c>
      <c r="B80" s="23"/>
      <c r="C80" s="18" t="s">
        <v>326</v>
      </c>
      <c r="D80" s="49" t="s">
        <v>317</v>
      </c>
      <c r="E80" s="50">
        <v>55.89</v>
      </c>
      <c r="F80" s="51"/>
      <c r="G80" s="51"/>
      <c r="H80" s="52">
        <f>ROUND(ROUND(F80,2)+ROUND(G80,2),2)</f>
        <v>0</v>
      </c>
      <c r="I80" s="52">
        <f>ROUND(ROUND(E80,2)*ROUND(F80,2),2)</f>
        <v>0</v>
      </c>
      <c r="J80" s="52">
        <f>ROUND(ROUND(E80,2)*ROUND(G80,2),2)</f>
        <v>0</v>
      </c>
      <c r="K80" s="53">
        <f>ROUND(ROUND(I80,2)+ROUND(J80,2),2)</f>
        <v>0</v>
      </c>
    </row>
    <row r="81" spans="1:11" s="15" customFormat="1" ht="12.75" x14ac:dyDescent="0.25">
      <c r="A81" s="48" t="s">
        <v>950</v>
      </c>
      <c r="B81" s="23"/>
      <c r="C81" s="18" t="s">
        <v>328</v>
      </c>
      <c r="D81" s="49" t="s">
        <v>317</v>
      </c>
      <c r="E81" s="50">
        <v>450</v>
      </c>
      <c r="F81" s="51"/>
      <c r="G81" s="51"/>
      <c r="H81" s="52">
        <f>ROUND(ROUND(F81,2)+ROUND(G81,2),2)</f>
        <v>0</v>
      </c>
      <c r="I81" s="52">
        <f>ROUND(ROUND(E81,2)*ROUND(F81,2),2)</f>
        <v>0</v>
      </c>
      <c r="J81" s="52">
        <f>ROUND(ROUND(E81,2)*ROUND(G81,2),2)</f>
        <v>0</v>
      </c>
      <c r="K81" s="53">
        <f>ROUND(ROUND(I81,2)+ROUND(J81,2),2)</f>
        <v>0</v>
      </c>
    </row>
    <row r="82" spans="1:11" s="15" customFormat="1" ht="25.5" x14ac:dyDescent="0.25">
      <c r="A82" s="48" t="s">
        <v>3925</v>
      </c>
      <c r="B82" s="23"/>
      <c r="C82" s="18" t="s">
        <v>3976</v>
      </c>
      <c r="D82" s="49" t="s">
        <v>317</v>
      </c>
      <c r="E82" s="50">
        <v>8867.5</v>
      </c>
      <c r="F82" s="51"/>
      <c r="G82" s="51"/>
      <c r="H82" s="52">
        <f>ROUND(ROUND(F82,2)+ROUND(G82,2),2)</f>
        <v>0</v>
      </c>
      <c r="I82" s="52">
        <f>ROUND(ROUND(E82,2)*ROUND(F82,2),2)</f>
        <v>0</v>
      </c>
      <c r="J82" s="52">
        <f>ROUND(ROUND(E82,2)*ROUND(G82,2),2)</f>
        <v>0</v>
      </c>
      <c r="K82" s="53">
        <f>ROUND(ROUND(I82,2)+ROUND(J82,2),2)</f>
        <v>0</v>
      </c>
    </row>
    <row r="83" spans="1:11" s="15" customFormat="1" ht="25.5" x14ac:dyDescent="0.25">
      <c r="A83" s="48" t="s">
        <v>3926</v>
      </c>
      <c r="B83" s="23"/>
      <c r="C83" s="18" t="s">
        <v>3977</v>
      </c>
      <c r="D83" s="49" t="s">
        <v>327</v>
      </c>
      <c r="E83" s="50">
        <v>2100</v>
      </c>
      <c r="F83" s="51"/>
      <c r="G83" s="51"/>
      <c r="H83" s="52">
        <f>ROUND(ROUND(F83,2)+ROUND(G83,2),2)</f>
        <v>0</v>
      </c>
      <c r="I83" s="52">
        <f>ROUND(ROUND(E83,2)*ROUND(F83,2),2)</f>
        <v>0</v>
      </c>
      <c r="J83" s="52">
        <f>ROUND(ROUND(E83,2)*ROUND(G83,2),2)</f>
        <v>0</v>
      </c>
      <c r="K83" s="53">
        <f>ROUND(ROUND(I83,2)+ROUND(J83,2),2)</f>
        <v>0</v>
      </c>
    </row>
    <row r="84" spans="1:11" s="15" customFormat="1" ht="25.5" x14ac:dyDescent="0.25">
      <c r="A84" s="48" t="s">
        <v>3927</v>
      </c>
      <c r="B84" s="23"/>
      <c r="C84" s="18" t="s">
        <v>3983</v>
      </c>
      <c r="D84" s="49" t="s">
        <v>327</v>
      </c>
      <c r="E84" s="50">
        <v>700</v>
      </c>
      <c r="F84" s="51"/>
      <c r="G84" s="51"/>
      <c r="H84" s="52">
        <f>ROUND(ROUND(F84,2)+ROUND(G84,2),2)</f>
        <v>0</v>
      </c>
      <c r="I84" s="52">
        <f>ROUND(ROUND(E84,2)*ROUND(F84,2),2)</f>
        <v>0</v>
      </c>
      <c r="J84" s="52">
        <f>ROUND(ROUND(E84,2)*ROUND(G84,2),2)</f>
        <v>0</v>
      </c>
      <c r="K84" s="53">
        <f>ROUND(ROUND(I84,2)+ROUND(J84,2),2)</f>
        <v>0</v>
      </c>
    </row>
    <row r="85" spans="1:11" s="17" customFormat="1" x14ac:dyDescent="0.25">
      <c r="A85" s="38" t="s">
        <v>3928</v>
      </c>
      <c r="B85" s="10"/>
      <c r="C85" s="34" t="s">
        <v>2</v>
      </c>
      <c r="D85" s="11"/>
      <c r="E85" s="11"/>
      <c r="F85" s="39"/>
      <c r="G85" s="39"/>
      <c r="H85" s="21"/>
      <c r="I85" s="40">
        <f>SUM(I80:I84)</f>
        <v>0</v>
      </c>
      <c r="J85" s="40">
        <f>SUM(J80:J84)</f>
        <v>0</v>
      </c>
      <c r="K85" s="41">
        <f>SUM(K80:K84)</f>
        <v>0</v>
      </c>
    </row>
    <row r="86" spans="1:11" s="17" customFormat="1" x14ac:dyDescent="0.25">
      <c r="A86" s="9" t="s">
        <v>951</v>
      </c>
      <c r="B86" s="3"/>
      <c r="C86" s="5" t="s">
        <v>329</v>
      </c>
      <c r="D86" s="33"/>
      <c r="E86" s="4"/>
      <c r="F86" s="94"/>
      <c r="G86" s="94"/>
      <c r="H86" s="4"/>
      <c r="I86" s="4"/>
      <c r="J86" s="4"/>
      <c r="K86" s="20"/>
    </row>
    <row r="87" spans="1:11" s="15" customFormat="1" ht="25.5" x14ac:dyDescent="0.25">
      <c r="A87" s="48" t="s">
        <v>952</v>
      </c>
      <c r="B87" s="23"/>
      <c r="C87" s="18" t="s">
        <v>4299</v>
      </c>
      <c r="D87" s="49" t="s">
        <v>327</v>
      </c>
      <c r="E87" s="50">
        <v>4401.16</v>
      </c>
      <c r="F87" s="51"/>
      <c r="G87" s="51"/>
      <c r="H87" s="52">
        <f t="shared" ref="H87:H92" si="12">ROUND(ROUND(F87,2)+ROUND(G87,2),2)</f>
        <v>0</v>
      </c>
      <c r="I87" s="52">
        <f t="shared" ref="I87:I92" si="13">ROUND(ROUND(E87,2)*ROUND(F87,2),2)</f>
        <v>0</v>
      </c>
      <c r="J87" s="52">
        <f t="shared" ref="J87:J92" si="14">ROUND(ROUND(E87,2)*ROUND(G87,2),2)</f>
        <v>0</v>
      </c>
      <c r="K87" s="53">
        <f t="shared" ref="K87:K92" si="15">ROUND(ROUND(I87,2)+ROUND(J87,2),2)</f>
        <v>0</v>
      </c>
    </row>
    <row r="88" spans="1:11" s="15" customFormat="1" ht="25.5" x14ac:dyDescent="0.25">
      <c r="A88" s="48" t="s">
        <v>953</v>
      </c>
      <c r="B88" s="23"/>
      <c r="C88" s="18" t="s">
        <v>3979</v>
      </c>
      <c r="D88" s="49" t="s">
        <v>327</v>
      </c>
      <c r="E88" s="50">
        <v>217.35</v>
      </c>
      <c r="F88" s="51"/>
      <c r="G88" s="51"/>
      <c r="H88" s="52">
        <f t="shared" si="12"/>
        <v>0</v>
      </c>
      <c r="I88" s="52">
        <f t="shared" si="13"/>
        <v>0</v>
      </c>
      <c r="J88" s="52">
        <f t="shared" si="14"/>
        <v>0</v>
      </c>
      <c r="K88" s="53">
        <f t="shared" si="15"/>
        <v>0</v>
      </c>
    </row>
    <row r="89" spans="1:11" s="15" customFormat="1" ht="12.75" x14ac:dyDescent="0.25">
      <c r="A89" s="48" t="s">
        <v>954</v>
      </c>
      <c r="B89" s="23"/>
      <c r="C89" s="18" t="s">
        <v>3978</v>
      </c>
      <c r="D89" s="49" t="s">
        <v>327</v>
      </c>
      <c r="E89" s="50">
        <v>4618.51</v>
      </c>
      <c r="F89" s="51"/>
      <c r="G89" s="51"/>
      <c r="H89" s="52">
        <f t="shared" si="12"/>
        <v>0</v>
      </c>
      <c r="I89" s="52">
        <f t="shared" si="13"/>
        <v>0</v>
      </c>
      <c r="J89" s="52">
        <f t="shared" si="14"/>
        <v>0</v>
      </c>
      <c r="K89" s="53">
        <f t="shared" si="15"/>
        <v>0</v>
      </c>
    </row>
    <row r="90" spans="1:11" s="15" customFormat="1" ht="12.75" x14ac:dyDescent="0.25">
      <c r="A90" s="48" t="s">
        <v>955</v>
      </c>
      <c r="B90" s="23"/>
      <c r="C90" s="18" t="s">
        <v>330</v>
      </c>
      <c r="D90" s="49" t="s">
        <v>327</v>
      </c>
      <c r="E90" s="50">
        <v>1722.7</v>
      </c>
      <c r="F90" s="51"/>
      <c r="G90" s="51"/>
      <c r="H90" s="52">
        <f t="shared" si="12"/>
        <v>0</v>
      </c>
      <c r="I90" s="52">
        <f t="shared" si="13"/>
        <v>0</v>
      </c>
      <c r="J90" s="52">
        <f t="shared" si="14"/>
        <v>0</v>
      </c>
      <c r="K90" s="53">
        <f t="shared" si="15"/>
        <v>0</v>
      </c>
    </row>
    <row r="91" spans="1:11" s="15" customFormat="1" ht="12.75" x14ac:dyDescent="0.25">
      <c r="A91" s="48" t="s">
        <v>956</v>
      </c>
      <c r="B91" s="23"/>
      <c r="C91" s="18" t="s">
        <v>331</v>
      </c>
      <c r="D91" s="49" t="s">
        <v>327</v>
      </c>
      <c r="E91" s="50">
        <v>1150</v>
      </c>
      <c r="F91" s="51"/>
      <c r="G91" s="51"/>
      <c r="H91" s="52">
        <f t="shared" si="12"/>
        <v>0</v>
      </c>
      <c r="I91" s="52">
        <f t="shared" si="13"/>
        <v>0</v>
      </c>
      <c r="J91" s="52">
        <f t="shared" si="14"/>
        <v>0</v>
      </c>
      <c r="K91" s="53">
        <f t="shared" si="15"/>
        <v>0</v>
      </c>
    </row>
    <row r="92" spans="1:11" s="15" customFormat="1" ht="12.75" x14ac:dyDescent="0.25">
      <c r="A92" s="48" t="s">
        <v>957</v>
      </c>
      <c r="B92" s="23"/>
      <c r="C92" s="18" t="s">
        <v>332</v>
      </c>
      <c r="D92" s="49" t="s">
        <v>327</v>
      </c>
      <c r="E92" s="50">
        <v>680</v>
      </c>
      <c r="F92" s="51"/>
      <c r="G92" s="51"/>
      <c r="H92" s="52">
        <f t="shared" si="12"/>
        <v>0</v>
      </c>
      <c r="I92" s="52">
        <f t="shared" si="13"/>
        <v>0</v>
      </c>
      <c r="J92" s="52">
        <f t="shared" si="14"/>
        <v>0</v>
      </c>
      <c r="K92" s="53">
        <f t="shared" si="15"/>
        <v>0</v>
      </c>
    </row>
    <row r="93" spans="1:11" s="17" customFormat="1" x14ac:dyDescent="0.25">
      <c r="A93" s="38" t="s">
        <v>958</v>
      </c>
      <c r="B93" s="10"/>
      <c r="C93" s="34" t="s">
        <v>2</v>
      </c>
      <c r="D93" s="11"/>
      <c r="E93" s="11"/>
      <c r="F93" s="39"/>
      <c r="G93" s="39"/>
      <c r="H93" s="21"/>
      <c r="I93" s="40">
        <f>SUM(I87:I92)</f>
        <v>0</v>
      </c>
      <c r="J93" s="40">
        <f>SUM(J87:J92)</f>
        <v>0</v>
      </c>
      <c r="K93" s="41">
        <f>SUM(K87:K92)</f>
        <v>0</v>
      </c>
    </row>
    <row r="94" spans="1:11" s="17" customFormat="1" x14ac:dyDescent="0.25">
      <c r="A94" s="9" t="s">
        <v>959</v>
      </c>
      <c r="B94" s="3"/>
      <c r="C94" s="5" t="s">
        <v>333</v>
      </c>
      <c r="D94" s="33"/>
      <c r="E94" s="4"/>
      <c r="F94" s="94"/>
      <c r="G94" s="94"/>
      <c r="H94" s="4"/>
      <c r="I94" s="4"/>
      <c r="J94" s="4"/>
      <c r="K94" s="20"/>
    </row>
    <row r="95" spans="1:11" s="15" customFormat="1" ht="12.75" x14ac:dyDescent="0.25">
      <c r="A95" s="48" t="s">
        <v>960</v>
      </c>
      <c r="B95" s="23"/>
      <c r="C95" s="18" t="s">
        <v>334</v>
      </c>
      <c r="D95" s="49" t="s">
        <v>327</v>
      </c>
      <c r="E95" s="50">
        <v>373.5</v>
      </c>
      <c r="F95" s="51"/>
      <c r="G95" s="51"/>
      <c r="H95" s="52">
        <f>ROUND(ROUND(F95,2)+ROUND(G95,2),2)</f>
        <v>0</v>
      </c>
      <c r="I95" s="52">
        <f>ROUND(ROUND(E95,2)*ROUND(F95,2),2)</f>
        <v>0</v>
      </c>
      <c r="J95" s="52">
        <f>ROUND(ROUND(E95,2)*ROUND(G95,2),2)</f>
        <v>0</v>
      </c>
      <c r="K95" s="53">
        <f>ROUND(ROUND(I95,2)+ROUND(J95,2),2)</f>
        <v>0</v>
      </c>
    </row>
    <row r="96" spans="1:11" s="15" customFormat="1" ht="25.5" x14ac:dyDescent="0.25">
      <c r="A96" s="48" t="s">
        <v>961</v>
      </c>
      <c r="B96" s="23"/>
      <c r="C96" s="18" t="s">
        <v>335</v>
      </c>
      <c r="D96" s="49" t="s">
        <v>327</v>
      </c>
      <c r="E96" s="50">
        <v>430</v>
      </c>
      <c r="F96" s="51"/>
      <c r="G96" s="51"/>
      <c r="H96" s="52">
        <f>ROUND(ROUND(F96,2)+ROUND(G96,2),2)</f>
        <v>0</v>
      </c>
      <c r="I96" s="52">
        <f>ROUND(ROUND(E96,2)*ROUND(F96,2),2)</f>
        <v>0</v>
      </c>
      <c r="J96" s="52">
        <f>ROUND(ROUND(E96,2)*ROUND(G96,2),2)</f>
        <v>0</v>
      </c>
      <c r="K96" s="53">
        <f>ROUND(ROUND(I96,2)+ROUND(J96,2),2)</f>
        <v>0</v>
      </c>
    </row>
    <row r="97" spans="1:11" s="15" customFormat="1" ht="12.75" x14ac:dyDescent="0.25">
      <c r="A97" s="48" t="s">
        <v>962</v>
      </c>
      <c r="B97" s="23"/>
      <c r="C97" s="18" t="s">
        <v>336</v>
      </c>
      <c r="D97" s="49" t="s">
        <v>327</v>
      </c>
      <c r="E97" s="50">
        <v>430</v>
      </c>
      <c r="F97" s="51"/>
      <c r="G97" s="51"/>
      <c r="H97" s="52">
        <f>ROUND(ROUND(F97,2)+ROUND(G97,2),2)</f>
        <v>0</v>
      </c>
      <c r="I97" s="52">
        <f>ROUND(ROUND(E97,2)*ROUND(F97,2),2)</f>
        <v>0</v>
      </c>
      <c r="J97" s="52">
        <f>ROUND(ROUND(E97,2)*ROUND(G97,2),2)</f>
        <v>0</v>
      </c>
      <c r="K97" s="53">
        <f>ROUND(ROUND(I97,2)+ROUND(J97,2),2)</f>
        <v>0</v>
      </c>
    </row>
    <row r="98" spans="1:11" s="15" customFormat="1" ht="12.75" x14ac:dyDescent="0.25">
      <c r="A98" s="48" t="s">
        <v>963</v>
      </c>
      <c r="B98" s="23"/>
      <c r="C98" s="18" t="s">
        <v>337</v>
      </c>
      <c r="D98" s="49" t="s">
        <v>317</v>
      </c>
      <c r="E98" s="50">
        <v>4150</v>
      </c>
      <c r="F98" s="51"/>
      <c r="G98" s="51"/>
      <c r="H98" s="52">
        <f>ROUND(ROUND(F98,2)+ROUND(G98,2),2)</f>
        <v>0</v>
      </c>
      <c r="I98" s="52">
        <f>ROUND(ROUND(E98,2)*ROUND(F98,2),2)</f>
        <v>0</v>
      </c>
      <c r="J98" s="52">
        <f>ROUND(ROUND(E98,2)*ROUND(G98,2),2)</f>
        <v>0</v>
      </c>
      <c r="K98" s="53">
        <f>ROUND(ROUND(I98,2)+ROUND(J98,2),2)</f>
        <v>0</v>
      </c>
    </row>
    <row r="99" spans="1:11" s="17" customFormat="1" x14ac:dyDescent="0.25">
      <c r="A99" s="38" t="s">
        <v>964</v>
      </c>
      <c r="B99" s="10"/>
      <c r="C99" s="34" t="s">
        <v>2</v>
      </c>
      <c r="D99" s="11"/>
      <c r="E99" s="11"/>
      <c r="F99" s="39"/>
      <c r="G99" s="39"/>
      <c r="H99" s="21"/>
      <c r="I99" s="40">
        <f>SUM(I95:I98)</f>
        <v>0</v>
      </c>
      <c r="J99" s="40">
        <f>SUM(J95:J98)</f>
        <v>0</v>
      </c>
      <c r="K99" s="41">
        <f>SUM(K95:K98)</f>
        <v>0</v>
      </c>
    </row>
    <row r="100" spans="1:11" s="16" customFormat="1" ht="18.75" x14ac:dyDescent="0.2">
      <c r="A100" s="45" t="s">
        <v>966</v>
      </c>
      <c r="B100" s="46"/>
      <c r="C100" s="46" t="s">
        <v>338</v>
      </c>
      <c r="D100" s="46"/>
      <c r="E100" s="46"/>
      <c r="F100" s="93"/>
      <c r="G100" s="93"/>
      <c r="H100" s="46"/>
      <c r="I100" s="46"/>
      <c r="J100" s="46"/>
      <c r="K100" s="47">
        <f>SUM(K107,K123,K129,K132)</f>
        <v>0</v>
      </c>
    </row>
    <row r="101" spans="1:11" s="17" customFormat="1" x14ac:dyDescent="0.25">
      <c r="A101" s="9" t="s">
        <v>967</v>
      </c>
      <c r="B101" s="3"/>
      <c r="C101" s="5" t="s">
        <v>339</v>
      </c>
      <c r="D101" s="33"/>
      <c r="E101" s="4"/>
      <c r="F101" s="94"/>
      <c r="G101" s="94"/>
      <c r="H101" s="4"/>
      <c r="I101" s="4"/>
      <c r="J101" s="4"/>
      <c r="K101" s="20"/>
    </row>
    <row r="102" spans="1:11" s="15" customFormat="1" ht="12.75" x14ac:dyDescent="0.25">
      <c r="A102" s="48" t="s">
        <v>968</v>
      </c>
      <c r="B102" s="23"/>
      <c r="C102" s="18" t="s">
        <v>340</v>
      </c>
      <c r="D102" s="49" t="s">
        <v>317</v>
      </c>
      <c r="E102" s="50">
        <v>1393</v>
      </c>
      <c r="F102" s="51"/>
      <c r="G102" s="51"/>
      <c r="H102" s="52">
        <f>ROUND(ROUND(F102,2)+ROUND(G102,2),2)</f>
        <v>0</v>
      </c>
      <c r="I102" s="52">
        <f>ROUND(ROUND(E102,2)*ROUND(F102,2),2)</f>
        <v>0</v>
      </c>
      <c r="J102" s="52">
        <f>ROUND(ROUND(E102,2)*ROUND(G102,2),2)</f>
        <v>0</v>
      </c>
      <c r="K102" s="53">
        <f>ROUND(ROUND(I102,2)+ROUND(J102,2),2)</f>
        <v>0</v>
      </c>
    </row>
    <row r="103" spans="1:11" s="15" customFormat="1" ht="38.25" x14ac:dyDescent="0.25">
      <c r="A103" s="48" t="s">
        <v>969</v>
      </c>
      <c r="B103" s="23"/>
      <c r="C103" s="18" t="s">
        <v>3980</v>
      </c>
      <c r="D103" s="49" t="s">
        <v>327</v>
      </c>
      <c r="E103" s="50">
        <v>536.30999999999995</v>
      </c>
      <c r="F103" s="51"/>
      <c r="G103" s="51"/>
      <c r="H103" s="52">
        <f>ROUND(ROUND(F103,2)+ROUND(G103,2),2)</f>
        <v>0</v>
      </c>
      <c r="I103" s="52">
        <f>ROUND(ROUND(E103,2)*ROUND(F103,2),2)</f>
        <v>0</v>
      </c>
      <c r="J103" s="52">
        <f>ROUND(ROUND(E103,2)*ROUND(G103,2),2)</f>
        <v>0</v>
      </c>
      <c r="K103" s="53">
        <f>ROUND(ROUND(I103,2)+ROUND(J103,2),2)</f>
        <v>0</v>
      </c>
    </row>
    <row r="104" spans="1:11" s="15" customFormat="1" ht="12.75" x14ac:dyDescent="0.25">
      <c r="A104" s="48" t="s">
        <v>3929</v>
      </c>
      <c r="B104" s="23"/>
      <c r="C104" s="18" t="s">
        <v>341</v>
      </c>
      <c r="D104" s="49" t="s">
        <v>327</v>
      </c>
      <c r="E104" s="50">
        <v>190.14</v>
      </c>
      <c r="F104" s="51"/>
      <c r="G104" s="51"/>
      <c r="H104" s="52">
        <f>ROUND(ROUND(F104,2)+ROUND(G104,2),2)</f>
        <v>0</v>
      </c>
      <c r="I104" s="52">
        <f>ROUND(ROUND(E104,2)*ROUND(F104,2),2)</f>
        <v>0</v>
      </c>
      <c r="J104" s="52">
        <f>ROUND(ROUND(E104,2)*ROUND(G104,2),2)</f>
        <v>0</v>
      </c>
      <c r="K104" s="53">
        <f>ROUND(ROUND(I104,2)+ROUND(J104,2),2)</f>
        <v>0</v>
      </c>
    </row>
    <row r="105" spans="1:11" s="15" customFormat="1" ht="12.75" x14ac:dyDescent="0.25">
      <c r="A105" s="48" t="s">
        <v>3930</v>
      </c>
      <c r="B105" s="23"/>
      <c r="C105" s="18" t="s">
        <v>342</v>
      </c>
      <c r="D105" s="49" t="s">
        <v>327</v>
      </c>
      <c r="E105" s="50">
        <v>61.29</v>
      </c>
      <c r="F105" s="51"/>
      <c r="G105" s="51"/>
      <c r="H105" s="52">
        <f>ROUND(ROUND(F105,2)+ROUND(G105,2),2)</f>
        <v>0</v>
      </c>
      <c r="I105" s="52">
        <f>ROUND(ROUND(E105,2)*ROUND(F105,2),2)</f>
        <v>0</v>
      </c>
      <c r="J105" s="52">
        <f>ROUND(ROUND(E105,2)*ROUND(G105,2),2)</f>
        <v>0</v>
      </c>
      <c r="K105" s="53">
        <f>ROUND(ROUND(I105,2)+ROUND(J105,2),2)</f>
        <v>0</v>
      </c>
    </row>
    <row r="106" spans="1:11" s="15" customFormat="1" ht="12.75" x14ac:dyDescent="0.25">
      <c r="A106" s="48" t="s">
        <v>3931</v>
      </c>
      <c r="B106" s="23"/>
      <c r="C106" s="18" t="s">
        <v>343</v>
      </c>
      <c r="D106" s="49" t="s">
        <v>317</v>
      </c>
      <c r="E106" s="50">
        <v>1393</v>
      </c>
      <c r="F106" s="51"/>
      <c r="G106" s="51"/>
      <c r="H106" s="52">
        <f>ROUND(ROUND(F106,2)+ROUND(G106,2),2)</f>
        <v>0</v>
      </c>
      <c r="I106" s="52">
        <f>ROUND(ROUND(E106,2)*ROUND(F106,2),2)</f>
        <v>0</v>
      </c>
      <c r="J106" s="52">
        <f>ROUND(ROUND(E106,2)*ROUND(G106,2),2)</f>
        <v>0</v>
      </c>
      <c r="K106" s="53">
        <f>ROUND(ROUND(I106,2)+ROUND(J106,2),2)</f>
        <v>0</v>
      </c>
    </row>
    <row r="107" spans="1:11" s="17" customFormat="1" x14ac:dyDescent="0.25">
      <c r="A107" s="38" t="s">
        <v>3932</v>
      </c>
      <c r="B107" s="10"/>
      <c r="C107" s="34" t="s">
        <v>2</v>
      </c>
      <c r="D107" s="11"/>
      <c r="E107" s="11"/>
      <c r="F107" s="39"/>
      <c r="G107" s="39"/>
      <c r="H107" s="21"/>
      <c r="I107" s="40">
        <f>SUM(I102:I106)</f>
        <v>0</v>
      </c>
      <c r="J107" s="40">
        <f>SUM(J102:J106)</f>
        <v>0</v>
      </c>
      <c r="K107" s="41">
        <f>SUM(K102:K106)</f>
        <v>0</v>
      </c>
    </row>
    <row r="108" spans="1:11" s="17" customFormat="1" x14ac:dyDescent="0.25">
      <c r="A108" s="9" t="s">
        <v>970</v>
      </c>
      <c r="B108" s="3"/>
      <c r="C108" s="5" t="s">
        <v>344</v>
      </c>
      <c r="D108" s="33"/>
      <c r="E108" s="4"/>
      <c r="F108" s="94"/>
      <c r="G108" s="94"/>
      <c r="H108" s="4"/>
      <c r="I108" s="4"/>
      <c r="J108" s="4"/>
      <c r="K108" s="20"/>
    </row>
    <row r="109" spans="1:11" s="15" customFormat="1" ht="12.75" x14ac:dyDescent="0.25">
      <c r="A109" s="48" t="s">
        <v>971</v>
      </c>
      <c r="B109" s="23"/>
      <c r="C109" s="18" t="s">
        <v>340</v>
      </c>
      <c r="D109" s="49" t="s">
        <v>317</v>
      </c>
      <c r="E109" s="50">
        <v>364</v>
      </c>
      <c r="F109" s="51"/>
      <c r="G109" s="51"/>
      <c r="H109" s="52">
        <f t="shared" ref="H109:H122" si="16">ROUND(ROUND(F109,2)+ROUND(G109,2),2)</f>
        <v>0</v>
      </c>
      <c r="I109" s="52">
        <f t="shared" ref="I109:I122" si="17">ROUND(ROUND(E109,2)*ROUND(F109,2),2)</f>
        <v>0</v>
      </c>
      <c r="J109" s="52">
        <f t="shared" ref="J109:J122" si="18">ROUND(ROUND(E109,2)*ROUND(G109,2),2)</f>
        <v>0</v>
      </c>
      <c r="K109" s="53">
        <f t="shared" ref="K109:K122" si="19">ROUND(ROUND(I109,2)+ROUND(J109,2),2)</f>
        <v>0</v>
      </c>
    </row>
    <row r="110" spans="1:11" s="15" customFormat="1" ht="38.25" x14ac:dyDescent="0.25">
      <c r="A110" s="48" t="s">
        <v>972</v>
      </c>
      <c r="B110" s="23"/>
      <c r="C110" s="18" t="s">
        <v>3980</v>
      </c>
      <c r="D110" s="49" t="s">
        <v>327</v>
      </c>
      <c r="E110" s="50">
        <v>140.13999999999999</v>
      </c>
      <c r="F110" s="51"/>
      <c r="G110" s="51"/>
      <c r="H110" s="52">
        <f t="shared" si="16"/>
        <v>0</v>
      </c>
      <c r="I110" s="52">
        <f t="shared" si="17"/>
        <v>0</v>
      </c>
      <c r="J110" s="52">
        <f t="shared" si="18"/>
        <v>0</v>
      </c>
      <c r="K110" s="53">
        <f t="shared" si="19"/>
        <v>0</v>
      </c>
    </row>
    <row r="111" spans="1:11" s="15" customFormat="1" ht="12.75" x14ac:dyDescent="0.25">
      <c r="A111" s="48" t="s">
        <v>973</v>
      </c>
      <c r="B111" s="23"/>
      <c r="C111" s="18" t="s">
        <v>341</v>
      </c>
      <c r="D111" s="49" t="s">
        <v>327</v>
      </c>
      <c r="E111" s="50">
        <v>38.22</v>
      </c>
      <c r="F111" s="51"/>
      <c r="G111" s="51"/>
      <c r="H111" s="52">
        <f t="shared" si="16"/>
        <v>0</v>
      </c>
      <c r="I111" s="52">
        <f t="shared" si="17"/>
        <v>0</v>
      </c>
      <c r="J111" s="52">
        <f t="shared" si="18"/>
        <v>0</v>
      </c>
      <c r="K111" s="53">
        <f t="shared" si="19"/>
        <v>0</v>
      </c>
    </row>
    <row r="112" spans="1:11" s="15" customFormat="1" ht="12.75" x14ac:dyDescent="0.25">
      <c r="A112" s="48" t="s">
        <v>974</v>
      </c>
      <c r="B112" s="23"/>
      <c r="C112" s="18" t="s">
        <v>345</v>
      </c>
      <c r="D112" s="49" t="s">
        <v>317</v>
      </c>
      <c r="E112" s="50">
        <v>436.8</v>
      </c>
      <c r="F112" s="51"/>
      <c r="G112" s="51"/>
      <c r="H112" s="52">
        <f t="shared" si="16"/>
        <v>0</v>
      </c>
      <c r="I112" s="52">
        <f t="shared" si="17"/>
        <v>0</v>
      </c>
      <c r="J112" s="52">
        <f t="shared" si="18"/>
        <v>0</v>
      </c>
      <c r="K112" s="53">
        <f t="shared" si="19"/>
        <v>0</v>
      </c>
    </row>
    <row r="113" spans="1:11" s="15" customFormat="1" ht="25.5" x14ac:dyDescent="0.25">
      <c r="A113" s="48" t="s">
        <v>975</v>
      </c>
      <c r="B113" s="23"/>
      <c r="C113" s="18" t="s">
        <v>4197</v>
      </c>
      <c r="D113" s="49" t="s">
        <v>4</v>
      </c>
      <c r="E113" s="50">
        <v>127</v>
      </c>
      <c r="F113" s="51"/>
      <c r="G113" s="51"/>
      <c r="H113" s="52">
        <f t="shared" si="16"/>
        <v>0</v>
      </c>
      <c r="I113" s="52">
        <f t="shared" si="17"/>
        <v>0</v>
      </c>
      <c r="J113" s="52">
        <f t="shared" si="18"/>
        <v>0</v>
      </c>
      <c r="K113" s="53">
        <f t="shared" si="19"/>
        <v>0</v>
      </c>
    </row>
    <row r="114" spans="1:11" s="15" customFormat="1" ht="25.5" x14ac:dyDescent="0.25">
      <c r="A114" s="48" t="s">
        <v>976</v>
      </c>
      <c r="B114" s="23"/>
      <c r="C114" s="18" t="s">
        <v>3142</v>
      </c>
      <c r="D114" s="49" t="s">
        <v>4</v>
      </c>
      <c r="E114" s="50">
        <v>19</v>
      </c>
      <c r="F114" s="51"/>
      <c r="G114" s="51"/>
      <c r="H114" s="52">
        <f t="shared" si="16"/>
        <v>0</v>
      </c>
      <c r="I114" s="52">
        <f t="shared" si="17"/>
        <v>0</v>
      </c>
      <c r="J114" s="52">
        <f t="shared" si="18"/>
        <v>0</v>
      </c>
      <c r="K114" s="53">
        <f t="shared" si="19"/>
        <v>0</v>
      </c>
    </row>
    <row r="115" spans="1:11" s="15" customFormat="1" ht="12.75" x14ac:dyDescent="0.25">
      <c r="A115" s="48" t="s">
        <v>3933</v>
      </c>
      <c r="B115" s="23"/>
      <c r="C115" s="18" t="s">
        <v>4300</v>
      </c>
      <c r="D115" s="49" t="s">
        <v>3</v>
      </c>
      <c r="E115" s="50">
        <v>167</v>
      </c>
      <c r="F115" s="51"/>
      <c r="G115" s="51"/>
      <c r="H115" s="52">
        <f t="shared" si="16"/>
        <v>0</v>
      </c>
      <c r="I115" s="52">
        <f t="shared" si="17"/>
        <v>0</v>
      </c>
      <c r="J115" s="52">
        <f t="shared" si="18"/>
        <v>0</v>
      </c>
      <c r="K115" s="53">
        <f t="shared" si="19"/>
        <v>0</v>
      </c>
    </row>
    <row r="116" spans="1:11" s="15" customFormat="1" ht="25.5" x14ac:dyDescent="0.25">
      <c r="A116" s="48" t="s">
        <v>3934</v>
      </c>
      <c r="B116" s="23"/>
      <c r="C116" s="18" t="s">
        <v>3143</v>
      </c>
      <c r="D116" s="49" t="s">
        <v>317</v>
      </c>
      <c r="E116" s="50">
        <v>14.25</v>
      </c>
      <c r="F116" s="51"/>
      <c r="G116" s="51"/>
      <c r="H116" s="52">
        <f t="shared" si="16"/>
        <v>0</v>
      </c>
      <c r="I116" s="52">
        <f t="shared" si="17"/>
        <v>0</v>
      </c>
      <c r="J116" s="52">
        <f t="shared" si="18"/>
        <v>0</v>
      </c>
      <c r="K116" s="53">
        <f t="shared" si="19"/>
        <v>0</v>
      </c>
    </row>
    <row r="117" spans="1:11" s="15" customFormat="1" ht="25.5" x14ac:dyDescent="0.25">
      <c r="A117" s="48" t="s">
        <v>3935</v>
      </c>
      <c r="B117" s="23"/>
      <c r="C117" s="18" t="s">
        <v>3144</v>
      </c>
      <c r="D117" s="49" t="s">
        <v>327</v>
      </c>
      <c r="E117" s="50">
        <v>109.2</v>
      </c>
      <c r="F117" s="51"/>
      <c r="G117" s="51"/>
      <c r="H117" s="52">
        <f t="shared" si="16"/>
        <v>0</v>
      </c>
      <c r="I117" s="52">
        <f t="shared" si="17"/>
        <v>0</v>
      </c>
      <c r="J117" s="52">
        <f t="shared" si="18"/>
        <v>0</v>
      </c>
      <c r="K117" s="53">
        <f t="shared" si="19"/>
        <v>0</v>
      </c>
    </row>
    <row r="118" spans="1:11" s="15" customFormat="1" ht="12.75" x14ac:dyDescent="0.25">
      <c r="A118" s="48" t="s">
        <v>3936</v>
      </c>
      <c r="B118" s="23"/>
      <c r="C118" s="18" t="s">
        <v>602</v>
      </c>
      <c r="D118" s="49" t="s">
        <v>346</v>
      </c>
      <c r="E118" s="50">
        <v>65.52</v>
      </c>
      <c r="F118" s="51"/>
      <c r="G118" s="51"/>
      <c r="H118" s="52">
        <f t="shared" si="16"/>
        <v>0</v>
      </c>
      <c r="I118" s="52">
        <f t="shared" si="17"/>
        <v>0</v>
      </c>
      <c r="J118" s="52">
        <f t="shared" si="18"/>
        <v>0</v>
      </c>
      <c r="K118" s="53">
        <f t="shared" si="19"/>
        <v>0</v>
      </c>
    </row>
    <row r="119" spans="1:11" s="15" customFormat="1" ht="12.75" x14ac:dyDescent="0.25">
      <c r="A119" s="48" t="s">
        <v>3937</v>
      </c>
      <c r="B119" s="23"/>
      <c r="C119" s="18" t="s">
        <v>347</v>
      </c>
      <c r="D119" s="49" t="s">
        <v>346</v>
      </c>
      <c r="E119" s="50">
        <v>1456</v>
      </c>
      <c r="F119" s="51"/>
      <c r="G119" s="51"/>
      <c r="H119" s="52">
        <f t="shared" si="16"/>
        <v>0</v>
      </c>
      <c r="I119" s="52">
        <f t="shared" si="17"/>
        <v>0</v>
      </c>
      <c r="J119" s="52">
        <f t="shared" si="18"/>
        <v>0</v>
      </c>
      <c r="K119" s="53">
        <f t="shared" si="19"/>
        <v>0</v>
      </c>
    </row>
    <row r="120" spans="1:11" s="15" customFormat="1" ht="12.75" x14ac:dyDescent="0.25">
      <c r="A120" s="48" t="s">
        <v>3938</v>
      </c>
      <c r="B120" s="23"/>
      <c r="C120" s="18" t="s">
        <v>411</v>
      </c>
      <c r="D120" s="49" t="s">
        <v>4</v>
      </c>
      <c r="E120" s="50">
        <v>28.5</v>
      </c>
      <c r="F120" s="51"/>
      <c r="G120" s="51"/>
      <c r="H120" s="52">
        <f t="shared" si="16"/>
        <v>0</v>
      </c>
      <c r="I120" s="52">
        <f t="shared" si="17"/>
        <v>0</v>
      </c>
      <c r="J120" s="52">
        <f t="shared" si="18"/>
        <v>0</v>
      </c>
      <c r="K120" s="53">
        <f t="shared" si="19"/>
        <v>0</v>
      </c>
    </row>
    <row r="121" spans="1:11" s="15" customFormat="1" ht="12.75" x14ac:dyDescent="0.25">
      <c r="A121" s="48" t="s">
        <v>3939</v>
      </c>
      <c r="B121" s="23"/>
      <c r="C121" s="18" t="s">
        <v>412</v>
      </c>
      <c r="D121" s="49" t="s">
        <v>4</v>
      </c>
      <c r="E121" s="50">
        <v>35</v>
      </c>
      <c r="F121" s="51"/>
      <c r="G121" s="51"/>
      <c r="H121" s="52">
        <f t="shared" si="16"/>
        <v>0</v>
      </c>
      <c r="I121" s="52">
        <f t="shared" si="17"/>
        <v>0</v>
      </c>
      <c r="J121" s="52">
        <f t="shared" si="18"/>
        <v>0</v>
      </c>
      <c r="K121" s="53">
        <f t="shared" si="19"/>
        <v>0</v>
      </c>
    </row>
    <row r="122" spans="1:11" s="15" customFormat="1" ht="12.75" x14ac:dyDescent="0.25">
      <c r="A122" s="48" t="s">
        <v>3940</v>
      </c>
      <c r="B122" s="23"/>
      <c r="C122" s="18" t="s">
        <v>413</v>
      </c>
      <c r="D122" s="49" t="s">
        <v>4</v>
      </c>
      <c r="E122" s="50">
        <v>9.5</v>
      </c>
      <c r="F122" s="51"/>
      <c r="G122" s="51"/>
      <c r="H122" s="52">
        <f t="shared" si="16"/>
        <v>0</v>
      </c>
      <c r="I122" s="52">
        <f t="shared" si="17"/>
        <v>0</v>
      </c>
      <c r="J122" s="52">
        <f t="shared" si="18"/>
        <v>0</v>
      </c>
      <c r="K122" s="53">
        <f t="shared" si="19"/>
        <v>0</v>
      </c>
    </row>
    <row r="123" spans="1:11" s="17" customFormat="1" x14ac:dyDescent="0.25">
      <c r="A123" s="38" t="s">
        <v>3941</v>
      </c>
      <c r="B123" s="10"/>
      <c r="C123" s="34" t="s">
        <v>2</v>
      </c>
      <c r="D123" s="11"/>
      <c r="E123" s="11"/>
      <c r="F123" s="39"/>
      <c r="G123" s="39"/>
      <c r="H123" s="21"/>
      <c r="I123" s="40">
        <f>SUM(I109:I122)</f>
        <v>0</v>
      </c>
      <c r="J123" s="40">
        <f>SUM(J109:J122)</f>
        <v>0</v>
      </c>
      <c r="K123" s="41">
        <f>SUM(K109:K122)</f>
        <v>0</v>
      </c>
    </row>
    <row r="124" spans="1:11" s="17" customFormat="1" x14ac:dyDescent="0.25">
      <c r="A124" s="9" t="s">
        <v>977</v>
      </c>
      <c r="B124" s="3"/>
      <c r="C124" s="5" t="s">
        <v>348</v>
      </c>
      <c r="D124" s="33"/>
      <c r="E124" s="4"/>
      <c r="F124" s="94"/>
      <c r="G124" s="94"/>
      <c r="H124" s="4"/>
      <c r="I124" s="4"/>
      <c r="J124" s="4"/>
      <c r="K124" s="20"/>
    </row>
    <row r="125" spans="1:11" s="15" customFormat="1" ht="12.75" x14ac:dyDescent="0.25">
      <c r="A125" s="48" t="s">
        <v>978</v>
      </c>
      <c r="B125" s="23"/>
      <c r="C125" s="18" t="s">
        <v>3210</v>
      </c>
      <c r="D125" s="49" t="s">
        <v>4</v>
      </c>
      <c r="E125" s="50">
        <v>202</v>
      </c>
      <c r="F125" s="51"/>
      <c r="G125" s="51"/>
      <c r="H125" s="52">
        <f>ROUND(ROUND(F125,2)+ROUND(G125,2),2)</f>
        <v>0</v>
      </c>
      <c r="I125" s="52">
        <f>ROUND(ROUND(E125,2)*ROUND(F125,2),2)</f>
        <v>0</v>
      </c>
      <c r="J125" s="52">
        <f>ROUND(ROUND(E125,2)*ROUND(G125,2),2)</f>
        <v>0</v>
      </c>
      <c r="K125" s="53">
        <f>ROUND(ROUND(I125,2)+ROUND(J125,2),2)</f>
        <v>0</v>
      </c>
    </row>
    <row r="126" spans="1:11" s="15" customFormat="1" ht="12.75" x14ac:dyDescent="0.25">
      <c r="A126" s="48" t="s">
        <v>979</v>
      </c>
      <c r="B126" s="23"/>
      <c r="C126" s="18" t="s">
        <v>3211</v>
      </c>
      <c r="D126" s="49" t="s">
        <v>4</v>
      </c>
      <c r="E126" s="50">
        <v>134</v>
      </c>
      <c r="F126" s="51"/>
      <c r="G126" s="51"/>
      <c r="H126" s="52">
        <f>ROUND(ROUND(F126,2)+ROUND(G126,2),2)</f>
        <v>0</v>
      </c>
      <c r="I126" s="52">
        <f>ROUND(ROUND(E126,2)*ROUND(F126,2),2)</f>
        <v>0</v>
      </c>
      <c r="J126" s="52">
        <f>ROUND(ROUND(E126,2)*ROUND(G126,2),2)</f>
        <v>0</v>
      </c>
      <c r="K126" s="53">
        <f>ROUND(ROUND(I126,2)+ROUND(J126,2),2)</f>
        <v>0</v>
      </c>
    </row>
    <row r="127" spans="1:11" s="15" customFormat="1" ht="12.75" x14ac:dyDescent="0.25">
      <c r="A127" s="48" t="s">
        <v>980</v>
      </c>
      <c r="B127" s="23"/>
      <c r="C127" s="18" t="s">
        <v>3212</v>
      </c>
      <c r="D127" s="49" t="s">
        <v>4</v>
      </c>
      <c r="E127" s="50">
        <v>158</v>
      </c>
      <c r="F127" s="51"/>
      <c r="G127" s="51"/>
      <c r="H127" s="52">
        <f>ROUND(ROUND(F127,2)+ROUND(G127,2),2)</f>
        <v>0</v>
      </c>
      <c r="I127" s="52">
        <f>ROUND(ROUND(E127,2)*ROUND(F127,2),2)</f>
        <v>0</v>
      </c>
      <c r="J127" s="52">
        <f>ROUND(ROUND(E127,2)*ROUND(G127,2),2)</f>
        <v>0</v>
      </c>
      <c r="K127" s="53">
        <f>ROUND(ROUND(I127,2)+ROUND(J127,2),2)</f>
        <v>0</v>
      </c>
    </row>
    <row r="128" spans="1:11" s="15" customFormat="1" ht="12.75" x14ac:dyDescent="0.25">
      <c r="A128" s="48" t="s">
        <v>981</v>
      </c>
      <c r="B128" s="23"/>
      <c r="C128" s="18" t="s">
        <v>3981</v>
      </c>
      <c r="D128" s="49" t="s">
        <v>327</v>
      </c>
      <c r="E128" s="50">
        <v>494</v>
      </c>
      <c r="F128" s="51"/>
      <c r="G128" s="51"/>
      <c r="H128" s="52">
        <f>ROUND(ROUND(F128,2)+ROUND(G128,2),2)</f>
        <v>0</v>
      </c>
      <c r="I128" s="52">
        <f>ROUND(ROUND(E128,2)*ROUND(F128,2),2)</f>
        <v>0</v>
      </c>
      <c r="J128" s="52">
        <f>ROUND(ROUND(E128,2)*ROUND(G128,2),2)</f>
        <v>0</v>
      </c>
      <c r="K128" s="53">
        <f>ROUND(ROUND(I128,2)+ROUND(J128,2),2)</f>
        <v>0</v>
      </c>
    </row>
    <row r="129" spans="1:11" s="17" customFormat="1" x14ac:dyDescent="0.25">
      <c r="A129" s="38" t="s">
        <v>982</v>
      </c>
      <c r="B129" s="10"/>
      <c r="C129" s="34" t="s">
        <v>2</v>
      </c>
      <c r="D129" s="11"/>
      <c r="E129" s="11"/>
      <c r="F129" s="39"/>
      <c r="G129" s="39"/>
      <c r="H129" s="21"/>
      <c r="I129" s="40">
        <f>SUM(I125:I128)</f>
        <v>0</v>
      </c>
      <c r="J129" s="40">
        <f>SUM(J125:J128)</f>
        <v>0</v>
      </c>
      <c r="K129" s="41">
        <f>SUM(K125:K128)</f>
        <v>0</v>
      </c>
    </row>
    <row r="130" spans="1:11" s="17" customFormat="1" x14ac:dyDescent="0.25">
      <c r="A130" s="9" t="s">
        <v>983</v>
      </c>
      <c r="B130" s="3"/>
      <c r="C130" s="5" t="s">
        <v>3902</v>
      </c>
      <c r="D130" s="33"/>
      <c r="E130" s="4"/>
      <c r="F130" s="94"/>
      <c r="G130" s="94"/>
      <c r="H130" s="4"/>
      <c r="I130" s="4"/>
      <c r="J130" s="4"/>
      <c r="K130" s="20"/>
    </row>
    <row r="131" spans="1:11" s="15" customFormat="1" ht="38.25" x14ac:dyDescent="0.25">
      <c r="A131" s="48" t="s">
        <v>984</v>
      </c>
      <c r="B131" s="23"/>
      <c r="C131" s="18" t="s">
        <v>3117</v>
      </c>
      <c r="D131" s="49" t="s">
        <v>317</v>
      </c>
      <c r="E131" s="50">
        <v>519.61</v>
      </c>
      <c r="F131" s="51"/>
      <c r="G131" s="51"/>
      <c r="H131" s="52">
        <f>ROUND(ROUND(F131,2)+ROUND(G131,2),2)</f>
        <v>0</v>
      </c>
      <c r="I131" s="52">
        <f>ROUND(ROUND(E131,2)*ROUND(F131,2),2)</f>
        <v>0</v>
      </c>
      <c r="J131" s="52">
        <f>ROUND(ROUND(E131,2)*ROUND(G131,2),2)</f>
        <v>0</v>
      </c>
      <c r="K131" s="53">
        <f>ROUND(ROUND(I131,2)+ROUND(J131,2),2)</f>
        <v>0</v>
      </c>
    </row>
    <row r="132" spans="1:11" s="17" customFormat="1" x14ac:dyDescent="0.25">
      <c r="A132" s="38" t="s">
        <v>985</v>
      </c>
      <c r="B132" s="10"/>
      <c r="C132" s="34" t="s">
        <v>2</v>
      </c>
      <c r="D132" s="11"/>
      <c r="E132" s="11"/>
      <c r="F132" s="39"/>
      <c r="G132" s="39"/>
      <c r="H132" s="21"/>
      <c r="I132" s="40">
        <f>SUM(I131)</f>
        <v>0</v>
      </c>
      <c r="J132" s="40">
        <f>SUM(J131)</f>
        <v>0</v>
      </c>
      <c r="K132" s="41">
        <f>SUM(K131)</f>
        <v>0</v>
      </c>
    </row>
    <row r="133" spans="1:11" s="16" customFormat="1" ht="18.75" x14ac:dyDescent="0.2">
      <c r="A133" s="45" t="s">
        <v>986</v>
      </c>
      <c r="B133" s="46"/>
      <c r="C133" s="46" t="s">
        <v>349</v>
      </c>
      <c r="D133" s="46"/>
      <c r="E133" s="46"/>
      <c r="F133" s="93"/>
      <c r="G133" s="93"/>
      <c r="H133" s="46"/>
      <c r="I133" s="46"/>
      <c r="J133" s="46"/>
      <c r="K133" s="47">
        <f>SUM(K142,K150,K153,K156,K159,K162)</f>
        <v>0</v>
      </c>
    </row>
    <row r="134" spans="1:11" s="17" customFormat="1" x14ac:dyDescent="0.25">
      <c r="A134" s="9" t="s">
        <v>987</v>
      </c>
      <c r="B134" s="3"/>
      <c r="C134" s="5" t="s">
        <v>350</v>
      </c>
      <c r="D134" s="33"/>
      <c r="E134" s="4"/>
      <c r="F134" s="94"/>
      <c r="G134" s="94"/>
      <c r="H134" s="4"/>
      <c r="I134" s="4"/>
      <c r="J134" s="4"/>
      <c r="K134" s="20"/>
    </row>
    <row r="135" spans="1:11" s="15" customFormat="1" ht="12.75" x14ac:dyDescent="0.25">
      <c r="A135" s="48" t="s">
        <v>988</v>
      </c>
      <c r="B135" s="23"/>
      <c r="C135" s="18" t="s">
        <v>4249</v>
      </c>
      <c r="D135" s="49" t="s">
        <v>327</v>
      </c>
      <c r="E135" s="50">
        <v>740</v>
      </c>
      <c r="F135" s="51"/>
      <c r="G135" s="51"/>
      <c r="H135" s="52">
        <f t="shared" ref="H135:H141" si="20">ROUND(ROUND(F135,2)+ROUND(G135,2),2)</f>
        <v>0</v>
      </c>
      <c r="I135" s="52">
        <f t="shared" ref="I135:I141" si="21">ROUND(ROUND(E135,2)*ROUND(F135,2),2)</f>
        <v>0</v>
      </c>
      <c r="J135" s="52">
        <f t="shared" ref="J135:J141" si="22">ROUND(ROUND(E135,2)*ROUND(G135,2),2)</f>
        <v>0</v>
      </c>
      <c r="K135" s="53">
        <f t="shared" ref="K135:K141" si="23">ROUND(ROUND(I135,2)+ROUND(J135,2),2)</f>
        <v>0</v>
      </c>
    </row>
    <row r="136" spans="1:11" s="15" customFormat="1" ht="25.5" x14ac:dyDescent="0.25">
      <c r="A136" s="48" t="s">
        <v>989</v>
      </c>
      <c r="B136" s="23"/>
      <c r="C136" s="18" t="s">
        <v>3982</v>
      </c>
      <c r="D136" s="49" t="s">
        <v>317</v>
      </c>
      <c r="E136" s="50">
        <v>425</v>
      </c>
      <c r="F136" s="51"/>
      <c r="G136" s="51"/>
      <c r="H136" s="52">
        <f t="shared" si="20"/>
        <v>0</v>
      </c>
      <c r="I136" s="52">
        <f t="shared" si="21"/>
        <v>0</v>
      </c>
      <c r="J136" s="52">
        <f t="shared" si="22"/>
        <v>0</v>
      </c>
      <c r="K136" s="53">
        <f t="shared" si="23"/>
        <v>0</v>
      </c>
    </row>
    <row r="137" spans="1:11" s="15" customFormat="1" ht="25.5" x14ac:dyDescent="0.25">
      <c r="A137" s="48" t="s">
        <v>3942</v>
      </c>
      <c r="B137" s="23"/>
      <c r="C137" s="18" t="s">
        <v>351</v>
      </c>
      <c r="D137" s="49" t="s">
        <v>327</v>
      </c>
      <c r="E137" s="50">
        <v>200</v>
      </c>
      <c r="F137" s="51"/>
      <c r="G137" s="51"/>
      <c r="H137" s="52">
        <f t="shared" si="20"/>
        <v>0</v>
      </c>
      <c r="I137" s="52">
        <f t="shared" si="21"/>
        <v>0</v>
      </c>
      <c r="J137" s="52">
        <f t="shared" si="22"/>
        <v>0</v>
      </c>
      <c r="K137" s="53">
        <f t="shared" si="23"/>
        <v>0</v>
      </c>
    </row>
    <row r="138" spans="1:11" s="15" customFormat="1" ht="12.75" x14ac:dyDescent="0.25">
      <c r="A138" s="48" t="s">
        <v>3943</v>
      </c>
      <c r="B138" s="23"/>
      <c r="C138" s="18" t="s">
        <v>352</v>
      </c>
      <c r="D138" s="49" t="s">
        <v>327</v>
      </c>
      <c r="E138" s="50">
        <v>540</v>
      </c>
      <c r="F138" s="51"/>
      <c r="G138" s="51"/>
      <c r="H138" s="52">
        <f t="shared" si="20"/>
        <v>0</v>
      </c>
      <c r="I138" s="52">
        <f t="shared" si="21"/>
        <v>0</v>
      </c>
      <c r="J138" s="52">
        <f t="shared" si="22"/>
        <v>0</v>
      </c>
      <c r="K138" s="53">
        <f t="shared" si="23"/>
        <v>0</v>
      </c>
    </row>
    <row r="139" spans="1:11" s="15" customFormat="1" ht="25.5" x14ac:dyDescent="0.25">
      <c r="A139" s="48" t="s">
        <v>3944</v>
      </c>
      <c r="B139" s="23"/>
      <c r="C139" s="18" t="s">
        <v>353</v>
      </c>
      <c r="D139" s="49" t="s">
        <v>327</v>
      </c>
      <c r="E139" s="50">
        <v>5</v>
      </c>
      <c r="F139" s="51"/>
      <c r="G139" s="51"/>
      <c r="H139" s="52">
        <f t="shared" si="20"/>
        <v>0</v>
      </c>
      <c r="I139" s="52">
        <f t="shared" si="21"/>
        <v>0</v>
      </c>
      <c r="J139" s="52">
        <f t="shared" si="22"/>
        <v>0</v>
      </c>
      <c r="K139" s="53">
        <f t="shared" si="23"/>
        <v>0</v>
      </c>
    </row>
    <row r="140" spans="1:11" s="15" customFormat="1" ht="12.75" x14ac:dyDescent="0.25">
      <c r="A140" s="48" t="s">
        <v>3945</v>
      </c>
      <c r="B140" s="23"/>
      <c r="C140" s="18" t="s">
        <v>354</v>
      </c>
      <c r="D140" s="49" t="s">
        <v>327</v>
      </c>
      <c r="E140" s="50">
        <v>200</v>
      </c>
      <c r="F140" s="51"/>
      <c r="G140" s="51"/>
      <c r="H140" s="52">
        <f t="shared" si="20"/>
        <v>0</v>
      </c>
      <c r="I140" s="52">
        <f t="shared" si="21"/>
        <v>0</v>
      </c>
      <c r="J140" s="52">
        <f t="shared" si="22"/>
        <v>0</v>
      </c>
      <c r="K140" s="53">
        <f t="shared" si="23"/>
        <v>0</v>
      </c>
    </row>
    <row r="141" spans="1:11" s="15" customFormat="1" ht="12.75" x14ac:dyDescent="0.25">
      <c r="A141" s="48" t="s">
        <v>3946</v>
      </c>
      <c r="B141" s="23"/>
      <c r="C141" s="18" t="s">
        <v>586</v>
      </c>
      <c r="D141" s="49" t="s">
        <v>327</v>
      </c>
      <c r="E141" s="50">
        <v>35</v>
      </c>
      <c r="F141" s="51"/>
      <c r="G141" s="51"/>
      <c r="H141" s="52">
        <f t="shared" si="20"/>
        <v>0</v>
      </c>
      <c r="I141" s="52">
        <f t="shared" si="21"/>
        <v>0</v>
      </c>
      <c r="J141" s="52">
        <f t="shared" si="22"/>
        <v>0</v>
      </c>
      <c r="K141" s="53">
        <f t="shared" si="23"/>
        <v>0</v>
      </c>
    </row>
    <row r="142" spans="1:11" s="17" customFormat="1" x14ac:dyDescent="0.25">
      <c r="A142" s="38" t="s">
        <v>3947</v>
      </c>
      <c r="B142" s="10"/>
      <c r="C142" s="34" t="s">
        <v>2</v>
      </c>
      <c r="D142" s="11"/>
      <c r="E142" s="11"/>
      <c r="F142" s="39"/>
      <c r="G142" s="39"/>
      <c r="H142" s="21"/>
      <c r="I142" s="40">
        <f>SUM(I135:I141)</f>
        <v>0</v>
      </c>
      <c r="J142" s="40">
        <f>SUM(J135:J141)</f>
        <v>0</v>
      </c>
      <c r="K142" s="41">
        <f>SUM(K135:K141)</f>
        <v>0</v>
      </c>
    </row>
    <row r="143" spans="1:11" s="17" customFormat="1" x14ac:dyDescent="0.25">
      <c r="A143" s="9" t="s">
        <v>990</v>
      </c>
      <c r="B143" s="3"/>
      <c r="C143" s="5" t="s">
        <v>355</v>
      </c>
      <c r="D143" s="33"/>
      <c r="E143" s="4"/>
      <c r="F143" s="94"/>
      <c r="G143" s="94"/>
      <c r="H143" s="4"/>
      <c r="I143" s="4"/>
      <c r="J143" s="4"/>
      <c r="K143" s="20"/>
    </row>
    <row r="144" spans="1:11" s="15" customFormat="1" ht="12.75" x14ac:dyDescent="0.25">
      <c r="A144" s="48" t="s">
        <v>991</v>
      </c>
      <c r="B144" s="23"/>
      <c r="C144" s="18" t="s">
        <v>356</v>
      </c>
      <c r="D144" s="49" t="s">
        <v>327</v>
      </c>
      <c r="E144" s="50">
        <v>8.5500000000000007</v>
      </c>
      <c r="F144" s="51"/>
      <c r="G144" s="51"/>
      <c r="H144" s="52">
        <f t="shared" ref="H144:H149" si="24">ROUND(ROUND(F144,2)+ROUND(G144,2),2)</f>
        <v>0</v>
      </c>
      <c r="I144" s="52">
        <f t="shared" ref="I144:I149" si="25">ROUND(ROUND(E144,2)*ROUND(F144,2),2)</f>
        <v>0</v>
      </c>
      <c r="J144" s="52">
        <f t="shared" ref="J144:J149" si="26">ROUND(ROUND(E144,2)*ROUND(G144,2),2)</f>
        <v>0</v>
      </c>
      <c r="K144" s="53">
        <f t="shared" ref="K144:K149" si="27">ROUND(ROUND(I144,2)+ROUND(J144,2),2)</f>
        <v>0</v>
      </c>
    </row>
    <row r="145" spans="1:11" s="15" customFormat="1" ht="12.75" x14ac:dyDescent="0.25">
      <c r="A145" s="48" t="s">
        <v>992</v>
      </c>
      <c r="B145" s="23"/>
      <c r="C145" s="18" t="s">
        <v>357</v>
      </c>
      <c r="D145" s="49" t="s">
        <v>327</v>
      </c>
      <c r="E145" s="50">
        <v>5.7</v>
      </c>
      <c r="F145" s="51"/>
      <c r="G145" s="51"/>
      <c r="H145" s="52">
        <f t="shared" si="24"/>
        <v>0</v>
      </c>
      <c r="I145" s="52">
        <f t="shared" si="25"/>
        <v>0</v>
      </c>
      <c r="J145" s="52">
        <f t="shared" si="26"/>
        <v>0</v>
      </c>
      <c r="K145" s="53">
        <f t="shared" si="27"/>
        <v>0</v>
      </c>
    </row>
    <row r="146" spans="1:11" s="15" customFormat="1" ht="12.75" x14ac:dyDescent="0.25">
      <c r="A146" s="48" t="s">
        <v>993</v>
      </c>
      <c r="B146" s="23"/>
      <c r="C146" s="18" t="s">
        <v>358</v>
      </c>
      <c r="D146" s="49" t="s">
        <v>317</v>
      </c>
      <c r="E146" s="50">
        <v>42.75</v>
      </c>
      <c r="F146" s="51"/>
      <c r="G146" s="51"/>
      <c r="H146" s="52">
        <f t="shared" si="24"/>
        <v>0</v>
      </c>
      <c r="I146" s="52">
        <f t="shared" si="25"/>
        <v>0</v>
      </c>
      <c r="J146" s="52">
        <f t="shared" si="26"/>
        <v>0</v>
      </c>
      <c r="K146" s="53">
        <f t="shared" si="27"/>
        <v>0</v>
      </c>
    </row>
    <row r="147" spans="1:11" s="15" customFormat="1" ht="12.75" x14ac:dyDescent="0.25">
      <c r="A147" s="48" t="s">
        <v>994</v>
      </c>
      <c r="B147" s="23"/>
      <c r="C147" s="18" t="s">
        <v>3145</v>
      </c>
      <c r="D147" s="49" t="s">
        <v>346</v>
      </c>
      <c r="E147" s="50">
        <v>1360.4</v>
      </c>
      <c r="F147" s="51"/>
      <c r="G147" s="51"/>
      <c r="H147" s="52">
        <f t="shared" si="24"/>
        <v>0</v>
      </c>
      <c r="I147" s="52">
        <f t="shared" si="25"/>
        <v>0</v>
      </c>
      <c r="J147" s="52">
        <f t="shared" si="26"/>
        <v>0</v>
      </c>
      <c r="K147" s="53">
        <f t="shared" si="27"/>
        <v>0</v>
      </c>
    </row>
    <row r="148" spans="1:11" s="15" customFormat="1" ht="12.75" x14ac:dyDescent="0.25">
      <c r="A148" s="48" t="s">
        <v>995</v>
      </c>
      <c r="B148" s="23"/>
      <c r="C148" s="18" t="s">
        <v>601</v>
      </c>
      <c r="D148" s="49" t="s">
        <v>327</v>
      </c>
      <c r="E148" s="50">
        <v>20.9</v>
      </c>
      <c r="F148" s="51"/>
      <c r="G148" s="51"/>
      <c r="H148" s="52">
        <f t="shared" si="24"/>
        <v>0</v>
      </c>
      <c r="I148" s="52">
        <f t="shared" si="25"/>
        <v>0</v>
      </c>
      <c r="J148" s="52">
        <f t="shared" si="26"/>
        <v>0</v>
      </c>
      <c r="K148" s="53">
        <f t="shared" si="27"/>
        <v>0</v>
      </c>
    </row>
    <row r="149" spans="1:11" s="15" customFormat="1" ht="12.75" x14ac:dyDescent="0.25">
      <c r="A149" s="48" t="s">
        <v>996</v>
      </c>
      <c r="B149" s="23"/>
      <c r="C149" s="18" t="s">
        <v>359</v>
      </c>
      <c r="D149" s="49" t="s">
        <v>314</v>
      </c>
      <c r="E149" s="50">
        <v>10</v>
      </c>
      <c r="F149" s="51"/>
      <c r="G149" s="51"/>
      <c r="H149" s="52">
        <f t="shared" si="24"/>
        <v>0</v>
      </c>
      <c r="I149" s="52">
        <f t="shared" si="25"/>
        <v>0</v>
      </c>
      <c r="J149" s="52">
        <f t="shared" si="26"/>
        <v>0</v>
      </c>
      <c r="K149" s="53">
        <f t="shared" si="27"/>
        <v>0</v>
      </c>
    </row>
    <row r="150" spans="1:11" s="17" customFormat="1" x14ac:dyDescent="0.25">
      <c r="A150" s="38" t="s">
        <v>997</v>
      </c>
      <c r="B150" s="10"/>
      <c r="C150" s="34" t="s">
        <v>2</v>
      </c>
      <c r="D150" s="11"/>
      <c r="E150" s="11"/>
      <c r="F150" s="39"/>
      <c r="G150" s="39"/>
      <c r="H150" s="21"/>
      <c r="I150" s="40">
        <f>SUM(I144:I149)</f>
        <v>0</v>
      </c>
      <c r="J150" s="40">
        <f>SUM(J144:J149)</f>
        <v>0</v>
      </c>
      <c r="K150" s="41">
        <f>SUM(K144:K149)</f>
        <v>0</v>
      </c>
    </row>
    <row r="151" spans="1:11" s="17" customFormat="1" x14ac:dyDescent="0.25">
      <c r="A151" s="9" t="s">
        <v>998</v>
      </c>
      <c r="B151" s="3"/>
      <c r="C151" s="5" t="s">
        <v>360</v>
      </c>
      <c r="D151" s="33"/>
      <c r="E151" s="4"/>
      <c r="F151" s="94"/>
      <c r="G151" s="94"/>
      <c r="H151" s="4"/>
      <c r="I151" s="4"/>
      <c r="J151" s="4"/>
      <c r="K151" s="20"/>
    </row>
    <row r="152" spans="1:11" s="15" customFormat="1" ht="12.75" x14ac:dyDescent="0.25">
      <c r="A152" s="48" t="s">
        <v>999</v>
      </c>
      <c r="B152" s="23"/>
      <c r="C152" s="18" t="s">
        <v>361</v>
      </c>
      <c r="D152" s="49" t="s">
        <v>4</v>
      </c>
      <c r="E152" s="50">
        <v>95</v>
      </c>
      <c r="F152" s="51"/>
      <c r="G152" s="51"/>
      <c r="H152" s="52">
        <f>ROUND(ROUND(F152,2)+ROUND(G152,2),2)</f>
        <v>0</v>
      </c>
      <c r="I152" s="52">
        <f>ROUND(ROUND(E152,2)*ROUND(F152,2),2)</f>
        <v>0</v>
      </c>
      <c r="J152" s="52">
        <f>ROUND(ROUND(E152,2)*ROUND(G152,2),2)</f>
        <v>0</v>
      </c>
      <c r="K152" s="53">
        <f>ROUND(ROUND(I152,2)+ROUND(J152,2),2)</f>
        <v>0</v>
      </c>
    </row>
    <row r="153" spans="1:11" s="17" customFormat="1" x14ac:dyDescent="0.25">
      <c r="A153" s="38" t="s">
        <v>1000</v>
      </c>
      <c r="B153" s="10"/>
      <c r="C153" s="34" t="s">
        <v>2</v>
      </c>
      <c r="D153" s="11"/>
      <c r="E153" s="11"/>
      <c r="F153" s="39"/>
      <c r="G153" s="39"/>
      <c r="H153" s="21"/>
      <c r="I153" s="40">
        <f>SUM(I152)</f>
        <v>0</v>
      </c>
      <c r="J153" s="40">
        <f>SUM(J152)</f>
        <v>0</v>
      </c>
      <c r="K153" s="41">
        <f>SUM(K152)</f>
        <v>0</v>
      </c>
    </row>
    <row r="154" spans="1:11" s="17" customFormat="1" x14ac:dyDescent="0.25">
      <c r="A154" s="9" t="s">
        <v>1001</v>
      </c>
      <c r="B154" s="3"/>
      <c r="C154" s="5" t="s">
        <v>362</v>
      </c>
      <c r="D154" s="33"/>
      <c r="E154" s="4"/>
      <c r="F154" s="94"/>
      <c r="G154" s="94"/>
      <c r="H154" s="4"/>
      <c r="I154" s="4"/>
      <c r="J154" s="4"/>
      <c r="K154" s="20"/>
    </row>
    <row r="155" spans="1:11" s="15" customFormat="1" ht="12.75" x14ac:dyDescent="0.25">
      <c r="A155" s="48" t="s">
        <v>1002</v>
      </c>
      <c r="B155" s="23"/>
      <c r="C155" s="18" t="s">
        <v>363</v>
      </c>
      <c r="D155" s="49" t="s">
        <v>3</v>
      </c>
      <c r="E155" s="50">
        <v>6</v>
      </c>
      <c r="F155" s="51"/>
      <c r="G155" s="51"/>
      <c r="H155" s="52">
        <f>ROUND(ROUND(F155,2)+ROUND(G155,2),2)</f>
        <v>0</v>
      </c>
      <c r="I155" s="52">
        <f>ROUND(ROUND(E155,2)*ROUND(F155,2),2)</f>
        <v>0</v>
      </c>
      <c r="J155" s="52">
        <f>ROUND(ROUND(E155,2)*ROUND(G155,2),2)</f>
        <v>0</v>
      </c>
      <c r="K155" s="53">
        <f>ROUND(ROUND(I155,2)+ROUND(J155,2),2)</f>
        <v>0</v>
      </c>
    </row>
    <row r="156" spans="1:11" s="17" customFormat="1" x14ac:dyDescent="0.25">
      <c r="A156" s="38" t="s">
        <v>1003</v>
      </c>
      <c r="B156" s="10"/>
      <c r="C156" s="34" t="s">
        <v>2</v>
      </c>
      <c r="D156" s="11"/>
      <c r="E156" s="11"/>
      <c r="F156" s="39"/>
      <c r="G156" s="39"/>
      <c r="H156" s="21"/>
      <c r="I156" s="40">
        <f>SUM(I155)</f>
        <v>0</v>
      </c>
      <c r="J156" s="40">
        <f>SUM(J155)</f>
        <v>0</v>
      </c>
      <c r="K156" s="41">
        <f>SUM(K155)</f>
        <v>0</v>
      </c>
    </row>
    <row r="157" spans="1:11" s="17" customFormat="1" x14ac:dyDescent="0.25">
      <c r="A157" s="9" t="s">
        <v>1004</v>
      </c>
      <c r="B157" s="3"/>
      <c r="C157" s="5" t="s">
        <v>364</v>
      </c>
      <c r="D157" s="33"/>
      <c r="E157" s="4"/>
      <c r="F157" s="94"/>
      <c r="G157" s="94"/>
      <c r="H157" s="4"/>
      <c r="I157" s="4"/>
      <c r="J157" s="4"/>
      <c r="K157" s="20"/>
    </row>
    <row r="158" spans="1:11" s="15" customFormat="1" ht="25.5" x14ac:dyDescent="0.25">
      <c r="A158" s="48" t="s">
        <v>1005</v>
      </c>
      <c r="B158" s="23"/>
      <c r="C158" s="18" t="s">
        <v>3984</v>
      </c>
      <c r="D158" s="49" t="s">
        <v>4</v>
      </c>
      <c r="E158" s="50">
        <v>113</v>
      </c>
      <c r="F158" s="51"/>
      <c r="G158" s="51"/>
      <c r="H158" s="52">
        <f>ROUND(ROUND(F158,2)+ROUND(G158,2),2)</f>
        <v>0</v>
      </c>
      <c r="I158" s="52">
        <f>ROUND(ROUND(E158,2)*ROUND(F158,2),2)</f>
        <v>0</v>
      </c>
      <c r="J158" s="52">
        <f>ROUND(ROUND(E158,2)*ROUND(G158,2),2)</f>
        <v>0</v>
      </c>
      <c r="K158" s="53">
        <f>ROUND(ROUND(I158,2)+ROUND(J158,2),2)</f>
        <v>0</v>
      </c>
    </row>
    <row r="159" spans="1:11" s="17" customFormat="1" x14ac:dyDescent="0.25">
      <c r="A159" s="38" t="s">
        <v>1006</v>
      </c>
      <c r="B159" s="10"/>
      <c r="C159" s="34" t="s">
        <v>2</v>
      </c>
      <c r="D159" s="11"/>
      <c r="E159" s="11"/>
      <c r="F159" s="39"/>
      <c r="G159" s="39"/>
      <c r="H159" s="21"/>
      <c r="I159" s="40">
        <f>SUM(I158)</f>
        <v>0</v>
      </c>
      <c r="J159" s="40">
        <f>SUM(J158)</f>
        <v>0</v>
      </c>
      <c r="K159" s="41">
        <f>SUM(K158)</f>
        <v>0</v>
      </c>
    </row>
    <row r="160" spans="1:11" s="17" customFormat="1" x14ac:dyDescent="0.25">
      <c r="A160" s="9" t="s">
        <v>1007</v>
      </c>
      <c r="B160" s="3"/>
      <c r="C160" s="5" t="s">
        <v>365</v>
      </c>
      <c r="D160" s="33"/>
      <c r="E160" s="4"/>
      <c r="F160" s="94"/>
      <c r="G160" s="94"/>
      <c r="H160" s="4"/>
      <c r="I160" s="4"/>
      <c r="J160" s="4"/>
      <c r="K160" s="20"/>
    </row>
    <row r="161" spans="1:11" s="15" customFormat="1" ht="12.75" x14ac:dyDescent="0.25">
      <c r="A161" s="48" t="s">
        <v>1008</v>
      </c>
      <c r="B161" s="23"/>
      <c r="C161" s="18" t="s">
        <v>366</v>
      </c>
      <c r="D161" s="49" t="s">
        <v>3</v>
      </c>
      <c r="E161" s="50">
        <v>2</v>
      </c>
      <c r="F161" s="51"/>
      <c r="G161" s="51"/>
      <c r="H161" s="52">
        <f>ROUND(ROUND(F161,2)+ROUND(G161,2),2)</f>
        <v>0</v>
      </c>
      <c r="I161" s="52">
        <f>ROUND(ROUND(E161,2)*ROUND(F161,2),2)</f>
        <v>0</v>
      </c>
      <c r="J161" s="52">
        <f>ROUND(ROUND(E161,2)*ROUND(G161,2),2)</f>
        <v>0</v>
      </c>
      <c r="K161" s="53">
        <f>ROUND(ROUND(I161,2)+ROUND(J161,2),2)</f>
        <v>0</v>
      </c>
    </row>
    <row r="162" spans="1:11" s="17" customFormat="1" x14ac:dyDescent="0.25">
      <c r="A162" s="38" t="s">
        <v>1009</v>
      </c>
      <c r="B162" s="10"/>
      <c r="C162" s="34" t="s">
        <v>2</v>
      </c>
      <c r="D162" s="11"/>
      <c r="E162" s="11"/>
      <c r="F162" s="39"/>
      <c r="G162" s="39"/>
      <c r="H162" s="21"/>
      <c r="I162" s="40">
        <f>SUM(I161)</f>
        <v>0</v>
      </c>
      <c r="J162" s="40">
        <f>SUM(J161)</f>
        <v>0</v>
      </c>
      <c r="K162" s="41">
        <f>SUM(K161)</f>
        <v>0</v>
      </c>
    </row>
    <row r="163" spans="1:11" s="16" customFormat="1" ht="18.75" x14ac:dyDescent="0.2">
      <c r="A163" s="45" t="s">
        <v>1010</v>
      </c>
      <c r="B163" s="46"/>
      <c r="C163" s="46" t="s">
        <v>3845</v>
      </c>
      <c r="D163" s="46"/>
      <c r="E163" s="46"/>
      <c r="F163" s="93"/>
      <c r="G163" s="93"/>
      <c r="H163" s="46"/>
      <c r="I163" s="46"/>
      <c r="J163" s="46"/>
      <c r="K163" s="47">
        <f>SUM(K172,K181,K198,K202,K205,K209,K212,K221)</f>
        <v>0</v>
      </c>
    </row>
    <row r="164" spans="1:11" s="17" customFormat="1" x14ac:dyDescent="0.25">
      <c r="A164" s="9" t="s">
        <v>1011</v>
      </c>
      <c r="B164" s="3"/>
      <c r="C164" s="5" t="s">
        <v>355</v>
      </c>
      <c r="D164" s="33"/>
      <c r="E164" s="4"/>
      <c r="F164" s="94"/>
      <c r="G164" s="94"/>
      <c r="H164" s="4"/>
      <c r="I164" s="4"/>
      <c r="J164" s="4"/>
      <c r="K164" s="20"/>
    </row>
    <row r="165" spans="1:11" s="15" customFormat="1" ht="25.5" x14ac:dyDescent="0.25">
      <c r="A165" s="48" t="s">
        <v>1012</v>
      </c>
      <c r="B165" s="23"/>
      <c r="C165" s="18" t="s">
        <v>3985</v>
      </c>
      <c r="D165" s="49" t="s">
        <v>327</v>
      </c>
      <c r="E165" s="50">
        <v>173.16</v>
      </c>
      <c r="F165" s="51"/>
      <c r="G165" s="51"/>
      <c r="H165" s="52">
        <f t="shared" ref="H165:H171" si="28">ROUND(ROUND(F165,2)+ROUND(G165,2),2)</f>
        <v>0</v>
      </c>
      <c r="I165" s="52">
        <f t="shared" ref="I165:I171" si="29">ROUND(ROUND(E165,2)*ROUND(F165,2),2)</f>
        <v>0</v>
      </c>
      <c r="J165" s="52">
        <f t="shared" ref="J165:J171" si="30">ROUND(ROUND(E165,2)*ROUND(G165,2),2)</f>
        <v>0</v>
      </c>
      <c r="K165" s="53">
        <f t="shared" ref="K165:K171" si="31">ROUND(ROUND(I165,2)+ROUND(J165,2),2)</f>
        <v>0</v>
      </c>
    </row>
    <row r="166" spans="1:11" s="15" customFormat="1" ht="12.75" x14ac:dyDescent="0.25">
      <c r="A166" s="48" t="s">
        <v>1013</v>
      </c>
      <c r="B166" s="23"/>
      <c r="C166" s="18" t="s">
        <v>399</v>
      </c>
      <c r="D166" s="49" t="s">
        <v>327</v>
      </c>
      <c r="E166" s="50">
        <v>100</v>
      </c>
      <c r="F166" s="51"/>
      <c r="G166" s="51"/>
      <c r="H166" s="52">
        <f t="shared" si="28"/>
        <v>0</v>
      </c>
      <c r="I166" s="52">
        <f t="shared" si="29"/>
        <v>0</v>
      </c>
      <c r="J166" s="52">
        <f t="shared" si="30"/>
        <v>0</v>
      </c>
      <c r="K166" s="53">
        <f t="shared" si="31"/>
        <v>0</v>
      </c>
    </row>
    <row r="167" spans="1:11" s="15" customFormat="1" ht="25.5" x14ac:dyDescent="0.25">
      <c r="A167" s="48" t="s">
        <v>1014</v>
      </c>
      <c r="B167" s="23"/>
      <c r="C167" s="18" t="s">
        <v>351</v>
      </c>
      <c r="D167" s="49" t="s">
        <v>327</v>
      </c>
      <c r="E167" s="50">
        <v>73.16</v>
      </c>
      <c r="F167" s="51"/>
      <c r="G167" s="51"/>
      <c r="H167" s="52">
        <f t="shared" si="28"/>
        <v>0</v>
      </c>
      <c r="I167" s="52">
        <f t="shared" si="29"/>
        <v>0</v>
      </c>
      <c r="J167" s="52">
        <f t="shared" si="30"/>
        <v>0</v>
      </c>
      <c r="K167" s="53">
        <f t="shared" si="31"/>
        <v>0</v>
      </c>
    </row>
    <row r="168" spans="1:11" s="15" customFormat="1" ht="25.5" x14ac:dyDescent="0.25">
      <c r="A168" s="48" t="s">
        <v>1015</v>
      </c>
      <c r="B168" s="23"/>
      <c r="C168" s="18" t="s">
        <v>4250</v>
      </c>
      <c r="D168" s="49" t="s">
        <v>4</v>
      </c>
      <c r="E168" s="50">
        <v>565.89</v>
      </c>
      <c r="F168" s="51"/>
      <c r="G168" s="51"/>
      <c r="H168" s="52">
        <f t="shared" si="28"/>
        <v>0</v>
      </c>
      <c r="I168" s="52">
        <f t="shared" si="29"/>
        <v>0</v>
      </c>
      <c r="J168" s="52">
        <f t="shared" si="30"/>
        <v>0</v>
      </c>
      <c r="K168" s="53">
        <f t="shared" si="31"/>
        <v>0</v>
      </c>
    </row>
    <row r="169" spans="1:11" s="15" customFormat="1" ht="25.5" x14ac:dyDescent="0.25">
      <c r="A169" s="48" t="s">
        <v>3864</v>
      </c>
      <c r="B169" s="23"/>
      <c r="C169" s="18" t="s">
        <v>3988</v>
      </c>
      <c r="D169" s="49" t="s">
        <v>4</v>
      </c>
      <c r="E169" s="50">
        <v>12</v>
      </c>
      <c r="F169" s="51"/>
      <c r="G169" s="51"/>
      <c r="H169" s="52">
        <f t="shared" si="28"/>
        <v>0</v>
      </c>
      <c r="I169" s="52">
        <f t="shared" si="29"/>
        <v>0</v>
      </c>
      <c r="J169" s="52">
        <f t="shared" si="30"/>
        <v>0</v>
      </c>
      <c r="K169" s="53">
        <f t="shared" si="31"/>
        <v>0</v>
      </c>
    </row>
    <row r="170" spans="1:11" s="15" customFormat="1" ht="38.25" x14ac:dyDescent="0.25">
      <c r="A170" s="48" t="s">
        <v>3865</v>
      </c>
      <c r="B170" s="23"/>
      <c r="C170" s="18" t="s">
        <v>3989</v>
      </c>
      <c r="D170" s="49" t="s">
        <v>327</v>
      </c>
      <c r="E170" s="50">
        <v>18.149999999999999</v>
      </c>
      <c r="F170" s="51"/>
      <c r="G170" s="51"/>
      <c r="H170" s="52">
        <f t="shared" si="28"/>
        <v>0</v>
      </c>
      <c r="I170" s="52">
        <f t="shared" si="29"/>
        <v>0</v>
      </c>
      <c r="J170" s="52">
        <f t="shared" si="30"/>
        <v>0</v>
      </c>
      <c r="K170" s="53">
        <f t="shared" si="31"/>
        <v>0</v>
      </c>
    </row>
    <row r="171" spans="1:11" s="15" customFormat="1" ht="25.5" x14ac:dyDescent="0.25">
      <c r="A171" s="48" t="s">
        <v>3986</v>
      </c>
      <c r="B171" s="23"/>
      <c r="C171" s="18" t="s">
        <v>4251</v>
      </c>
      <c r="D171" s="49" t="s">
        <v>346</v>
      </c>
      <c r="E171" s="50">
        <v>1451.66</v>
      </c>
      <c r="F171" s="51"/>
      <c r="G171" s="51"/>
      <c r="H171" s="52">
        <f t="shared" si="28"/>
        <v>0</v>
      </c>
      <c r="I171" s="52">
        <f t="shared" si="29"/>
        <v>0</v>
      </c>
      <c r="J171" s="52">
        <f t="shared" si="30"/>
        <v>0</v>
      </c>
      <c r="K171" s="53">
        <f t="shared" si="31"/>
        <v>0</v>
      </c>
    </row>
    <row r="172" spans="1:11" s="17" customFormat="1" x14ac:dyDescent="0.25">
      <c r="A172" s="38" t="s">
        <v>3987</v>
      </c>
      <c r="B172" s="10"/>
      <c r="C172" s="34" t="s">
        <v>2</v>
      </c>
      <c r="D172" s="11"/>
      <c r="E172" s="11"/>
      <c r="F172" s="39"/>
      <c r="G172" s="39"/>
      <c r="H172" s="21"/>
      <c r="I172" s="40">
        <f>SUM(I165:I171)</f>
        <v>0</v>
      </c>
      <c r="J172" s="40">
        <f>SUM(J165:J171)</f>
        <v>0</v>
      </c>
      <c r="K172" s="41">
        <f>SUM(K165:K171)</f>
        <v>0</v>
      </c>
    </row>
    <row r="173" spans="1:11" s="17" customFormat="1" x14ac:dyDescent="0.25">
      <c r="A173" s="9" t="s">
        <v>1016</v>
      </c>
      <c r="B173" s="3"/>
      <c r="C173" s="5" t="s">
        <v>3903</v>
      </c>
      <c r="D173" s="33"/>
      <c r="E173" s="4"/>
      <c r="F173" s="94"/>
      <c r="G173" s="94"/>
      <c r="H173" s="4"/>
      <c r="I173" s="4"/>
      <c r="J173" s="4"/>
      <c r="K173" s="20"/>
    </row>
    <row r="174" spans="1:11" s="15" customFormat="1" ht="12.75" x14ac:dyDescent="0.25">
      <c r="A174" s="48" t="s">
        <v>1017</v>
      </c>
      <c r="B174" s="23"/>
      <c r="C174" s="18" t="s">
        <v>408</v>
      </c>
      <c r="D174" s="49" t="s">
        <v>317</v>
      </c>
      <c r="E174" s="50">
        <v>89.86</v>
      </c>
      <c r="F174" s="51"/>
      <c r="G174" s="51"/>
      <c r="H174" s="52">
        <f t="shared" ref="H174:H180" si="32">ROUND(ROUND(F174,2)+ROUND(G174,2),2)</f>
        <v>0</v>
      </c>
      <c r="I174" s="52">
        <f t="shared" ref="I174:I180" si="33">ROUND(ROUND(E174,2)*ROUND(F174,2),2)</f>
        <v>0</v>
      </c>
      <c r="J174" s="52">
        <f t="shared" ref="J174:J180" si="34">ROUND(ROUND(E174,2)*ROUND(G174,2),2)</f>
        <v>0</v>
      </c>
      <c r="K174" s="53">
        <f t="shared" ref="K174:K180" si="35">ROUND(ROUND(I174,2)+ROUND(J174,2),2)</f>
        <v>0</v>
      </c>
    </row>
    <row r="175" spans="1:11" s="15" customFormat="1" ht="25.5" x14ac:dyDescent="0.25">
      <c r="A175" s="48" t="s">
        <v>1018</v>
      </c>
      <c r="B175" s="23"/>
      <c r="C175" s="18" t="s">
        <v>3146</v>
      </c>
      <c r="D175" s="49" t="s">
        <v>327</v>
      </c>
      <c r="E175" s="50">
        <v>12.53</v>
      </c>
      <c r="F175" s="51"/>
      <c r="G175" s="51"/>
      <c r="H175" s="52">
        <f t="shared" si="32"/>
        <v>0</v>
      </c>
      <c r="I175" s="52">
        <f t="shared" si="33"/>
        <v>0</v>
      </c>
      <c r="J175" s="52">
        <f t="shared" si="34"/>
        <v>0</v>
      </c>
      <c r="K175" s="53">
        <f t="shared" si="35"/>
        <v>0</v>
      </c>
    </row>
    <row r="176" spans="1:11" s="15" customFormat="1" ht="25.5" x14ac:dyDescent="0.25">
      <c r="A176" s="48" t="s">
        <v>1019</v>
      </c>
      <c r="B176" s="23"/>
      <c r="C176" s="18" t="s">
        <v>3147</v>
      </c>
      <c r="D176" s="49" t="s">
        <v>409</v>
      </c>
      <c r="E176" s="50">
        <v>155.6</v>
      </c>
      <c r="F176" s="51"/>
      <c r="G176" s="51"/>
      <c r="H176" s="52">
        <f t="shared" si="32"/>
        <v>0</v>
      </c>
      <c r="I176" s="52">
        <f t="shared" si="33"/>
        <v>0</v>
      </c>
      <c r="J176" s="52">
        <f t="shared" si="34"/>
        <v>0</v>
      </c>
      <c r="K176" s="53">
        <f t="shared" si="35"/>
        <v>0</v>
      </c>
    </row>
    <row r="177" spans="1:11" s="15" customFormat="1" ht="12.75" x14ac:dyDescent="0.25">
      <c r="A177" s="48" t="s">
        <v>1020</v>
      </c>
      <c r="B177" s="23"/>
      <c r="C177" s="18" t="s">
        <v>345</v>
      </c>
      <c r="D177" s="49" t="s">
        <v>317</v>
      </c>
      <c r="E177" s="50">
        <v>103.34</v>
      </c>
      <c r="F177" s="51"/>
      <c r="G177" s="51"/>
      <c r="H177" s="52">
        <f t="shared" si="32"/>
        <v>0</v>
      </c>
      <c r="I177" s="52">
        <f t="shared" si="33"/>
        <v>0</v>
      </c>
      <c r="J177" s="52">
        <f t="shared" si="34"/>
        <v>0</v>
      </c>
      <c r="K177" s="53">
        <f t="shared" si="35"/>
        <v>0</v>
      </c>
    </row>
    <row r="178" spans="1:11" s="15" customFormat="1" ht="12.75" x14ac:dyDescent="0.25">
      <c r="A178" s="48" t="s">
        <v>1021</v>
      </c>
      <c r="B178" s="23"/>
      <c r="C178" s="18" t="s">
        <v>3300</v>
      </c>
      <c r="D178" s="49" t="s">
        <v>409</v>
      </c>
      <c r="E178" s="50">
        <v>174.4</v>
      </c>
      <c r="F178" s="51"/>
      <c r="G178" s="51"/>
      <c r="H178" s="52">
        <f t="shared" si="32"/>
        <v>0</v>
      </c>
      <c r="I178" s="52">
        <f t="shared" si="33"/>
        <v>0</v>
      </c>
      <c r="J178" s="52">
        <f t="shared" si="34"/>
        <v>0</v>
      </c>
      <c r="K178" s="53">
        <f t="shared" si="35"/>
        <v>0</v>
      </c>
    </row>
    <row r="179" spans="1:11" s="15" customFormat="1" ht="12.75" x14ac:dyDescent="0.25">
      <c r="A179" s="48" t="s">
        <v>1022</v>
      </c>
      <c r="B179" s="23"/>
      <c r="C179" s="18" t="s">
        <v>412</v>
      </c>
      <c r="D179" s="49" t="s">
        <v>4</v>
      </c>
      <c r="E179" s="50">
        <v>15</v>
      </c>
      <c r="F179" s="51"/>
      <c r="G179" s="51"/>
      <c r="H179" s="52">
        <f t="shared" si="32"/>
        <v>0</v>
      </c>
      <c r="I179" s="52">
        <f t="shared" si="33"/>
        <v>0</v>
      </c>
      <c r="J179" s="52">
        <f t="shared" si="34"/>
        <v>0</v>
      </c>
      <c r="K179" s="78">
        <f t="shared" si="35"/>
        <v>0</v>
      </c>
    </row>
    <row r="180" spans="1:11" s="15" customFormat="1" ht="12.75" x14ac:dyDescent="0.25">
      <c r="A180" s="48" t="s">
        <v>1023</v>
      </c>
      <c r="B180" s="23"/>
      <c r="C180" s="18" t="s">
        <v>3301</v>
      </c>
      <c r="D180" s="49" t="s">
        <v>409</v>
      </c>
      <c r="E180" s="50">
        <v>23.52</v>
      </c>
      <c r="F180" s="51"/>
      <c r="G180" s="51"/>
      <c r="H180" s="52">
        <f t="shared" si="32"/>
        <v>0</v>
      </c>
      <c r="I180" s="52">
        <f t="shared" si="33"/>
        <v>0</v>
      </c>
      <c r="J180" s="52">
        <f t="shared" si="34"/>
        <v>0</v>
      </c>
      <c r="K180" s="53">
        <f t="shared" si="35"/>
        <v>0</v>
      </c>
    </row>
    <row r="181" spans="1:11" s="17" customFormat="1" x14ac:dyDescent="0.25">
      <c r="A181" s="38" t="s">
        <v>1024</v>
      </c>
      <c r="B181" s="10"/>
      <c r="C181" s="34" t="s">
        <v>2</v>
      </c>
      <c r="D181" s="11"/>
      <c r="E181" s="11"/>
      <c r="F181" s="39"/>
      <c r="G181" s="39"/>
      <c r="H181" s="21"/>
      <c r="I181" s="40">
        <f>SUM(I174:I180)</f>
        <v>0</v>
      </c>
      <c r="J181" s="40">
        <f>SUM(J174:J180)</f>
        <v>0</v>
      </c>
      <c r="K181" s="41">
        <f>SUM(K174:K180)</f>
        <v>0</v>
      </c>
    </row>
    <row r="182" spans="1:11" s="17" customFormat="1" x14ac:dyDescent="0.25">
      <c r="A182" s="9" t="s">
        <v>3846</v>
      </c>
      <c r="B182" s="3"/>
      <c r="C182" s="5" t="s">
        <v>3904</v>
      </c>
      <c r="D182" s="33"/>
      <c r="E182" s="4"/>
      <c r="F182" s="94"/>
      <c r="G182" s="94"/>
      <c r="H182" s="4"/>
      <c r="I182" s="4"/>
      <c r="J182" s="4"/>
      <c r="K182" s="20"/>
    </row>
    <row r="183" spans="1:11" s="15" customFormat="1" ht="12.75" x14ac:dyDescent="0.25">
      <c r="A183" s="48" t="s">
        <v>3851</v>
      </c>
      <c r="B183" s="23"/>
      <c r="C183" s="18" t="s">
        <v>3848</v>
      </c>
      <c r="D183" s="49" t="s">
        <v>327</v>
      </c>
      <c r="E183" s="50">
        <v>26.55</v>
      </c>
      <c r="F183" s="51"/>
      <c r="G183" s="51"/>
      <c r="H183" s="52">
        <f t="shared" ref="H183:H197" si="36">ROUND(ROUND(F183,2)+ROUND(G183,2),2)</f>
        <v>0</v>
      </c>
      <c r="I183" s="52">
        <f t="shared" ref="I183:I197" si="37">ROUND(ROUND(E183,2)*ROUND(F183,2),2)</f>
        <v>0</v>
      </c>
      <c r="J183" s="52">
        <f t="shared" ref="J183:J197" si="38">ROUND(ROUND(E183,2)*ROUND(G183,2),2)</f>
        <v>0</v>
      </c>
      <c r="K183" s="53">
        <f t="shared" ref="K183:K197" si="39">ROUND(ROUND(I183,2)+ROUND(J183,2),2)</f>
        <v>0</v>
      </c>
    </row>
    <row r="184" spans="1:11" s="15" customFormat="1" ht="38.25" x14ac:dyDescent="0.25">
      <c r="A184" s="48" t="s">
        <v>3852</v>
      </c>
      <c r="B184" s="23"/>
      <c r="C184" s="18" t="s">
        <v>4252</v>
      </c>
      <c r="D184" s="49" t="s">
        <v>317</v>
      </c>
      <c r="E184" s="50">
        <v>161</v>
      </c>
      <c r="F184" s="51"/>
      <c r="G184" s="51"/>
      <c r="H184" s="52">
        <f t="shared" si="36"/>
        <v>0</v>
      </c>
      <c r="I184" s="52">
        <f t="shared" si="37"/>
        <v>0</v>
      </c>
      <c r="J184" s="52">
        <f t="shared" si="38"/>
        <v>0</v>
      </c>
      <c r="K184" s="53">
        <f t="shared" si="39"/>
        <v>0</v>
      </c>
    </row>
    <row r="185" spans="1:11" s="15" customFormat="1" ht="12.75" x14ac:dyDescent="0.25">
      <c r="A185" s="48" t="s">
        <v>3853</v>
      </c>
      <c r="B185" s="23"/>
      <c r="C185" s="18" t="s">
        <v>3847</v>
      </c>
      <c r="D185" s="49" t="s">
        <v>327</v>
      </c>
      <c r="E185" s="50">
        <v>4.8</v>
      </c>
      <c r="F185" s="51"/>
      <c r="G185" s="51"/>
      <c r="H185" s="52">
        <f t="shared" si="36"/>
        <v>0</v>
      </c>
      <c r="I185" s="52">
        <f t="shared" si="37"/>
        <v>0</v>
      </c>
      <c r="J185" s="52">
        <f t="shared" si="38"/>
        <v>0</v>
      </c>
      <c r="K185" s="53">
        <f t="shared" si="39"/>
        <v>0</v>
      </c>
    </row>
    <row r="186" spans="1:11" s="15" customFormat="1" ht="12.75" x14ac:dyDescent="0.25">
      <c r="A186" s="48" t="s">
        <v>3854</v>
      </c>
      <c r="B186" s="23"/>
      <c r="C186" s="18" t="s">
        <v>3300</v>
      </c>
      <c r="D186" s="49" t="s">
        <v>346</v>
      </c>
      <c r="E186" s="50">
        <v>578.27</v>
      </c>
      <c r="F186" s="51"/>
      <c r="G186" s="51"/>
      <c r="H186" s="52">
        <f t="shared" si="36"/>
        <v>0</v>
      </c>
      <c r="I186" s="52">
        <f t="shared" si="37"/>
        <v>0</v>
      </c>
      <c r="J186" s="52">
        <f t="shared" si="38"/>
        <v>0</v>
      </c>
      <c r="K186" s="53">
        <f t="shared" si="39"/>
        <v>0</v>
      </c>
    </row>
    <row r="187" spans="1:11" s="15" customFormat="1" ht="12.75" x14ac:dyDescent="0.25">
      <c r="A187" s="48" t="s">
        <v>3855</v>
      </c>
      <c r="B187" s="23"/>
      <c r="C187" s="18" t="s">
        <v>3849</v>
      </c>
      <c r="D187" s="49" t="s">
        <v>327</v>
      </c>
      <c r="E187" s="50">
        <v>58.4</v>
      </c>
      <c r="F187" s="51"/>
      <c r="G187" s="51"/>
      <c r="H187" s="52">
        <f t="shared" si="36"/>
        <v>0</v>
      </c>
      <c r="I187" s="52">
        <f t="shared" si="37"/>
        <v>0</v>
      </c>
      <c r="J187" s="52">
        <f t="shared" si="38"/>
        <v>0</v>
      </c>
      <c r="K187" s="53">
        <f t="shared" si="39"/>
        <v>0</v>
      </c>
    </row>
    <row r="188" spans="1:11" s="15" customFormat="1" ht="38.25" x14ac:dyDescent="0.25">
      <c r="A188" s="48" t="s">
        <v>3856</v>
      </c>
      <c r="B188" s="23"/>
      <c r="C188" s="18" t="s">
        <v>4252</v>
      </c>
      <c r="D188" s="49" t="s">
        <v>317</v>
      </c>
      <c r="E188" s="50">
        <v>336</v>
      </c>
      <c r="F188" s="51"/>
      <c r="G188" s="51"/>
      <c r="H188" s="52">
        <f t="shared" si="36"/>
        <v>0</v>
      </c>
      <c r="I188" s="52">
        <f t="shared" si="37"/>
        <v>0</v>
      </c>
      <c r="J188" s="52">
        <f t="shared" si="38"/>
        <v>0</v>
      </c>
      <c r="K188" s="53">
        <f t="shared" si="39"/>
        <v>0</v>
      </c>
    </row>
    <row r="189" spans="1:11" s="15" customFormat="1" ht="12.75" x14ac:dyDescent="0.25">
      <c r="A189" s="48" t="s">
        <v>3857</v>
      </c>
      <c r="B189" s="23"/>
      <c r="C189" s="18" t="s">
        <v>3847</v>
      </c>
      <c r="D189" s="49" t="s">
        <v>327</v>
      </c>
      <c r="E189" s="50">
        <v>4.2</v>
      </c>
      <c r="F189" s="51"/>
      <c r="G189" s="51"/>
      <c r="H189" s="52">
        <f t="shared" si="36"/>
        <v>0</v>
      </c>
      <c r="I189" s="52">
        <f t="shared" si="37"/>
        <v>0</v>
      </c>
      <c r="J189" s="52">
        <f t="shared" si="38"/>
        <v>0</v>
      </c>
      <c r="K189" s="53">
        <f t="shared" si="39"/>
        <v>0</v>
      </c>
    </row>
    <row r="190" spans="1:11" s="15" customFormat="1" ht="12.75" x14ac:dyDescent="0.25">
      <c r="A190" s="48" t="s">
        <v>3858</v>
      </c>
      <c r="B190" s="23"/>
      <c r="C190" s="18" t="s">
        <v>3300</v>
      </c>
      <c r="D190" s="49" t="s">
        <v>346</v>
      </c>
      <c r="E190" s="50">
        <v>2828</v>
      </c>
      <c r="F190" s="51"/>
      <c r="G190" s="51"/>
      <c r="H190" s="52">
        <f t="shared" si="36"/>
        <v>0</v>
      </c>
      <c r="I190" s="52">
        <f t="shared" si="37"/>
        <v>0</v>
      </c>
      <c r="J190" s="52">
        <f t="shared" si="38"/>
        <v>0</v>
      </c>
      <c r="K190" s="53">
        <f t="shared" si="39"/>
        <v>0</v>
      </c>
    </row>
    <row r="191" spans="1:11" s="15" customFormat="1" ht="12.75" x14ac:dyDescent="0.25">
      <c r="A191" s="48" t="s">
        <v>3859</v>
      </c>
      <c r="B191" s="23"/>
      <c r="C191" s="18" t="s">
        <v>3850</v>
      </c>
      <c r="D191" s="49" t="s">
        <v>327</v>
      </c>
      <c r="E191" s="50">
        <v>28.7</v>
      </c>
      <c r="F191" s="51"/>
      <c r="G191" s="51"/>
      <c r="H191" s="52">
        <f t="shared" si="36"/>
        <v>0</v>
      </c>
      <c r="I191" s="52">
        <f t="shared" si="37"/>
        <v>0</v>
      </c>
      <c r="J191" s="52">
        <f t="shared" si="38"/>
        <v>0</v>
      </c>
      <c r="K191" s="53">
        <f t="shared" si="39"/>
        <v>0</v>
      </c>
    </row>
    <row r="192" spans="1:11" s="15" customFormat="1" ht="38.25" x14ac:dyDescent="0.25">
      <c r="A192" s="48" t="s">
        <v>3860</v>
      </c>
      <c r="B192" s="23"/>
      <c r="C192" s="18" t="s">
        <v>4253</v>
      </c>
      <c r="D192" s="49" t="s">
        <v>317</v>
      </c>
      <c r="E192" s="50">
        <v>174</v>
      </c>
      <c r="F192" s="51"/>
      <c r="G192" s="51"/>
      <c r="H192" s="52">
        <f t="shared" si="36"/>
        <v>0</v>
      </c>
      <c r="I192" s="52">
        <f t="shared" si="37"/>
        <v>0</v>
      </c>
      <c r="J192" s="52">
        <f t="shared" si="38"/>
        <v>0</v>
      </c>
      <c r="K192" s="53">
        <f t="shared" si="39"/>
        <v>0</v>
      </c>
    </row>
    <row r="193" spans="1:11" s="15" customFormat="1" ht="12.75" x14ac:dyDescent="0.25">
      <c r="A193" s="48" t="s">
        <v>3861</v>
      </c>
      <c r="B193" s="23"/>
      <c r="C193" s="18" t="s">
        <v>3847</v>
      </c>
      <c r="D193" s="49" t="s">
        <v>327</v>
      </c>
      <c r="E193" s="50">
        <v>3.3</v>
      </c>
      <c r="F193" s="51"/>
      <c r="G193" s="51"/>
      <c r="H193" s="52">
        <f t="shared" si="36"/>
        <v>0</v>
      </c>
      <c r="I193" s="52">
        <f t="shared" si="37"/>
        <v>0</v>
      </c>
      <c r="J193" s="52">
        <f t="shared" si="38"/>
        <v>0</v>
      </c>
      <c r="K193" s="53">
        <f t="shared" si="39"/>
        <v>0</v>
      </c>
    </row>
    <row r="194" spans="1:11" s="15" customFormat="1" ht="12.75" x14ac:dyDescent="0.25">
      <c r="A194" s="48" t="s">
        <v>3862</v>
      </c>
      <c r="B194" s="23"/>
      <c r="C194" s="18" t="s">
        <v>3300</v>
      </c>
      <c r="D194" s="49" t="s">
        <v>346</v>
      </c>
      <c r="E194" s="50">
        <v>2705.68</v>
      </c>
      <c r="F194" s="51"/>
      <c r="G194" s="51"/>
      <c r="H194" s="52">
        <f t="shared" si="36"/>
        <v>0</v>
      </c>
      <c r="I194" s="52">
        <f t="shared" si="37"/>
        <v>0</v>
      </c>
      <c r="J194" s="52">
        <f t="shared" si="38"/>
        <v>0</v>
      </c>
      <c r="K194" s="53">
        <f t="shared" si="39"/>
        <v>0</v>
      </c>
    </row>
    <row r="195" spans="1:11" s="15" customFormat="1" ht="25.5" x14ac:dyDescent="0.25">
      <c r="A195" s="48" t="s">
        <v>3863</v>
      </c>
      <c r="B195" s="23"/>
      <c r="C195" s="18" t="s">
        <v>3869</v>
      </c>
      <c r="D195" s="49" t="s">
        <v>327</v>
      </c>
      <c r="E195" s="50">
        <v>4.6399999999999997</v>
      </c>
      <c r="F195" s="51"/>
      <c r="G195" s="51"/>
      <c r="H195" s="52">
        <f t="shared" si="36"/>
        <v>0</v>
      </c>
      <c r="I195" s="52">
        <f t="shared" si="37"/>
        <v>0</v>
      </c>
      <c r="J195" s="52">
        <f t="shared" si="38"/>
        <v>0</v>
      </c>
      <c r="K195" s="53">
        <f t="shared" si="39"/>
        <v>0</v>
      </c>
    </row>
    <row r="196" spans="1:11" s="15" customFormat="1" ht="38.25" x14ac:dyDescent="0.25">
      <c r="A196" s="48" t="s">
        <v>3866</v>
      </c>
      <c r="B196" s="23"/>
      <c r="C196" s="18" t="s">
        <v>4252</v>
      </c>
      <c r="D196" s="49" t="s">
        <v>317</v>
      </c>
      <c r="E196" s="50">
        <v>43.3</v>
      </c>
      <c r="F196" s="51"/>
      <c r="G196" s="51"/>
      <c r="H196" s="52">
        <f t="shared" si="36"/>
        <v>0</v>
      </c>
      <c r="I196" s="52">
        <f t="shared" si="37"/>
        <v>0</v>
      </c>
      <c r="J196" s="52">
        <f t="shared" si="38"/>
        <v>0</v>
      </c>
      <c r="K196" s="53">
        <f t="shared" si="39"/>
        <v>0</v>
      </c>
    </row>
    <row r="197" spans="1:11" s="15" customFormat="1" ht="12.75" x14ac:dyDescent="0.25">
      <c r="A197" s="48" t="s">
        <v>3867</v>
      </c>
      <c r="B197" s="23"/>
      <c r="C197" s="18" t="s">
        <v>3870</v>
      </c>
      <c r="D197" s="49" t="s">
        <v>346</v>
      </c>
      <c r="E197" s="50">
        <v>371</v>
      </c>
      <c r="F197" s="51"/>
      <c r="G197" s="51"/>
      <c r="H197" s="52">
        <f t="shared" si="36"/>
        <v>0</v>
      </c>
      <c r="I197" s="52">
        <f t="shared" si="37"/>
        <v>0</v>
      </c>
      <c r="J197" s="52">
        <f t="shared" si="38"/>
        <v>0</v>
      </c>
      <c r="K197" s="53">
        <f t="shared" si="39"/>
        <v>0</v>
      </c>
    </row>
    <row r="198" spans="1:11" s="17" customFormat="1" x14ac:dyDescent="0.25">
      <c r="A198" s="38" t="s">
        <v>3868</v>
      </c>
      <c r="B198" s="10"/>
      <c r="C198" s="34" t="s">
        <v>2</v>
      </c>
      <c r="D198" s="11"/>
      <c r="E198" s="11"/>
      <c r="F198" s="39"/>
      <c r="G198" s="39"/>
      <c r="H198" s="21"/>
      <c r="I198" s="40">
        <f>SUM(I183:I197)</f>
        <v>0</v>
      </c>
      <c r="J198" s="40">
        <f>SUM(J183:J197)</f>
        <v>0</v>
      </c>
      <c r="K198" s="41">
        <f>SUM(K183:K197)</f>
        <v>0</v>
      </c>
    </row>
    <row r="199" spans="1:11" s="17" customFormat="1" x14ac:dyDescent="0.25">
      <c r="A199" s="9" t="s">
        <v>3905</v>
      </c>
      <c r="B199" s="3"/>
      <c r="C199" s="5" t="s">
        <v>3906</v>
      </c>
      <c r="D199" s="33"/>
      <c r="E199" s="4"/>
      <c r="F199" s="94"/>
      <c r="G199" s="94"/>
      <c r="H199" s="4"/>
      <c r="I199" s="4"/>
      <c r="J199" s="4"/>
      <c r="K199" s="20"/>
    </row>
    <row r="200" spans="1:11" s="15" customFormat="1" ht="25.5" x14ac:dyDescent="0.25">
      <c r="A200" s="48" t="s">
        <v>3907</v>
      </c>
      <c r="B200" s="23"/>
      <c r="C200" s="18" t="s">
        <v>3504</v>
      </c>
      <c r="D200" s="49" t="s">
        <v>317</v>
      </c>
      <c r="E200" s="50">
        <v>1036.48</v>
      </c>
      <c r="F200" s="51"/>
      <c r="G200" s="51"/>
      <c r="H200" s="52">
        <f>ROUND(ROUND(F200,2)+ROUND(G200,2),2)</f>
        <v>0</v>
      </c>
      <c r="I200" s="52">
        <f>ROUND(ROUND(E200,2)*ROUND(F200,2),2)</f>
        <v>0</v>
      </c>
      <c r="J200" s="52">
        <f>ROUND(ROUND(E200,2)*ROUND(G200,2),2)</f>
        <v>0</v>
      </c>
      <c r="K200" s="53">
        <f>ROUND(ROUND(I200,2)+ROUND(J200,2),2)</f>
        <v>0</v>
      </c>
    </row>
    <row r="201" spans="1:11" s="15" customFormat="1" ht="25.5" x14ac:dyDescent="0.25">
      <c r="A201" s="48" t="s">
        <v>3908</v>
      </c>
      <c r="B201" s="23"/>
      <c r="C201" s="18" t="s">
        <v>600</v>
      </c>
      <c r="D201" s="49" t="s">
        <v>4</v>
      </c>
      <c r="E201" s="50">
        <v>431.87</v>
      </c>
      <c r="F201" s="51"/>
      <c r="G201" s="51"/>
      <c r="H201" s="52">
        <f>ROUND(ROUND(F201,2)+ROUND(G201,2),2)</f>
        <v>0</v>
      </c>
      <c r="I201" s="52">
        <f>ROUND(ROUND(E201,2)*ROUND(F201,2),2)</f>
        <v>0</v>
      </c>
      <c r="J201" s="52">
        <f>ROUND(ROUND(E201,2)*ROUND(G201,2),2)</f>
        <v>0</v>
      </c>
      <c r="K201" s="53">
        <f>ROUND(ROUND(I201,2)+ROUND(J201,2),2)</f>
        <v>0</v>
      </c>
    </row>
    <row r="202" spans="1:11" s="17" customFormat="1" x14ac:dyDescent="0.25">
      <c r="A202" s="38" t="s">
        <v>3911</v>
      </c>
      <c r="B202" s="10"/>
      <c r="C202" s="34" t="s">
        <v>2</v>
      </c>
      <c r="D202" s="11"/>
      <c r="E202" s="11"/>
      <c r="F202" s="39"/>
      <c r="G202" s="39"/>
      <c r="H202" s="21"/>
      <c r="I202" s="40">
        <f>SUM(I200:I201)</f>
        <v>0</v>
      </c>
      <c r="J202" s="40">
        <f>SUM(J200:J201)</f>
        <v>0</v>
      </c>
      <c r="K202" s="41">
        <f>SUM(K200:K201)</f>
        <v>0</v>
      </c>
    </row>
    <row r="203" spans="1:11" s="17" customFormat="1" x14ac:dyDescent="0.25">
      <c r="A203" s="9" t="s">
        <v>3909</v>
      </c>
      <c r="B203" s="3"/>
      <c r="C203" s="5" t="s">
        <v>3910</v>
      </c>
      <c r="D203" s="33"/>
      <c r="E203" s="4"/>
      <c r="F203" s="94"/>
      <c r="G203" s="94"/>
      <c r="H203" s="4"/>
      <c r="I203" s="4"/>
      <c r="J203" s="4"/>
      <c r="K203" s="20"/>
    </row>
    <row r="204" spans="1:11" s="15" customFormat="1" ht="25.5" x14ac:dyDescent="0.25">
      <c r="A204" s="48" t="s">
        <v>3913</v>
      </c>
      <c r="B204" s="23"/>
      <c r="C204" s="18" t="s">
        <v>3149</v>
      </c>
      <c r="D204" s="49" t="s">
        <v>317</v>
      </c>
      <c r="E204" s="50">
        <v>2072.96</v>
      </c>
      <c r="F204" s="51"/>
      <c r="G204" s="51"/>
      <c r="H204" s="52">
        <f>ROUND(ROUND(F204,2)+ROUND(G204,2),2)</f>
        <v>0</v>
      </c>
      <c r="I204" s="52">
        <f>ROUND(ROUND(E204,2)*ROUND(F204,2),2)</f>
        <v>0</v>
      </c>
      <c r="J204" s="52">
        <f>ROUND(ROUND(E204,2)*ROUND(G204,2),2)</f>
        <v>0</v>
      </c>
      <c r="K204" s="53">
        <f>ROUND(ROUND(I204,2)+ROUND(J204,2),2)</f>
        <v>0</v>
      </c>
    </row>
    <row r="205" spans="1:11" s="17" customFormat="1" x14ac:dyDescent="0.25">
      <c r="A205" s="38" t="s">
        <v>3912</v>
      </c>
      <c r="B205" s="10"/>
      <c r="C205" s="34" t="s">
        <v>2</v>
      </c>
      <c r="D205" s="11"/>
      <c r="E205" s="11"/>
      <c r="F205" s="39"/>
      <c r="G205" s="39"/>
      <c r="H205" s="21"/>
      <c r="I205" s="40">
        <f>SUM(I204)</f>
        <v>0</v>
      </c>
      <c r="J205" s="40">
        <f>SUM(J204)</f>
        <v>0</v>
      </c>
      <c r="K205" s="41">
        <f>SUM(K204)</f>
        <v>0</v>
      </c>
    </row>
    <row r="206" spans="1:11" s="17" customFormat="1" x14ac:dyDescent="0.25">
      <c r="A206" s="9" t="s">
        <v>3914</v>
      </c>
      <c r="B206" s="3"/>
      <c r="C206" s="5" t="s">
        <v>4151</v>
      </c>
      <c r="D206" s="33"/>
      <c r="E206" s="4"/>
      <c r="F206" s="94"/>
      <c r="G206" s="94"/>
      <c r="H206" s="4"/>
      <c r="I206" s="4"/>
      <c r="J206" s="4"/>
      <c r="K206" s="20"/>
    </row>
    <row r="207" spans="1:11" s="17" customFormat="1" ht="25.5" x14ac:dyDescent="0.25">
      <c r="A207" s="48" t="s">
        <v>3916</v>
      </c>
      <c r="B207" s="23"/>
      <c r="C207" s="18" t="s">
        <v>4162</v>
      </c>
      <c r="D207" s="49" t="s">
        <v>317</v>
      </c>
      <c r="E207" s="50">
        <v>993.33</v>
      </c>
      <c r="F207" s="51"/>
      <c r="G207" s="51"/>
      <c r="H207" s="52">
        <f>ROUND(ROUND(F207,2)+ROUND(G207,2),2)</f>
        <v>0</v>
      </c>
      <c r="I207" s="52">
        <f>ROUND(ROUND(E207,2)*ROUND(F207,2),2)</f>
        <v>0</v>
      </c>
      <c r="J207" s="52">
        <f>ROUND(ROUND(E207,2)*ROUND(G207,2),2)</f>
        <v>0</v>
      </c>
      <c r="K207" s="53">
        <f>ROUND(ROUND(I207,2)+ROUND(J207,2),2)</f>
        <v>0</v>
      </c>
    </row>
    <row r="208" spans="1:11" s="17" customFormat="1" ht="25.5" x14ac:dyDescent="0.25">
      <c r="A208" s="48" t="s">
        <v>3917</v>
      </c>
      <c r="B208" s="23"/>
      <c r="C208" s="18" t="s">
        <v>4163</v>
      </c>
      <c r="D208" s="49" t="s">
        <v>317</v>
      </c>
      <c r="E208" s="50">
        <v>75.58</v>
      </c>
      <c r="F208" s="51"/>
      <c r="G208" s="51"/>
      <c r="H208" s="52">
        <f>ROUND(ROUND(F208,2)+ROUND(G208,2),2)</f>
        <v>0</v>
      </c>
      <c r="I208" s="52">
        <f>ROUND(ROUND(E208,2)*ROUND(F208,2),2)</f>
        <v>0</v>
      </c>
      <c r="J208" s="52">
        <f>ROUND(ROUND(E208,2)*ROUND(G208,2),2)</f>
        <v>0</v>
      </c>
      <c r="K208" s="53">
        <f>ROUND(ROUND(I208,2)+ROUND(J208,2),2)</f>
        <v>0</v>
      </c>
    </row>
    <row r="209" spans="1:11" s="17" customFormat="1" x14ac:dyDescent="0.25">
      <c r="A209" s="38" t="s">
        <v>4152</v>
      </c>
      <c r="B209" s="10"/>
      <c r="C209" s="34" t="s">
        <v>2</v>
      </c>
      <c r="D209" s="11"/>
      <c r="E209" s="11"/>
      <c r="F209" s="39"/>
      <c r="G209" s="39"/>
      <c r="H209" s="21"/>
      <c r="I209" s="40">
        <f>SUM(I207:I208)</f>
        <v>0</v>
      </c>
      <c r="J209" s="40">
        <f>SUM(J207:J208)</f>
        <v>0</v>
      </c>
      <c r="K209" s="41">
        <f>SUM(K207:K208)</f>
        <v>0</v>
      </c>
    </row>
    <row r="210" spans="1:11" s="17" customFormat="1" x14ac:dyDescent="0.25">
      <c r="A210" s="9" t="s">
        <v>3918</v>
      </c>
      <c r="B210" s="3"/>
      <c r="C210" s="5" t="s">
        <v>3915</v>
      </c>
      <c r="D210" s="33"/>
      <c r="E210" s="4"/>
      <c r="F210" s="94"/>
      <c r="G210" s="94"/>
      <c r="H210" s="4"/>
      <c r="I210" s="4"/>
      <c r="J210" s="4"/>
      <c r="K210" s="20"/>
    </row>
    <row r="211" spans="1:11" s="15" customFormat="1" ht="38.25" x14ac:dyDescent="0.25">
      <c r="A211" s="48" t="s">
        <v>3919</v>
      </c>
      <c r="B211" s="23"/>
      <c r="C211" s="18" t="s">
        <v>605</v>
      </c>
      <c r="D211" s="49" t="s">
        <v>317</v>
      </c>
      <c r="E211" s="50">
        <v>215.93</v>
      </c>
      <c r="F211" s="51"/>
      <c r="G211" s="51"/>
      <c r="H211" s="52">
        <f>ROUND(ROUND(F211,2)+ROUND(G211,2),2)</f>
        <v>0</v>
      </c>
      <c r="I211" s="52">
        <f>ROUND(ROUND(E211,2)*ROUND(F211,2),2)</f>
        <v>0</v>
      </c>
      <c r="J211" s="52">
        <f>ROUND(ROUND(E211,2)*ROUND(G211,2),2)</f>
        <v>0</v>
      </c>
      <c r="K211" s="53">
        <f>ROUND(ROUND(I211,2)+ROUND(J211,2),2)</f>
        <v>0</v>
      </c>
    </row>
    <row r="212" spans="1:11" s="17" customFormat="1" x14ac:dyDescent="0.25">
      <c r="A212" s="38" t="s">
        <v>3920</v>
      </c>
      <c r="B212" s="10"/>
      <c r="C212" s="34" t="s">
        <v>2</v>
      </c>
      <c r="D212" s="11"/>
      <c r="E212" s="11"/>
      <c r="F212" s="39"/>
      <c r="G212" s="39"/>
      <c r="H212" s="21"/>
      <c r="I212" s="40">
        <f>SUM(I211)</f>
        <v>0</v>
      </c>
      <c r="J212" s="40">
        <f>SUM(J211)</f>
        <v>0</v>
      </c>
      <c r="K212" s="41">
        <f>SUM(K211)</f>
        <v>0</v>
      </c>
    </row>
    <row r="213" spans="1:11" s="17" customFormat="1" x14ac:dyDescent="0.25">
      <c r="A213" s="9" t="s">
        <v>4153</v>
      </c>
      <c r="B213" s="3"/>
      <c r="C213" s="5" t="s">
        <v>3801</v>
      </c>
      <c r="D213" s="33"/>
      <c r="E213" s="4"/>
      <c r="F213" s="94"/>
      <c r="G213" s="94"/>
      <c r="H213" s="4"/>
      <c r="I213" s="4"/>
      <c r="J213" s="4"/>
      <c r="K213" s="20"/>
    </row>
    <row r="214" spans="1:11" s="15" customFormat="1" ht="38.25" x14ac:dyDescent="0.25">
      <c r="A214" s="48" t="s">
        <v>4154</v>
      </c>
      <c r="B214" s="23"/>
      <c r="C214" s="18" t="s">
        <v>4254</v>
      </c>
      <c r="D214" s="49" t="s">
        <v>3</v>
      </c>
      <c r="E214" s="50">
        <v>1</v>
      </c>
      <c r="F214" s="51"/>
      <c r="G214" s="51"/>
      <c r="H214" s="52">
        <f t="shared" ref="H214:H220" si="40">ROUND(ROUND(F214,2)+ROUND(G214,2),2)</f>
        <v>0</v>
      </c>
      <c r="I214" s="52">
        <f t="shared" ref="I214:I220" si="41">ROUND(ROUND(E214,2)*ROUND(F214,2),2)</f>
        <v>0</v>
      </c>
      <c r="J214" s="52">
        <f t="shared" ref="J214:J220" si="42">ROUND(ROUND(E214,2)*ROUND(G214,2),2)</f>
        <v>0</v>
      </c>
      <c r="K214" s="53">
        <f t="shared" ref="K214:K220" si="43">ROUND(ROUND(I214,2)+ROUND(J214,2),2)</f>
        <v>0</v>
      </c>
    </row>
    <row r="215" spans="1:11" s="15" customFormat="1" ht="51" x14ac:dyDescent="0.25">
      <c r="A215" s="48" t="s">
        <v>4155</v>
      </c>
      <c r="B215" s="23"/>
      <c r="C215" s="18" t="s">
        <v>4131</v>
      </c>
      <c r="D215" s="49" t="s">
        <v>3</v>
      </c>
      <c r="E215" s="50">
        <v>1</v>
      </c>
      <c r="F215" s="51"/>
      <c r="G215" s="51"/>
      <c r="H215" s="52">
        <f t="shared" si="40"/>
        <v>0</v>
      </c>
      <c r="I215" s="52">
        <f t="shared" si="41"/>
        <v>0</v>
      </c>
      <c r="J215" s="52">
        <f t="shared" si="42"/>
        <v>0</v>
      </c>
      <c r="K215" s="53">
        <f t="shared" si="43"/>
        <v>0</v>
      </c>
    </row>
    <row r="216" spans="1:11" s="15" customFormat="1" ht="51" x14ac:dyDescent="0.25">
      <c r="A216" s="48" t="s">
        <v>4156</v>
      </c>
      <c r="B216" s="23"/>
      <c r="C216" s="18" t="s">
        <v>4132</v>
      </c>
      <c r="D216" s="49" t="s">
        <v>3</v>
      </c>
      <c r="E216" s="50">
        <v>1</v>
      </c>
      <c r="F216" s="51"/>
      <c r="G216" s="51"/>
      <c r="H216" s="52">
        <f t="shared" si="40"/>
        <v>0</v>
      </c>
      <c r="I216" s="52">
        <f t="shared" si="41"/>
        <v>0</v>
      </c>
      <c r="J216" s="52">
        <f t="shared" si="42"/>
        <v>0</v>
      </c>
      <c r="K216" s="53">
        <f t="shared" si="43"/>
        <v>0</v>
      </c>
    </row>
    <row r="217" spans="1:11" s="15" customFormat="1" ht="51" x14ac:dyDescent="0.25">
      <c r="A217" s="48" t="s">
        <v>4157</v>
      </c>
      <c r="B217" s="23"/>
      <c r="C217" s="18" t="s">
        <v>4133</v>
      </c>
      <c r="D217" s="49" t="s">
        <v>3</v>
      </c>
      <c r="E217" s="50">
        <v>1</v>
      </c>
      <c r="F217" s="51"/>
      <c r="G217" s="51"/>
      <c r="H217" s="52">
        <f t="shared" si="40"/>
        <v>0</v>
      </c>
      <c r="I217" s="52">
        <f t="shared" si="41"/>
        <v>0</v>
      </c>
      <c r="J217" s="52">
        <f t="shared" si="42"/>
        <v>0</v>
      </c>
      <c r="K217" s="53">
        <f t="shared" si="43"/>
        <v>0</v>
      </c>
    </row>
    <row r="218" spans="1:11" s="15" customFormat="1" ht="51" x14ac:dyDescent="0.25">
      <c r="A218" s="48" t="s">
        <v>4158</v>
      </c>
      <c r="B218" s="23"/>
      <c r="C218" s="18" t="s">
        <v>4134</v>
      </c>
      <c r="D218" s="49" t="s">
        <v>3</v>
      </c>
      <c r="E218" s="50">
        <v>2</v>
      </c>
      <c r="F218" s="51"/>
      <c r="G218" s="51"/>
      <c r="H218" s="52">
        <f t="shared" si="40"/>
        <v>0</v>
      </c>
      <c r="I218" s="52">
        <f t="shared" si="41"/>
        <v>0</v>
      </c>
      <c r="J218" s="52">
        <f t="shared" si="42"/>
        <v>0</v>
      </c>
      <c r="K218" s="53">
        <f t="shared" si="43"/>
        <v>0</v>
      </c>
    </row>
    <row r="219" spans="1:11" s="15" customFormat="1" ht="51" x14ac:dyDescent="0.25">
      <c r="A219" s="48" t="s">
        <v>4159</v>
      </c>
      <c r="B219" s="23"/>
      <c r="C219" s="18" t="s">
        <v>4135</v>
      </c>
      <c r="D219" s="49" t="s">
        <v>3</v>
      </c>
      <c r="E219" s="50">
        <v>5</v>
      </c>
      <c r="F219" s="51"/>
      <c r="G219" s="51"/>
      <c r="H219" s="52">
        <f t="shared" si="40"/>
        <v>0</v>
      </c>
      <c r="I219" s="52">
        <f t="shared" si="41"/>
        <v>0</v>
      </c>
      <c r="J219" s="52">
        <f t="shared" si="42"/>
        <v>0</v>
      </c>
      <c r="K219" s="53">
        <f t="shared" si="43"/>
        <v>0</v>
      </c>
    </row>
    <row r="220" spans="1:11" s="15" customFormat="1" ht="25.5" x14ac:dyDescent="0.25">
      <c r="A220" s="48" t="s">
        <v>4160</v>
      </c>
      <c r="B220" s="23"/>
      <c r="C220" s="18" t="s">
        <v>4136</v>
      </c>
      <c r="D220" s="49" t="s">
        <v>3</v>
      </c>
      <c r="E220" s="50">
        <v>1</v>
      </c>
      <c r="F220" s="51"/>
      <c r="G220" s="51"/>
      <c r="H220" s="52">
        <f t="shared" si="40"/>
        <v>0</v>
      </c>
      <c r="I220" s="52">
        <f t="shared" si="41"/>
        <v>0</v>
      </c>
      <c r="J220" s="52">
        <f t="shared" si="42"/>
        <v>0</v>
      </c>
      <c r="K220" s="53">
        <f t="shared" si="43"/>
        <v>0</v>
      </c>
    </row>
    <row r="221" spans="1:11" s="17" customFormat="1" x14ac:dyDescent="0.25">
      <c r="A221" s="38" t="s">
        <v>4161</v>
      </c>
      <c r="B221" s="10"/>
      <c r="C221" s="34" t="s">
        <v>2</v>
      </c>
      <c r="D221" s="11"/>
      <c r="E221" s="11"/>
      <c r="F221" s="39"/>
      <c r="G221" s="39"/>
      <c r="H221" s="21"/>
      <c r="I221" s="40">
        <f>SUM(I214:I220)</f>
        <v>0</v>
      </c>
      <c r="J221" s="40">
        <f>SUM(J214:J220)</f>
        <v>0</v>
      </c>
      <c r="K221" s="41">
        <f>SUM(K214:K220)</f>
        <v>0</v>
      </c>
    </row>
    <row r="222" spans="1:11" x14ac:dyDescent="0.25">
      <c r="A222" s="42" t="s">
        <v>965</v>
      </c>
      <c r="B222" s="43"/>
      <c r="C222" s="43" t="s">
        <v>367</v>
      </c>
      <c r="D222" s="43"/>
      <c r="E222" s="43"/>
      <c r="F222" s="92"/>
      <c r="G222" s="92"/>
      <c r="H222" s="43"/>
      <c r="I222" s="43"/>
      <c r="J222" s="43"/>
      <c r="K222" s="44">
        <f>SUM(K223,K260,K273,)</f>
        <v>0</v>
      </c>
    </row>
    <row r="223" spans="1:11" s="16" customFormat="1" ht="18.75" x14ac:dyDescent="0.2">
      <c r="A223" s="45" t="s">
        <v>1025</v>
      </c>
      <c r="B223" s="46"/>
      <c r="C223" s="46" t="s">
        <v>368</v>
      </c>
      <c r="D223" s="46"/>
      <c r="E223" s="46"/>
      <c r="F223" s="93"/>
      <c r="G223" s="93"/>
      <c r="H223" s="46"/>
      <c r="I223" s="46"/>
      <c r="J223" s="46"/>
      <c r="K223" s="47">
        <f>SUM(K253,K256,K259)</f>
        <v>0</v>
      </c>
    </row>
    <row r="224" spans="1:11" s="17" customFormat="1" x14ac:dyDescent="0.25">
      <c r="A224" s="9" t="s">
        <v>1026</v>
      </c>
      <c r="B224" s="3"/>
      <c r="C224" s="5" t="s">
        <v>1</v>
      </c>
      <c r="D224" s="33"/>
      <c r="E224" s="4"/>
      <c r="F224" s="94"/>
      <c r="G224" s="94"/>
      <c r="H224" s="4"/>
      <c r="I224" s="4"/>
      <c r="J224" s="4"/>
      <c r="K224" s="20"/>
    </row>
    <row r="225" spans="1:11" s="15" customFormat="1" ht="12.75" x14ac:dyDescent="0.25">
      <c r="A225" s="48" t="s">
        <v>1027</v>
      </c>
      <c r="B225" s="23"/>
      <c r="C225" s="18" t="s">
        <v>5</v>
      </c>
      <c r="D225" s="49" t="s">
        <v>327</v>
      </c>
      <c r="E225" s="50">
        <v>8.58</v>
      </c>
      <c r="F225" s="51"/>
      <c r="G225" s="51"/>
      <c r="H225" s="52">
        <f t="shared" ref="H225:H252" si="44">ROUND(ROUND(F225,2)+ROUND(G225,2),2)</f>
        <v>0</v>
      </c>
      <c r="I225" s="52">
        <f t="shared" ref="I225:I252" si="45">ROUND(ROUND(E225,2)*ROUND(F225,2),2)</f>
        <v>0</v>
      </c>
      <c r="J225" s="52">
        <f t="shared" ref="J225:J252" si="46">ROUND(ROUND(E225,2)*ROUND(G225,2),2)</f>
        <v>0</v>
      </c>
      <c r="K225" s="53">
        <f t="shared" ref="K225:K252" si="47">ROUND(ROUND(I225,2)+ROUND(J225,2),2)</f>
        <v>0</v>
      </c>
    </row>
    <row r="226" spans="1:11" s="15" customFormat="1" ht="25.5" x14ac:dyDescent="0.25">
      <c r="A226" s="48" t="s">
        <v>1028</v>
      </c>
      <c r="B226" s="23"/>
      <c r="C226" s="18" t="s">
        <v>351</v>
      </c>
      <c r="D226" s="49" t="s">
        <v>327</v>
      </c>
      <c r="E226" s="50">
        <v>461.53</v>
      </c>
      <c r="F226" s="51"/>
      <c r="G226" s="51"/>
      <c r="H226" s="52">
        <f t="shared" si="44"/>
        <v>0</v>
      </c>
      <c r="I226" s="52">
        <f t="shared" si="45"/>
        <v>0</v>
      </c>
      <c r="J226" s="52">
        <f t="shared" si="46"/>
        <v>0</v>
      </c>
      <c r="K226" s="53">
        <f t="shared" si="47"/>
        <v>0</v>
      </c>
    </row>
    <row r="227" spans="1:11" s="15" customFormat="1" ht="12.75" x14ac:dyDescent="0.25">
      <c r="A227" s="48" t="s">
        <v>1029</v>
      </c>
      <c r="B227" s="23"/>
      <c r="C227" s="18" t="s">
        <v>369</v>
      </c>
      <c r="D227" s="49" t="s">
        <v>327</v>
      </c>
      <c r="E227" s="50">
        <v>373.71</v>
      </c>
      <c r="F227" s="51"/>
      <c r="G227" s="51"/>
      <c r="H227" s="52">
        <f t="shared" si="44"/>
        <v>0</v>
      </c>
      <c r="I227" s="52">
        <f t="shared" si="45"/>
        <v>0</v>
      </c>
      <c r="J227" s="52">
        <f t="shared" si="46"/>
        <v>0</v>
      </c>
      <c r="K227" s="53">
        <f t="shared" si="47"/>
        <v>0</v>
      </c>
    </row>
    <row r="228" spans="1:11" s="15" customFormat="1" ht="12.75" x14ac:dyDescent="0.25">
      <c r="A228" s="48" t="s">
        <v>1030</v>
      </c>
      <c r="B228" s="23"/>
      <c r="C228" s="18" t="s">
        <v>3990</v>
      </c>
      <c r="D228" s="49" t="s">
        <v>327</v>
      </c>
      <c r="E228" s="50">
        <v>2353.4899999999998</v>
      </c>
      <c r="F228" s="51"/>
      <c r="G228" s="51"/>
      <c r="H228" s="52">
        <f t="shared" si="44"/>
        <v>0</v>
      </c>
      <c r="I228" s="52">
        <f t="shared" si="45"/>
        <v>0</v>
      </c>
      <c r="J228" s="52">
        <f t="shared" si="46"/>
        <v>0</v>
      </c>
      <c r="K228" s="53">
        <f t="shared" si="47"/>
        <v>0</v>
      </c>
    </row>
    <row r="229" spans="1:11" s="15" customFormat="1" ht="12.75" x14ac:dyDescent="0.25">
      <c r="A229" s="48" t="s">
        <v>1031</v>
      </c>
      <c r="B229" s="23"/>
      <c r="C229" s="18" t="s">
        <v>3981</v>
      </c>
      <c r="D229" s="49" t="s">
        <v>327</v>
      </c>
      <c r="E229" s="50">
        <v>1891.6</v>
      </c>
      <c r="F229" s="51"/>
      <c r="G229" s="51"/>
      <c r="H229" s="52">
        <f t="shared" si="44"/>
        <v>0</v>
      </c>
      <c r="I229" s="52">
        <f t="shared" si="45"/>
        <v>0</v>
      </c>
      <c r="J229" s="52">
        <f t="shared" si="46"/>
        <v>0</v>
      </c>
      <c r="K229" s="53">
        <f t="shared" si="47"/>
        <v>0</v>
      </c>
    </row>
    <row r="230" spans="1:11" s="15" customFormat="1" ht="12.75" x14ac:dyDescent="0.25">
      <c r="A230" s="48" t="s">
        <v>1032</v>
      </c>
      <c r="B230" s="23"/>
      <c r="C230" s="18" t="s">
        <v>370</v>
      </c>
      <c r="D230" s="49" t="s">
        <v>327</v>
      </c>
      <c r="E230" s="50">
        <v>79.14</v>
      </c>
      <c r="F230" s="51"/>
      <c r="G230" s="51"/>
      <c r="H230" s="52">
        <f t="shared" si="44"/>
        <v>0</v>
      </c>
      <c r="I230" s="52">
        <f t="shared" si="45"/>
        <v>0</v>
      </c>
      <c r="J230" s="52">
        <f t="shared" si="46"/>
        <v>0</v>
      </c>
      <c r="K230" s="53">
        <f t="shared" si="47"/>
        <v>0</v>
      </c>
    </row>
    <row r="231" spans="1:11" s="15" customFormat="1" ht="12.75" x14ac:dyDescent="0.25">
      <c r="A231" s="48" t="s">
        <v>1033</v>
      </c>
      <c r="B231" s="23"/>
      <c r="C231" s="18" t="s">
        <v>371</v>
      </c>
      <c r="D231" s="49" t="s">
        <v>327</v>
      </c>
      <c r="E231" s="50">
        <v>32.06</v>
      </c>
      <c r="F231" s="51"/>
      <c r="G231" s="51"/>
      <c r="H231" s="52">
        <f t="shared" si="44"/>
        <v>0</v>
      </c>
      <c r="I231" s="52">
        <f t="shared" si="45"/>
        <v>0</v>
      </c>
      <c r="J231" s="52">
        <f t="shared" si="46"/>
        <v>0</v>
      </c>
      <c r="K231" s="53">
        <f t="shared" si="47"/>
        <v>0</v>
      </c>
    </row>
    <row r="232" spans="1:11" s="15" customFormat="1" ht="12.75" x14ac:dyDescent="0.25">
      <c r="A232" s="48" t="s">
        <v>1034</v>
      </c>
      <c r="B232" s="23"/>
      <c r="C232" s="18" t="s">
        <v>645</v>
      </c>
      <c r="D232" s="49" t="s">
        <v>4</v>
      </c>
      <c r="E232" s="50">
        <v>19.399999999999999</v>
      </c>
      <c r="F232" s="51"/>
      <c r="G232" s="51"/>
      <c r="H232" s="52">
        <f t="shared" si="44"/>
        <v>0</v>
      </c>
      <c r="I232" s="52">
        <f t="shared" si="45"/>
        <v>0</v>
      </c>
      <c r="J232" s="52">
        <f t="shared" si="46"/>
        <v>0</v>
      </c>
      <c r="K232" s="53">
        <f t="shared" si="47"/>
        <v>0</v>
      </c>
    </row>
    <row r="233" spans="1:11" s="15" customFormat="1" ht="12.75" x14ac:dyDescent="0.25">
      <c r="A233" s="48" t="s">
        <v>1035</v>
      </c>
      <c r="B233" s="23"/>
      <c r="C233" s="18" t="s">
        <v>646</v>
      </c>
      <c r="D233" s="49" t="s">
        <v>4</v>
      </c>
      <c r="E233" s="50">
        <v>35.39</v>
      </c>
      <c r="F233" s="51"/>
      <c r="G233" s="51"/>
      <c r="H233" s="52">
        <f t="shared" si="44"/>
        <v>0</v>
      </c>
      <c r="I233" s="52">
        <f t="shared" si="45"/>
        <v>0</v>
      </c>
      <c r="J233" s="52">
        <f t="shared" si="46"/>
        <v>0</v>
      </c>
      <c r="K233" s="53">
        <f t="shared" si="47"/>
        <v>0</v>
      </c>
    </row>
    <row r="234" spans="1:11" s="15" customFormat="1" ht="25.5" x14ac:dyDescent="0.25">
      <c r="A234" s="48" t="s">
        <v>1036</v>
      </c>
      <c r="B234" s="23"/>
      <c r="C234" s="18" t="s">
        <v>3542</v>
      </c>
      <c r="D234" s="49" t="s">
        <v>3</v>
      </c>
      <c r="E234" s="50">
        <v>183</v>
      </c>
      <c r="F234" s="51"/>
      <c r="G234" s="51"/>
      <c r="H234" s="52">
        <f t="shared" si="44"/>
        <v>0</v>
      </c>
      <c r="I234" s="52">
        <f t="shared" si="45"/>
        <v>0</v>
      </c>
      <c r="J234" s="52">
        <f t="shared" si="46"/>
        <v>0</v>
      </c>
      <c r="K234" s="53">
        <f t="shared" si="47"/>
        <v>0</v>
      </c>
    </row>
    <row r="235" spans="1:11" s="15" customFormat="1" ht="25.5" x14ac:dyDescent="0.25">
      <c r="A235" s="48" t="s">
        <v>1037</v>
      </c>
      <c r="B235" s="23"/>
      <c r="C235" s="18" t="s">
        <v>3543</v>
      </c>
      <c r="D235" s="49" t="s">
        <v>3</v>
      </c>
      <c r="E235" s="50">
        <v>198</v>
      </c>
      <c r="F235" s="51"/>
      <c r="G235" s="51"/>
      <c r="H235" s="52">
        <f t="shared" si="44"/>
        <v>0</v>
      </c>
      <c r="I235" s="52">
        <f t="shared" si="45"/>
        <v>0</v>
      </c>
      <c r="J235" s="52">
        <f t="shared" si="46"/>
        <v>0</v>
      </c>
      <c r="K235" s="53">
        <f t="shared" si="47"/>
        <v>0</v>
      </c>
    </row>
    <row r="236" spans="1:11" s="15" customFormat="1" ht="25.5" x14ac:dyDescent="0.25">
      <c r="A236" s="48" t="s">
        <v>1038</v>
      </c>
      <c r="B236" s="23"/>
      <c r="C236" s="18" t="s">
        <v>3544</v>
      </c>
      <c r="D236" s="49" t="s">
        <v>3</v>
      </c>
      <c r="E236" s="50">
        <v>26</v>
      </c>
      <c r="F236" s="51"/>
      <c r="G236" s="51"/>
      <c r="H236" s="52">
        <f t="shared" si="44"/>
        <v>0</v>
      </c>
      <c r="I236" s="52">
        <f t="shared" si="45"/>
        <v>0</v>
      </c>
      <c r="J236" s="52">
        <f t="shared" si="46"/>
        <v>0</v>
      </c>
      <c r="K236" s="53">
        <f t="shared" si="47"/>
        <v>0</v>
      </c>
    </row>
    <row r="237" spans="1:11" s="15" customFormat="1" ht="25.5" x14ac:dyDescent="0.25">
      <c r="A237" s="48" t="s">
        <v>1039</v>
      </c>
      <c r="B237" s="23"/>
      <c r="C237" s="18" t="s">
        <v>3546</v>
      </c>
      <c r="D237" s="49" t="s">
        <v>3</v>
      </c>
      <c r="E237" s="50">
        <v>13</v>
      </c>
      <c r="F237" s="51"/>
      <c r="G237" s="51"/>
      <c r="H237" s="52">
        <f t="shared" si="44"/>
        <v>0</v>
      </c>
      <c r="I237" s="52">
        <f t="shared" si="45"/>
        <v>0</v>
      </c>
      <c r="J237" s="52">
        <f t="shared" si="46"/>
        <v>0</v>
      </c>
      <c r="K237" s="53">
        <f t="shared" si="47"/>
        <v>0</v>
      </c>
    </row>
    <row r="238" spans="1:11" s="15" customFormat="1" ht="25.5" x14ac:dyDescent="0.25">
      <c r="A238" s="48" t="s">
        <v>1040</v>
      </c>
      <c r="B238" s="23"/>
      <c r="C238" s="18" t="s">
        <v>3545</v>
      </c>
      <c r="D238" s="49" t="s">
        <v>3</v>
      </c>
      <c r="E238" s="50">
        <v>50</v>
      </c>
      <c r="F238" s="51"/>
      <c r="G238" s="51"/>
      <c r="H238" s="52">
        <f t="shared" si="44"/>
        <v>0</v>
      </c>
      <c r="I238" s="52">
        <f t="shared" si="45"/>
        <v>0</v>
      </c>
      <c r="J238" s="52">
        <f t="shared" si="46"/>
        <v>0</v>
      </c>
      <c r="K238" s="53">
        <f t="shared" si="47"/>
        <v>0</v>
      </c>
    </row>
    <row r="239" spans="1:11" s="15" customFormat="1" ht="89.25" x14ac:dyDescent="0.25">
      <c r="A239" s="48" t="s">
        <v>1041</v>
      </c>
      <c r="B239" s="23"/>
      <c r="C239" s="18" t="s">
        <v>3310</v>
      </c>
      <c r="D239" s="49" t="s">
        <v>3</v>
      </c>
      <c r="E239" s="50">
        <v>5</v>
      </c>
      <c r="F239" s="51"/>
      <c r="G239" s="51"/>
      <c r="H239" s="52">
        <f t="shared" si="44"/>
        <v>0</v>
      </c>
      <c r="I239" s="52">
        <f t="shared" si="45"/>
        <v>0</v>
      </c>
      <c r="J239" s="52">
        <f t="shared" si="46"/>
        <v>0</v>
      </c>
      <c r="K239" s="53">
        <f t="shared" si="47"/>
        <v>0</v>
      </c>
    </row>
    <row r="240" spans="1:11" s="15" customFormat="1" ht="89.25" x14ac:dyDescent="0.25">
      <c r="A240" s="48" t="s">
        <v>1042</v>
      </c>
      <c r="B240" s="23"/>
      <c r="C240" s="18" t="s">
        <v>3311</v>
      </c>
      <c r="D240" s="49" t="s">
        <v>3</v>
      </c>
      <c r="E240" s="50">
        <v>3</v>
      </c>
      <c r="F240" s="51"/>
      <c r="G240" s="51"/>
      <c r="H240" s="52">
        <f t="shared" si="44"/>
        <v>0</v>
      </c>
      <c r="I240" s="52">
        <f t="shared" si="45"/>
        <v>0</v>
      </c>
      <c r="J240" s="52">
        <f t="shared" si="46"/>
        <v>0</v>
      </c>
      <c r="K240" s="53">
        <f t="shared" si="47"/>
        <v>0</v>
      </c>
    </row>
    <row r="241" spans="1:11" s="15" customFormat="1" ht="38.25" x14ac:dyDescent="0.25">
      <c r="A241" s="48" t="s">
        <v>1043</v>
      </c>
      <c r="B241" s="23"/>
      <c r="C241" s="18" t="s">
        <v>372</v>
      </c>
      <c r="D241" s="49" t="s">
        <v>3</v>
      </c>
      <c r="E241" s="50">
        <v>2</v>
      </c>
      <c r="F241" s="51"/>
      <c r="G241" s="51"/>
      <c r="H241" s="52">
        <f t="shared" si="44"/>
        <v>0</v>
      </c>
      <c r="I241" s="52">
        <f t="shared" si="45"/>
        <v>0</v>
      </c>
      <c r="J241" s="52">
        <f t="shared" si="46"/>
        <v>0</v>
      </c>
      <c r="K241" s="53">
        <f t="shared" si="47"/>
        <v>0</v>
      </c>
    </row>
    <row r="242" spans="1:11" s="15" customFormat="1" ht="140.25" x14ac:dyDescent="0.25">
      <c r="A242" s="48" t="s">
        <v>1044</v>
      </c>
      <c r="B242" s="23"/>
      <c r="C242" s="18" t="s">
        <v>373</v>
      </c>
      <c r="D242" s="49" t="s">
        <v>3</v>
      </c>
      <c r="E242" s="50">
        <v>1</v>
      </c>
      <c r="F242" s="51"/>
      <c r="G242" s="51"/>
      <c r="H242" s="52">
        <f t="shared" si="44"/>
        <v>0</v>
      </c>
      <c r="I242" s="52">
        <f t="shared" si="45"/>
        <v>0</v>
      </c>
      <c r="J242" s="52">
        <f t="shared" si="46"/>
        <v>0</v>
      </c>
      <c r="K242" s="53">
        <f t="shared" si="47"/>
        <v>0</v>
      </c>
    </row>
    <row r="243" spans="1:11" s="15" customFormat="1" ht="102" x14ac:dyDescent="0.25">
      <c r="A243" s="48" t="s">
        <v>1045</v>
      </c>
      <c r="B243" s="23"/>
      <c r="C243" s="18" t="s">
        <v>374</v>
      </c>
      <c r="D243" s="49" t="s">
        <v>3</v>
      </c>
      <c r="E243" s="50">
        <v>14</v>
      </c>
      <c r="F243" s="51"/>
      <c r="G243" s="51"/>
      <c r="H243" s="52">
        <f t="shared" si="44"/>
        <v>0</v>
      </c>
      <c r="I243" s="52">
        <f t="shared" si="45"/>
        <v>0</v>
      </c>
      <c r="J243" s="52">
        <f t="shared" si="46"/>
        <v>0</v>
      </c>
      <c r="K243" s="53">
        <f t="shared" si="47"/>
        <v>0</v>
      </c>
    </row>
    <row r="244" spans="1:11" s="15" customFormat="1" ht="102" x14ac:dyDescent="0.25">
      <c r="A244" s="48" t="s">
        <v>1046</v>
      </c>
      <c r="B244" s="23"/>
      <c r="C244" s="18" t="s">
        <v>375</v>
      </c>
      <c r="D244" s="49" t="s">
        <v>3</v>
      </c>
      <c r="E244" s="50">
        <v>3</v>
      </c>
      <c r="F244" s="51"/>
      <c r="G244" s="51"/>
      <c r="H244" s="52">
        <f t="shared" si="44"/>
        <v>0</v>
      </c>
      <c r="I244" s="52">
        <f t="shared" si="45"/>
        <v>0</v>
      </c>
      <c r="J244" s="52">
        <f t="shared" si="46"/>
        <v>0</v>
      </c>
      <c r="K244" s="53">
        <f t="shared" si="47"/>
        <v>0</v>
      </c>
    </row>
    <row r="245" spans="1:11" s="15" customFormat="1" ht="114.75" x14ac:dyDescent="0.25">
      <c r="A245" s="48" t="s">
        <v>1047</v>
      </c>
      <c r="B245" s="23"/>
      <c r="C245" s="18" t="s">
        <v>376</v>
      </c>
      <c r="D245" s="49" t="s">
        <v>3</v>
      </c>
      <c r="E245" s="50">
        <v>4</v>
      </c>
      <c r="F245" s="51"/>
      <c r="G245" s="51"/>
      <c r="H245" s="52">
        <f t="shared" si="44"/>
        <v>0</v>
      </c>
      <c r="I245" s="52">
        <f t="shared" si="45"/>
        <v>0</v>
      </c>
      <c r="J245" s="52">
        <f t="shared" si="46"/>
        <v>0</v>
      </c>
      <c r="K245" s="53">
        <f t="shared" si="47"/>
        <v>0</v>
      </c>
    </row>
    <row r="246" spans="1:11" s="15" customFormat="1" ht="140.25" x14ac:dyDescent="0.25">
      <c r="A246" s="48" t="s">
        <v>1048</v>
      </c>
      <c r="B246" s="23"/>
      <c r="C246" s="18" t="s">
        <v>377</v>
      </c>
      <c r="D246" s="49" t="s">
        <v>3</v>
      </c>
      <c r="E246" s="50">
        <v>1</v>
      </c>
      <c r="F246" s="51"/>
      <c r="G246" s="51"/>
      <c r="H246" s="52">
        <f t="shared" si="44"/>
        <v>0</v>
      </c>
      <c r="I246" s="52">
        <f t="shared" si="45"/>
        <v>0</v>
      </c>
      <c r="J246" s="52">
        <f t="shared" si="46"/>
        <v>0</v>
      </c>
      <c r="K246" s="53">
        <f t="shared" si="47"/>
        <v>0</v>
      </c>
    </row>
    <row r="247" spans="1:11" s="15" customFormat="1" ht="140.25" x14ac:dyDescent="0.25">
      <c r="A247" s="48" t="s">
        <v>1049</v>
      </c>
      <c r="B247" s="23"/>
      <c r="C247" s="18" t="s">
        <v>378</v>
      </c>
      <c r="D247" s="49" t="s">
        <v>3</v>
      </c>
      <c r="E247" s="50">
        <v>1</v>
      </c>
      <c r="F247" s="51"/>
      <c r="G247" s="51"/>
      <c r="H247" s="52">
        <f t="shared" si="44"/>
        <v>0</v>
      </c>
      <c r="I247" s="52">
        <f t="shared" si="45"/>
        <v>0</v>
      </c>
      <c r="J247" s="52">
        <f t="shared" si="46"/>
        <v>0</v>
      </c>
      <c r="K247" s="53">
        <f t="shared" si="47"/>
        <v>0</v>
      </c>
    </row>
    <row r="248" spans="1:11" s="15" customFormat="1" ht="153" x14ac:dyDescent="0.25">
      <c r="A248" s="48" t="s">
        <v>1050</v>
      </c>
      <c r="B248" s="23"/>
      <c r="C248" s="18" t="s">
        <v>379</v>
      </c>
      <c r="D248" s="49" t="s">
        <v>3</v>
      </c>
      <c r="E248" s="50">
        <v>1</v>
      </c>
      <c r="F248" s="51"/>
      <c r="G248" s="51"/>
      <c r="H248" s="52">
        <f t="shared" si="44"/>
        <v>0</v>
      </c>
      <c r="I248" s="52">
        <f t="shared" si="45"/>
        <v>0</v>
      </c>
      <c r="J248" s="52">
        <f t="shared" si="46"/>
        <v>0</v>
      </c>
      <c r="K248" s="53">
        <f t="shared" si="47"/>
        <v>0</v>
      </c>
    </row>
    <row r="249" spans="1:11" s="15" customFormat="1" ht="38.25" x14ac:dyDescent="0.25">
      <c r="A249" s="48" t="s">
        <v>1051</v>
      </c>
      <c r="B249" s="23"/>
      <c r="C249" s="18" t="s">
        <v>380</v>
      </c>
      <c r="D249" s="49" t="s">
        <v>3</v>
      </c>
      <c r="E249" s="50">
        <v>1</v>
      </c>
      <c r="F249" s="51"/>
      <c r="G249" s="51"/>
      <c r="H249" s="52">
        <f t="shared" si="44"/>
        <v>0</v>
      </c>
      <c r="I249" s="52">
        <f t="shared" si="45"/>
        <v>0</v>
      </c>
      <c r="J249" s="52">
        <f t="shared" si="46"/>
        <v>0</v>
      </c>
      <c r="K249" s="53">
        <f t="shared" si="47"/>
        <v>0</v>
      </c>
    </row>
    <row r="250" spans="1:11" s="15" customFormat="1" ht="114.75" x14ac:dyDescent="0.25">
      <c r="A250" s="48" t="s">
        <v>1052</v>
      </c>
      <c r="B250" s="23"/>
      <c r="C250" s="18" t="s">
        <v>3312</v>
      </c>
      <c r="D250" s="49" t="s">
        <v>3</v>
      </c>
      <c r="E250" s="50">
        <v>1</v>
      </c>
      <c r="F250" s="51"/>
      <c r="G250" s="51"/>
      <c r="H250" s="52">
        <f t="shared" si="44"/>
        <v>0</v>
      </c>
      <c r="I250" s="52">
        <f t="shared" si="45"/>
        <v>0</v>
      </c>
      <c r="J250" s="52">
        <f t="shared" si="46"/>
        <v>0</v>
      </c>
      <c r="K250" s="53">
        <f t="shared" si="47"/>
        <v>0</v>
      </c>
    </row>
    <row r="251" spans="1:11" s="15" customFormat="1" ht="114.75" x14ac:dyDescent="0.25">
      <c r="A251" s="48" t="s">
        <v>3315</v>
      </c>
      <c r="B251" s="23"/>
      <c r="C251" s="18" t="s">
        <v>3313</v>
      </c>
      <c r="D251" s="49" t="s">
        <v>3</v>
      </c>
      <c r="E251" s="50">
        <v>2</v>
      </c>
      <c r="F251" s="51"/>
      <c r="G251" s="51"/>
      <c r="H251" s="52">
        <f t="shared" si="44"/>
        <v>0</v>
      </c>
      <c r="I251" s="52">
        <f t="shared" si="45"/>
        <v>0</v>
      </c>
      <c r="J251" s="52">
        <f t="shared" si="46"/>
        <v>0</v>
      </c>
      <c r="K251" s="53">
        <f t="shared" si="47"/>
        <v>0</v>
      </c>
    </row>
    <row r="252" spans="1:11" s="15" customFormat="1" ht="127.5" x14ac:dyDescent="0.25">
      <c r="A252" s="48" t="s">
        <v>3316</v>
      </c>
      <c r="B252" s="23"/>
      <c r="C252" s="18" t="s">
        <v>3314</v>
      </c>
      <c r="D252" s="49" t="s">
        <v>3</v>
      </c>
      <c r="E252" s="50">
        <v>1</v>
      </c>
      <c r="F252" s="51"/>
      <c r="G252" s="51"/>
      <c r="H252" s="52">
        <f t="shared" si="44"/>
        <v>0</v>
      </c>
      <c r="I252" s="52">
        <f t="shared" si="45"/>
        <v>0</v>
      </c>
      <c r="J252" s="52">
        <f t="shared" si="46"/>
        <v>0</v>
      </c>
      <c r="K252" s="53">
        <f t="shared" si="47"/>
        <v>0</v>
      </c>
    </row>
    <row r="253" spans="1:11" s="17" customFormat="1" x14ac:dyDescent="0.25">
      <c r="A253" s="38" t="s">
        <v>3317</v>
      </c>
      <c r="B253" s="10"/>
      <c r="C253" s="34" t="s">
        <v>2</v>
      </c>
      <c r="D253" s="11"/>
      <c r="E253" s="11"/>
      <c r="F253" s="39"/>
      <c r="G253" s="39"/>
      <c r="H253" s="21"/>
      <c r="I253" s="40">
        <f>SUM(I225:I252)</f>
        <v>0</v>
      </c>
      <c r="J253" s="40">
        <f>SUM(J225:J252)</f>
        <v>0</v>
      </c>
      <c r="K253" s="41">
        <f>SUM(K225:K252)</f>
        <v>0</v>
      </c>
    </row>
    <row r="254" spans="1:11" x14ac:dyDescent="0.25">
      <c r="A254" s="9" t="s">
        <v>1053</v>
      </c>
      <c r="B254" s="3"/>
      <c r="C254" s="5" t="s">
        <v>381</v>
      </c>
      <c r="D254" s="33"/>
      <c r="E254" s="4"/>
      <c r="F254" s="94"/>
      <c r="G254" s="94"/>
      <c r="H254" s="4"/>
      <c r="I254" s="4"/>
      <c r="J254" s="4"/>
      <c r="K254" s="20"/>
    </row>
    <row r="255" spans="1:11" s="15" customFormat="1" ht="25.5" x14ac:dyDescent="0.25">
      <c r="A255" s="48" t="s">
        <v>3548</v>
      </c>
      <c r="B255" s="23"/>
      <c r="C255" s="18" t="s">
        <v>3538</v>
      </c>
      <c r="D255" s="49" t="s">
        <v>4</v>
      </c>
      <c r="E255" s="50">
        <v>6</v>
      </c>
      <c r="F255" s="51"/>
      <c r="G255" s="51"/>
      <c r="H255" s="52">
        <f>ROUND(ROUND(F255,2)+ROUND(G255,2),2)</f>
        <v>0</v>
      </c>
      <c r="I255" s="52">
        <f>ROUND(ROUND(E255,2)*ROUND(F255,2),2)</f>
        <v>0</v>
      </c>
      <c r="J255" s="52">
        <f>ROUND(ROUND(E255,2)*ROUND(G255,2),2)</f>
        <v>0</v>
      </c>
      <c r="K255" s="53">
        <f>ROUND(ROUND(I255,2)+ROUND(J255,2),2)</f>
        <v>0</v>
      </c>
    </row>
    <row r="256" spans="1:11" s="17" customFormat="1" x14ac:dyDescent="0.25">
      <c r="A256" s="38" t="s">
        <v>3549</v>
      </c>
      <c r="B256" s="10"/>
      <c r="C256" s="34" t="s">
        <v>2</v>
      </c>
      <c r="D256" s="11"/>
      <c r="E256" s="11"/>
      <c r="F256" s="39"/>
      <c r="G256" s="39"/>
      <c r="H256" s="21"/>
      <c r="I256" s="40">
        <f>SUM(I255)</f>
        <v>0</v>
      </c>
      <c r="J256" s="40">
        <f>SUM(J255)</f>
        <v>0</v>
      </c>
      <c r="K256" s="41">
        <f>SUM(K255)</f>
        <v>0</v>
      </c>
    </row>
    <row r="257" spans="1:11" s="17" customFormat="1" x14ac:dyDescent="0.25">
      <c r="A257" s="9" t="s">
        <v>1054</v>
      </c>
      <c r="B257" s="3"/>
      <c r="C257" s="5" t="s">
        <v>10</v>
      </c>
      <c r="D257" s="33"/>
      <c r="E257" s="4"/>
      <c r="F257" s="94"/>
      <c r="G257" s="94"/>
      <c r="H257" s="4"/>
      <c r="I257" s="4"/>
      <c r="J257" s="4"/>
      <c r="K257" s="20"/>
    </row>
    <row r="258" spans="1:11" s="15" customFormat="1" ht="12.75" x14ac:dyDescent="0.25">
      <c r="A258" s="48" t="s">
        <v>1055</v>
      </c>
      <c r="B258" s="23"/>
      <c r="C258" s="18" t="s">
        <v>382</v>
      </c>
      <c r="D258" s="49" t="s">
        <v>4</v>
      </c>
      <c r="E258" s="50">
        <v>0.5</v>
      </c>
      <c r="F258" s="51"/>
      <c r="G258" s="51"/>
      <c r="H258" s="52">
        <f>ROUND(ROUND(F258,2)+ROUND(G258,2),2)</f>
        <v>0</v>
      </c>
      <c r="I258" s="52">
        <f>ROUND(ROUND(E258,2)*ROUND(F258,2),2)</f>
        <v>0</v>
      </c>
      <c r="J258" s="52">
        <f>ROUND(ROUND(E258,2)*ROUND(G258,2),2)</f>
        <v>0</v>
      </c>
      <c r="K258" s="53">
        <f>ROUND(ROUND(I258,2)+ROUND(J258,2),2)</f>
        <v>0</v>
      </c>
    </row>
    <row r="259" spans="1:11" s="17" customFormat="1" x14ac:dyDescent="0.25">
      <c r="A259" s="38" t="s">
        <v>1056</v>
      </c>
      <c r="B259" s="10"/>
      <c r="C259" s="34" t="s">
        <v>2</v>
      </c>
      <c r="D259" s="11"/>
      <c r="E259" s="11"/>
      <c r="F259" s="39"/>
      <c r="G259" s="39"/>
      <c r="H259" s="21"/>
      <c r="I259" s="40">
        <f>SUM(I258:I258)</f>
        <v>0</v>
      </c>
      <c r="J259" s="40">
        <f>SUM(J258:J258)</f>
        <v>0</v>
      </c>
      <c r="K259" s="41">
        <f>SUM(K258:K258)</f>
        <v>0</v>
      </c>
    </row>
    <row r="260" spans="1:11" s="16" customFormat="1" ht="18.75" x14ac:dyDescent="0.2">
      <c r="A260" s="45" t="s">
        <v>1057</v>
      </c>
      <c r="B260" s="46"/>
      <c r="C260" s="46" t="s">
        <v>383</v>
      </c>
      <c r="D260" s="46"/>
      <c r="E260" s="46"/>
      <c r="F260" s="93"/>
      <c r="G260" s="93"/>
      <c r="H260" s="46"/>
      <c r="I260" s="46"/>
      <c r="J260" s="46"/>
      <c r="K260" s="47">
        <f>SUM(K269,K272)</f>
        <v>0</v>
      </c>
    </row>
    <row r="261" spans="1:11" s="17" customFormat="1" x14ac:dyDescent="0.25">
      <c r="A261" s="9" t="s">
        <v>1058</v>
      </c>
      <c r="B261" s="3"/>
      <c r="C261" s="5" t="s">
        <v>1</v>
      </c>
      <c r="D261" s="33"/>
      <c r="E261" s="4"/>
      <c r="F261" s="94"/>
      <c r="G261" s="94"/>
      <c r="H261" s="4"/>
      <c r="I261" s="4"/>
      <c r="J261" s="4"/>
      <c r="K261" s="20"/>
    </row>
    <row r="262" spans="1:11" s="15" customFormat="1" ht="12.75" x14ac:dyDescent="0.25">
      <c r="A262" s="48" t="s">
        <v>1059</v>
      </c>
      <c r="B262" s="23"/>
      <c r="C262" s="18" t="s">
        <v>5</v>
      </c>
      <c r="D262" s="49" t="s">
        <v>327</v>
      </c>
      <c r="E262" s="50">
        <v>79</v>
      </c>
      <c r="F262" s="51"/>
      <c r="G262" s="51"/>
      <c r="H262" s="52">
        <f t="shared" ref="H262:H268" si="48">ROUND(ROUND(F262,2)+ROUND(G262,2),2)</f>
        <v>0</v>
      </c>
      <c r="I262" s="52">
        <f t="shared" ref="I262:I268" si="49">ROUND(ROUND(E262,2)*ROUND(F262,2),2)</f>
        <v>0</v>
      </c>
      <c r="J262" s="52">
        <f t="shared" ref="J262:J268" si="50">ROUND(ROUND(E262,2)*ROUND(G262,2),2)</f>
        <v>0</v>
      </c>
      <c r="K262" s="53">
        <f t="shared" ref="K262:K268" si="51">ROUND(ROUND(I262,2)+ROUND(J262,2),2)</f>
        <v>0</v>
      </c>
    </row>
    <row r="263" spans="1:11" s="15" customFormat="1" ht="25.5" x14ac:dyDescent="0.25">
      <c r="A263" s="48" t="s">
        <v>1060</v>
      </c>
      <c r="B263" s="23"/>
      <c r="C263" s="18" t="s">
        <v>351</v>
      </c>
      <c r="D263" s="49" t="s">
        <v>327</v>
      </c>
      <c r="E263" s="50">
        <v>85</v>
      </c>
      <c r="F263" s="51"/>
      <c r="G263" s="51"/>
      <c r="H263" s="52">
        <f t="shared" si="48"/>
        <v>0</v>
      </c>
      <c r="I263" s="52">
        <f t="shared" si="49"/>
        <v>0</v>
      </c>
      <c r="J263" s="52">
        <f t="shared" si="50"/>
        <v>0</v>
      </c>
      <c r="K263" s="53">
        <f t="shared" si="51"/>
        <v>0</v>
      </c>
    </row>
    <row r="264" spans="1:11" s="15" customFormat="1" ht="12.75" x14ac:dyDescent="0.25">
      <c r="A264" s="48" t="s">
        <v>1061</v>
      </c>
      <c r="B264" s="23"/>
      <c r="C264" s="18" t="s">
        <v>3990</v>
      </c>
      <c r="D264" s="49" t="s">
        <v>327</v>
      </c>
      <c r="E264" s="50">
        <v>233</v>
      </c>
      <c r="F264" s="51"/>
      <c r="G264" s="51"/>
      <c r="H264" s="52">
        <f t="shared" si="48"/>
        <v>0</v>
      </c>
      <c r="I264" s="52">
        <f t="shared" si="49"/>
        <v>0</v>
      </c>
      <c r="J264" s="52">
        <f t="shared" si="50"/>
        <v>0</v>
      </c>
      <c r="K264" s="53">
        <f t="shared" si="51"/>
        <v>0</v>
      </c>
    </row>
    <row r="265" spans="1:11" s="15" customFormat="1" ht="12.75" x14ac:dyDescent="0.25">
      <c r="A265" s="48" t="s">
        <v>1062</v>
      </c>
      <c r="B265" s="23"/>
      <c r="C265" s="18" t="s">
        <v>3981</v>
      </c>
      <c r="D265" s="49" t="s">
        <v>327</v>
      </c>
      <c r="E265" s="50">
        <v>149</v>
      </c>
      <c r="F265" s="51"/>
      <c r="G265" s="51"/>
      <c r="H265" s="52">
        <f t="shared" si="48"/>
        <v>0</v>
      </c>
      <c r="I265" s="52">
        <f t="shared" si="49"/>
        <v>0</v>
      </c>
      <c r="J265" s="52">
        <f t="shared" si="50"/>
        <v>0</v>
      </c>
      <c r="K265" s="53">
        <f t="shared" si="51"/>
        <v>0</v>
      </c>
    </row>
    <row r="266" spans="1:11" s="15" customFormat="1" ht="140.25" x14ac:dyDescent="0.25">
      <c r="A266" s="48" t="s">
        <v>1063</v>
      </c>
      <c r="B266" s="23"/>
      <c r="C266" s="18" t="s">
        <v>384</v>
      </c>
      <c r="D266" s="49" t="s">
        <v>3</v>
      </c>
      <c r="E266" s="50">
        <v>19</v>
      </c>
      <c r="F266" s="51"/>
      <c r="G266" s="51"/>
      <c r="H266" s="52">
        <f t="shared" si="48"/>
        <v>0</v>
      </c>
      <c r="I266" s="52">
        <f t="shared" si="49"/>
        <v>0</v>
      </c>
      <c r="J266" s="52">
        <f t="shared" si="50"/>
        <v>0</v>
      </c>
      <c r="K266" s="53">
        <f t="shared" si="51"/>
        <v>0</v>
      </c>
    </row>
    <row r="267" spans="1:11" s="15" customFormat="1" ht="140.25" x14ac:dyDescent="0.25">
      <c r="A267" s="48" t="s">
        <v>1064</v>
      </c>
      <c r="B267" s="23"/>
      <c r="C267" s="18" t="s">
        <v>385</v>
      </c>
      <c r="D267" s="49" t="s">
        <v>3</v>
      </c>
      <c r="E267" s="50">
        <v>1</v>
      </c>
      <c r="F267" s="51"/>
      <c r="G267" s="51"/>
      <c r="H267" s="52">
        <f t="shared" si="48"/>
        <v>0</v>
      </c>
      <c r="I267" s="52">
        <f t="shared" si="49"/>
        <v>0</v>
      </c>
      <c r="J267" s="52">
        <f t="shared" si="50"/>
        <v>0</v>
      </c>
      <c r="K267" s="53">
        <f t="shared" si="51"/>
        <v>0</v>
      </c>
    </row>
    <row r="268" spans="1:11" s="15" customFormat="1" ht="127.5" x14ac:dyDescent="0.25">
      <c r="A268" s="48" t="s">
        <v>1065</v>
      </c>
      <c r="B268" s="23"/>
      <c r="C268" s="18" t="s">
        <v>386</v>
      </c>
      <c r="D268" s="49" t="s">
        <v>3</v>
      </c>
      <c r="E268" s="50">
        <v>2</v>
      </c>
      <c r="F268" s="51"/>
      <c r="G268" s="51"/>
      <c r="H268" s="52">
        <f t="shared" si="48"/>
        <v>0</v>
      </c>
      <c r="I268" s="52">
        <f t="shared" si="49"/>
        <v>0</v>
      </c>
      <c r="J268" s="52">
        <f t="shared" si="50"/>
        <v>0</v>
      </c>
      <c r="K268" s="53">
        <f t="shared" si="51"/>
        <v>0</v>
      </c>
    </row>
    <row r="269" spans="1:11" s="17" customFormat="1" x14ac:dyDescent="0.25">
      <c r="A269" s="38" t="s">
        <v>1066</v>
      </c>
      <c r="B269" s="10"/>
      <c r="C269" s="34" t="s">
        <v>2</v>
      </c>
      <c r="D269" s="11"/>
      <c r="E269" s="11"/>
      <c r="F269" s="39"/>
      <c r="G269" s="39"/>
      <c r="H269" s="21"/>
      <c r="I269" s="40">
        <f>SUM(I262:I268)</f>
        <v>0</v>
      </c>
      <c r="J269" s="40">
        <f>SUM(J262:J268)</f>
        <v>0</v>
      </c>
      <c r="K269" s="41">
        <f>SUM(K262:K268)</f>
        <v>0</v>
      </c>
    </row>
    <row r="270" spans="1:11" s="17" customFormat="1" x14ac:dyDescent="0.25">
      <c r="A270" s="9" t="s">
        <v>1067</v>
      </c>
      <c r="B270" s="3"/>
      <c r="C270" s="5" t="s">
        <v>387</v>
      </c>
      <c r="D270" s="33"/>
      <c r="E270" s="4"/>
      <c r="F270" s="94"/>
      <c r="G270" s="94"/>
      <c r="H270" s="4"/>
      <c r="I270" s="4"/>
      <c r="J270" s="4"/>
      <c r="K270" s="20"/>
    </row>
    <row r="271" spans="1:11" s="15" customFormat="1" ht="25.5" x14ac:dyDescent="0.25">
      <c r="A271" s="48" t="s">
        <v>1068</v>
      </c>
      <c r="B271" s="23"/>
      <c r="C271" s="18" t="s">
        <v>3538</v>
      </c>
      <c r="D271" s="49" t="s">
        <v>4</v>
      </c>
      <c r="E271" s="50">
        <v>282</v>
      </c>
      <c r="F271" s="51"/>
      <c r="G271" s="51"/>
      <c r="H271" s="52">
        <f>ROUND(ROUND(F271,2)+ROUND(G271,2),2)</f>
        <v>0</v>
      </c>
      <c r="I271" s="52">
        <f>ROUND(ROUND(E271,2)*ROUND(F271,2),2)</f>
        <v>0</v>
      </c>
      <c r="J271" s="52">
        <f>ROUND(ROUND(E271,2)*ROUND(G271,2),2)</f>
        <v>0</v>
      </c>
      <c r="K271" s="53">
        <f>ROUND(ROUND(I271,2)+ROUND(J271,2),2)</f>
        <v>0</v>
      </c>
    </row>
    <row r="272" spans="1:11" s="17" customFormat="1" x14ac:dyDescent="0.25">
      <c r="A272" s="38" t="s">
        <v>1069</v>
      </c>
      <c r="B272" s="10"/>
      <c r="C272" s="34" t="s">
        <v>2</v>
      </c>
      <c r="D272" s="11"/>
      <c r="E272" s="11"/>
      <c r="F272" s="39"/>
      <c r="G272" s="39"/>
      <c r="H272" s="21"/>
      <c r="I272" s="40">
        <f>SUM(I271)</f>
        <v>0</v>
      </c>
      <c r="J272" s="40">
        <f>SUM(J271)</f>
        <v>0</v>
      </c>
      <c r="K272" s="41">
        <f>SUM(K271)</f>
        <v>0</v>
      </c>
    </row>
    <row r="273" spans="1:11" s="16" customFormat="1" ht="18.75" x14ac:dyDescent="0.2">
      <c r="A273" s="45" t="s">
        <v>1070</v>
      </c>
      <c r="B273" s="46"/>
      <c r="C273" s="46" t="s">
        <v>388</v>
      </c>
      <c r="D273" s="46"/>
      <c r="E273" s="46"/>
      <c r="F273" s="93"/>
      <c r="G273" s="93"/>
      <c r="H273" s="46"/>
      <c r="I273" s="46"/>
      <c r="J273" s="46"/>
      <c r="K273" s="47">
        <f>SUM(K280,K285,K290,K293)</f>
        <v>0</v>
      </c>
    </row>
    <row r="274" spans="1:11" s="17" customFormat="1" x14ac:dyDescent="0.25">
      <c r="A274" s="9" t="s">
        <v>1071</v>
      </c>
      <c r="B274" s="3"/>
      <c r="C274" s="5" t="s">
        <v>1</v>
      </c>
      <c r="D274" s="33"/>
      <c r="E274" s="4"/>
      <c r="F274" s="94"/>
      <c r="G274" s="94"/>
      <c r="H274" s="4"/>
      <c r="I274" s="4"/>
      <c r="J274" s="4"/>
      <c r="K274" s="20"/>
    </row>
    <row r="275" spans="1:11" s="15" customFormat="1" ht="12.75" x14ac:dyDescent="0.25">
      <c r="A275" s="48" t="s">
        <v>1072</v>
      </c>
      <c r="B275" s="23"/>
      <c r="C275" s="18" t="s">
        <v>5</v>
      </c>
      <c r="D275" s="49" t="s">
        <v>327</v>
      </c>
      <c r="E275" s="50">
        <v>35.17</v>
      </c>
      <c r="F275" s="51"/>
      <c r="G275" s="51"/>
      <c r="H275" s="52">
        <f>ROUND(ROUND(F275,2)+ROUND(G275,2),2)</f>
        <v>0</v>
      </c>
      <c r="I275" s="52">
        <f>ROUND(ROUND(E275,2)*ROUND(F275,2),2)</f>
        <v>0</v>
      </c>
      <c r="J275" s="52">
        <f>ROUND(ROUND(E275,2)*ROUND(G275,2),2)</f>
        <v>0</v>
      </c>
      <c r="K275" s="53">
        <f>ROUND(ROUND(I275,2)+ROUND(J275,2),2)</f>
        <v>0</v>
      </c>
    </row>
    <row r="276" spans="1:11" s="15" customFormat="1" ht="25.5" x14ac:dyDescent="0.25">
      <c r="A276" s="48" t="s">
        <v>1073</v>
      </c>
      <c r="B276" s="23"/>
      <c r="C276" s="18" t="s">
        <v>351</v>
      </c>
      <c r="D276" s="49" t="s">
        <v>327</v>
      </c>
      <c r="E276" s="50">
        <v>30.56</v>
      </c>
      <c r="F276" s="51"/>
      <c r="G276" s="51"/>
      <c r="H276" s="52">
        <f>ROUND(ROUND(F276,2)+ROUND(G276,2),2)</f>
        <v>0</v>
      </c>
      <c r="I276" s="52">
        <f>ROUND(ROUND(E276,2)*ROUND(F276,2),2)</f>
        <v>0</v>
      </c>
      <c r="J276" s="52">
        <f>ROUND(ROUND(E276,2)*ROUND(G276,2),2)</f>
        <v>0</v>
      </c>
      <c r="K276" s="53">
        <f>ROUND(ROUND(I276,2)+ROUND(J276,2),2)</f>
        <v>0</v>
      </c>
    </row>
    <row r="277" spans="1:11" s="15" customFormat="1" ht="12.75" x14ac:dyDescent="0.25">
      <c r="A277" s="48" t="s">
        <v>1074</v>
      </c>
      <c r="B277" s="23"/>
      <c r="C277" s="18" t="s">
        <v>3990</v>
      </c>
      <c r="D277" s="49" t="s">
        <v>327</v>
      </c>
      <c r="E277" s="50">
        <v>81.33</v>
      </c>
      <c r="F277" s="51"/>
      <c r="G277" s="51"/>
      <c r="H277" s="52">
        <f>ROUND(ROUND(F277,2)+ROUND(G277,2),2)</f>
        <v>0</v>
      </c>
      <c r="I277" s="52">
        <f>ROUND(ROUND(E277,2)*ROUND(F277,2),2)</f>
        <v>0</v>
      </c>
      <c r="J277" s="52">
        <f>ROUND(ROUND(E277,2)*ROUND(G277,2),2)</f>
        <v>0</v>
      </c>
      <c r="K277" s="53">
        <f>ROUND(ROUND(I277,2)+ROUND(J277,2),2)</f>
        <v>0</v>
      </c>
    </row>
    <row r="278" spans="1:11" s="15" customFormat="1" ht="12.75" x14ac:dyDescent="0.25">
      <c r="A278" s="48" t="s">
        <v>1075</v>
      </c>
      <c r="B278" s="23"/>
      <c r="C278" s="18" t="s">
        <v>3981</v>
      </c>
      <c r="D278" s="49" t="s">
        <v>327</v>
      </c>
      <c r="E278" s="50">
        <v>50.78</v>
      </c>
      <c r="F278" s="51"/>
      <c r="G278" s="51"/>
      <c r="H278" s="52">
        <f>ROUND(ROUND(F278,2)+ROUND(G278,2),2)</f>
        <v>0</v>
      </c>
      <c r="I278" s="52">
        <f>ROUND(ROUND(E278,2)*ROUND(F278,2),2)</f>
        <v>0</v>
      </c>
      <c r="J278" s="52">
        <f>ROUND(ROUND(E278,2)*ROUND(G278,2),2)</f>
        <v>0</v>
      </c>
      <c r="K278" s="53">
        <f>ROUND(ROUND(I278,2)+ROUND(J278,2),2)</f>
        <v>0</v>
      </c>
    </row>
    <row r="279" spans="1:11" s="15" customFormat="1" ht="127.5" x14ac:dyDescent="0.25">
      <c r="A279" s="48" t="s">
        <v>1076</v>
      </c>
      <c r="B279" s="23"/>
      <c r="C279" s="18" t="s">
        <v>389</v>
      </c>
      <c r="D279" s="49" t="s">
        <v>3</v>
      </c>
      <c r="E279" s="50">
        <v>1</v>
      </c>
      <c r="F279" s="51"/>
      <c r="G279" s="51"/>
      <c r="H279" s="52">
        <f>ROUND(ROUND(F279,2)+ROUND(G279,2),2)</f>
        <v>0</v>
      </c>
      <c r="I279" s="52">
        <f>ROUND(ROUND(E279,2)*ROUND(F279,2),2)</f>
        <v>0</v>
      </c>
      <c r="J279" s="52">
        <f>ROUND(ROUND(E279,2)*ROUND(G279,2),2)</f>
        <v>0</v>
      </c>
      <c r="K279" s="53">
        <f>ROUND(ROUND(I279,2)+ROUND(J279,2),2)</f>
        <v>0</v>
      </c>
    </row>
    <row r="280" spans="1:11" s="17" customFormat="1" x14ac:dyDescent="0.25">
      <c r="A280" s="38" t="s">
        <v>1077</v>
      </c>
      <c r="B280" s="10"/>
      <c r="C280" s="34" t="s">
        <v>2</v>
      </c>
      <c r="D280" s="11"/>
      <c r="E280" s="11"/>
      <c r="F280" s="39"/>
      <c r="G280" s="39"/>
      <c r="H280" s="21"/>
      <c r="I280" s="40">
        <f>SUM(I275:I279)</f>
        <v>0</v>
      </c>
      <c r="J280" s="40">
        <f>SUM(J275:J279)</f>
        <v>0</v>
      </c>
      <c r="K280" s="41">
        <f>SUM(K275:K279)</f>
        <v>0</v>
      </c>
    </row>
    <row r="281" spans="1:11" s="17" customFormat="1" x14ac:dyDescent="0.25">
      <c r="A281" s="9" t="s">
        <v>1078</v>
      </c>
      <c r="B281" s="3"/>
      <c r="C281" s="5" t="s">
        <v>390</v>
      </c>
      <c r="D281" s="33"/>
      <c r="E281" s="4"/>
      <c r="F281" s="94"/>
      <c r="G281" s="94"/>
      <c r="H281" s="4"/>
      <c r="I281" s="4"/>
      <c r="J281" s="4"/>
      <c r="K281" s="20"/>
    </row>
    <row r="282" spans="1:11" s="15" customFormat="1" ht="25.5" x14ac:dyDescent="0.25">
      <c r="A282" s="48" t="s">
        <v>3550</v>
      </c>
      <c r="B282" s="23"/>
      <c r="C282" s="18" t="s">
        <v>3526</v>
      </c>
      <c r="D282" s="49" t="s">
        <v>4</v>
      </c>
      <c r="E282" s="50">
        <v>114</v>
      </c>
      <c r="F282" s="51"/>
      <c r="G282" s="51"/>
      <c r="H282" s="52">
        <f>ROUND(ROUND(F282,2)+ROUND(G282,2),2)</f>
        <v>0</v>
      </c>
      <c r="I282" s="52">
        <f>ROUND(ROUND(E282,2)*ROUND(F282,2),2)</f>
        <v>0</v>
      </c>
      <c r="J282" s="52">
        <f>ROUND(ROUND(E282,2)*ROUND(G282,2),2)</f>
        <v>0</v>
      </c>
      <c r="K282" s="53">
        <f>ROUND(ROUND(I282,2)+ROUND(J282,2),2)</f>
        <v>0</v>
      </c>
    </row>
    <row r="283" spans="1:11" s="15" customFormat="1" ht="25.5" x14ac:dyDescent="0.25">
      <c r="A283" s="48" t="s">
        <v>3551</v>
      </c>
      <c r="B283" s="23"/>
      <c r="C283" s="18" t="s">
        <v>3527</v>
      </c>
      <c r="D283" s="49" t="s">
        <v>4</v>
      </c>
      <c r="E283" s="50">
        <v>78</v>
      </c>
      <c r="F283" s="51"/>
      <c r="G283" s="51"/>
      <c r="H283" s="52">
        <f>ROUND(ROUND(F283,2)+ROUND(G283,2),2)</f>
        <v>0</v>
      </c>
      <c r="I283" s="52">
        <f>ROUND(ROUND(E283,2)*ROUND(F283,2),2)</f>
        <v>0</v>
      </c>
      <c r="J283" s="52">
        <f>ROUND(ROUND(E283,2)*ROUND(G283,2),2)</f>
        <v>0</v>
      </c>
      <c r="K283" s="53">
        <f>ROUND(ROUND(I283,2)+ROUND(J283,2),2)</f>
        <v>0</v>
      </c>
    </row>
    <row r="284" spans="1:11" s="15" customFormat="1" ht="25.5" x14ac:dyDescent="0.25">
      <c r="A284" s="48" t="s">
        <v>3552</v>
      </c>
      <c r="B284" s="23"/>
      <c r="C284" s="18" t="s">
        <v>3528</v>
      </c>
      <c r="D284" s="49" t="s">
        <v>4</v>
      </c>
      <c r="E284" s="50">
        <v>36</v>
      </c>
      <c r="F284" s="51"/>
      <c r="G284" s="51"/>
      <c r="H284" s="52">
        <f>ROUND(ROUND(F284,2)+ROUND(G284,2),2)</f>
        <v>0</v>
      </c>
      <c r="I284" s="52">
        <f>ROUND(ROUND(E284,2)*ROUND(F284,2),2)</f>
        <v>0</v>
      </c>
      <c r="J284" s="52">
        <f>ROUND(ROUND(E284,2)*ROUND(G284,2),2)</f>
        <v>0</v>
      </c>
      <c r="K284" s="53">
        <f>ROUND(ROUND(I284,2)+ROUND(J284,2),2)</f>
        <v>0</v>
      </c>
    </row>
    <row r="285" spans="1:11" s="17" customFormat="1" x14ac:dyDescent="0.25">
      <c r="A285" s="38" t="s">
        <v>3553</v>
      </c>
      <c r="B285" s="10"/>
      <c r="C285" s="34" t="s">
        <v>2</v>
      </c>
      <c r="D285" s="11"/>
      <c r="E285" s="11"/>
      <c r="F285" s="39"/>
      <c r="G285" s="39"/>
      <c r="H285" s="21"/>
      <c r="I285" s="40">
        <f>SUM(I282:I284)</f>
        <v>0</v>
      </c>
      <c r="J285" s="40">
        <f>SUM(J282:J284)</f>
        <v>0</v>
      </c>
      <c r="K285" s="41">
        <f>SUM(K282:K284)</f>
        <v>0</v>
      </c>
    </row>
    <row r="286" spans="1:11" s="17" customFormat="1" x14ac:dyDescent="0.25">
      <c r="A286" s="9" t="s">
        <v>1079</v>
      </c>
      <c r="B286" s="3"/>
      <c r="C286" s="5" t="s">
        <v>7</v>
      </c>
      <c r="D286" s="33"/>
      <c r="E286" s="4"/>
      <c r="F286" s="94"/>
      <c r="G286" s="94"/>
      <c r="H286" s="4"/>
      <c r="I286" s="4"/>
      <c r="J286" s="4"/>
      <c r="K286" s="20"/>
    </row>
    <row r="287" spans="1:11" s="15" customFormat="1" ht="12.75" x14ac:dyDescent="0.25">
      <c r="A287" s="48" t="s">
        <v>1080</v>
      </c>
      <c r="B287" s="23"/>
      <c r="C287" s="18" t="s">
        <v>391</v>
      </c>
      <c r="D287" s="49" t="s">
        <v>3</v>
      </c>
      <c r="E287" s="50">
        <v>9</v>
      </c>
      <c r="F287" s="51"/>
      <c r="G287" s="51"/>
      <c r="H287" s="52">
        <f>ROUND(ROUND(F287,2)+ROUND(G287,2),2)</f>
        <v>0</v>
      </c>
      <c r="I287" s="52">
        <f>ROUND(ROUND(E287,2)*ROUND(F287,2),2)</f>
        <v>0</v>
      </c>
      <c r="J287" s="52">
        <f>ROUND(ROUND(E287,2)*ROUND(G287,2),2)</f>
        <v>0</v>
      </c>
      <c r="K287" s="53">
        <f>ROUND(ROUND(I287,2)+ROUND(J287,2),2)</f>
        <v>0</v>
      </c>
    </row>
    <row r="288" spans="1:11" s="15" customFormat="1" ht="12.75" x14ac:dyDescent="0.25">
      <c r="A288" s="48" t="s">
        <v>1081</v>
      </c>
      <c r="B288" s="23"/>
      <c r="C288" s="18" t="s">
        <v>392</v>
      </c>
      <c r="D288" s="49" t="s">
        <v>3</v>
      </c>
      <c r="E288" s="50">
        <v>4</v>
      </c>
      <c r="F288" s="51"/>
      <c r="G288" s="51"/>
      <c r="H288" s="52">
        <f>ROUND(ROUND(F288,2)+ROUND(G288,2),2)</f>
        <v>0</v>
      </c>
      <c r="I288" s="52">
        <f>ROUND(ROUND(E288,2)*ROUND(F288,2),2)</f>
        <v>0</v>
      </c>
      <c r="J288" s="52">
        <f>ROUND(ROUND(E288,2)*ROUND(G288,2),2)</f>
        <v>0</v>
      </c>
      <c r="K288" s="53">
        <f>ROUND(ROUND(I288,2)+ROUND(J288,2),2)</f>
        <v>0</v>
      </c>
    </row>
    <row r="289" spans="1:11" s="15" customFormat="1" ht="25.5" x14ac:dyDescent="0.25">
      <c r="A289" s="48" t="s">
        <v>1082</v>
      </c>
      <c r="B289" s="23"/>
      <c r="C289" s="18" t="s">
        <v>393</v>
      </c>
      <c r="D289" s="49" t="s">
        <v>3</v>
      </c>
      <c r="E289" s="50">
        <v>5</v>
      </c>
      <c r="F289" s="51"/>
      <c r="G289" s="51"/>
      <c r="H289" s="52">
        <f>ROUND(ROUND(F289,2)+ROUND(G289,2),2)</f>
        <v>0</v>
      </c>
      <c r="I289" s="52">
        <f>ROUND(ROUND(E289,2)*ROUND(F289,2),2)</f>
        <v>0</v>
      </c>
      <c r="J289" s="52">
        <f>ROUND(ROUND(E289,2)*ROUND(G289,2),2)</f>
        <v>0</v>
      </c>
      <c r="K289" s="53">
        <f>ROUND(ROUND(I289,2)+ROUND(J289,2),2)</f>
        <v>0</v>
      </c>
    </row>
    <row r="290" spans="1:11" s="17" customFormat="1" x14ac:dyDescent="0.25">
      <c r="A290" s="38" t="s">
        <v>1083</v>
      </c>
      <c r="B290" s="10"/>
      <c r="C290" s="34" t="s">
        <v>2</v>
      </c>
      <c r="D290" s="11"/>
      <c r="E290" s="11"/>
      <c r="F290" s="39"/>
      <c r="G290" s="39"/>
      <c r="H290" s="21"/>
      <c r="I290" s="40">
        <f>SUM(I287:I289)</f>
        <v>0</v>
      </c>
      <c r="J290" s="40">
        <f>SUM(J287:J289)</f>
        <v>0</v>
      </c>
      <c r="K290" s="41">
        <f>SUM(K287:K289)</f>
        <v>0</v>
      </c>
    </row>
    <row r="291" spans="1:11" s="17" customFormat="1" x14ac:dyDescent="0.25">
      <c r="A291" s="9" t="s">
        <v>1084</v>
      </c>
      <c r="B291" s="3"/>
      <c r="C291" s="5" t="s">
        <v>8</v>
      </c>
      <c r="D291" s="33"/>
      <c r="E291" s="4"/>
      <c r="F291" s="94"/>
      <c r="G291" s="94"/>
      <c r="H291" s="4"/>
      <c r="I291" s="4"/>
      <c r="J291" s="4"/>
      <c r="K291" s="20"/>
    </row>
    <row r="292" spans="1:11" s="15" customFormat="1" ht="12.75" x14ac:dyDescent="0.25">
      <c r="A292" s="48" t="s">
        <v>1085</v>
      </c>
      <c r="B292" s="23"/>
      <c r="C292" s="18" t="s">
        <v>394</v>
      </c>
      <c r="D292" s="49" t="s">
        <v>4</v>
      </c>
      <c r="E292" s="50">
        <v>7</v>
      </c>
      <c r="F292" s="51"/>
      <c r="G292" s="51"/>
      <c r="H292" s="52">
        <f>ROUND(ROUND(F292,2)+ROUND(G292,2),2)</f>
        <v>0</v>
      </c>
      <c r="I292" s="52">
        <f>ROUND(ROUND(E292,2)*ROUND(F292,2),2)</f>
        <v>0</v>
      </c>
      <c r="J292" s="52">
        <f>ROUND(ROUND(E292,2)*ROUND(G292,2),2)</f>
        <v>0</v>
      </c>
      <c r="K292" s="53">
        <f>ROUND(ROUND(I292,2)+ROUND(J292,2),2)</f>
        <v>0</v>
      </c>
    </row>
    <row r="293" spans="1:11" s="17" customFormat="1" x14ac:dyDescent="0.25">
      <c r="A293" s="38" t="s">
        <v>1086</v>
      </c>
      <c r="B293" s="10"/>
      <c r="C293" s="34" t="s">
        <v>2</v>
      </c>
      <c r="D293" s="11"/>
      <c r="E293" s="11"/>
      <c r="F293" s="39"/>
      <c r="G293" s="39"/>
      <c r="H293" s="21"/>
      <c r="I293" s="40">
        <f>SUM(I292:I292)</f>
        <v>0</v>
      </c>
      <c r="J293" s="40">
        <f>SUM(J292:J292)</f>
        <v>0</v>
      </c>
      <c r="K293" s="41">
        <f>SUM(K292:K292)</f>
        <v>0</v>
      </c>
    </row>
    <row r="294" spans="1:11" s="2" customFormat="1" x14ac:dyDescent="0.25">
      <c r="A294" s="42" t="s">
        <v>1087</v>
      </c>
      <c r="B294" s="43"/>
      <c r="C294" s="43" t="s">
        <v>3921</v>
      </c>
      <c r="D294" s="43"/>
      <c r="E294" s="43"/>
      <c r="F294" s="92"/>
      <c r="G294" s="92"/>
      <c r="H294" s="43"/>
      <c r="I294" s="43"/>
      <c r="J294" s="43"/>
      <c r="K294" s="44">
        <f>K295</f>
        <v>0</v>
      </c>
    </row>
    <row r="295" spans="1:11" s="16" customFormat="1" ht="18.75" x14ac:dyDescent="0.2">
      <c r="A295" s="45" t="s">
        <v>1088</v>
      </c>
      <c r="B295" s="46"/>
      <c r="C295" s="46" t="s">
        <v>3922</v>
      </c>
      <c r="D295" s="46"/>
      <c r="E295" s="46"/>
      <c r="F295" s="93"/>
      <c r="G295" s="93"/>
      <c r="H295" s="46"/>
      <c r="I295" s="46"/>
      <c r="J295" s="46"/>
      <c r="K295" s="47">
        <f>SUM(K300,K303)</f>
        <v>0</v>
      </c>
    </row>
    <row r="296" spans="1:11" s="17" customFormat="1" x14ac:dyDescent="0.25">
      <c r="A296" s="9" t="s">
        <v>3897</v>
      </c>
      <c r="B296" s="3"/>
      <c r="C296" s="5" t="s">
        <v>3924</v>
      </c>
      <c r="D296" s="33"/>
      <c r="E296" s="4"/>
      <c r="F296" s="94"/>
      <c r="G296" s="94"/>
      <c r="H296" s="4"/>
      <c r="I296" s="4"/>
      <c r="J296" s="4"/>
      <c r="K296" s="20"/>
    </row>
    <row r="297" spans="1:11" s="15" customFormat="1" ht="51" x14ac:dyDescent="0.25">
      <c r="A297" s="48" t="s">
        <v>3898</v>
      </c>
      <c r="B297" s="23"/>
      <c r="C297" s="18" t="s">
        <v>4128</v>
      </c>
      <c r="D297" s="49" t="s">
        <v>3</v>
      </c>
      <c r="E297" s="50">
        <v>3</v>
      </c>
      <c r="F297" s="51"/>
      <c r="G297" s="51"/>
      <c r="H297" s="52">
        <f>ROUND(ROUND(F297,2)+ROUND(G297,2),2)</f>
        <v>0</v>
      </c>
      <c r="I297" s="52">
        <f>ROUND(ROUND(E297,2)*ROUND(F297,2),2)</f>
        <v>0</v>
      </c>
      <c r="J297" s="52">
        <f>ROUND(ROUND(E297,2)*ROUND(G297,2),2)</f>
        <v>0</v>
      </c>
      <c r="K297" s="53">
        <f>ROUND(ROUND(I297,2)+ROUND(J297,2),2)</f>
        <v>0</v>
      </c>
    </row>
    <row r="298" spans="1:11" s="15" customFormat="1" ht="38.25" x14ac:dyDescent="0.25">
      <c r="A298" s="48" t="s">
        <v>3899</v>
      </c>
      <c r="B298" s="23"/>
      <c r="C298" s="18" t="s">
        <v>4129</v>
      </c>
      <c r="D298" s="49" t="s">
        <v>3</v>
      </c>
      <c r="E298" s="50">
        <v>2</v>
      </c>
      <c r="F298" s="51"/>
      <c r="G298" s="51"/>
      <c r="H298" s="52">
        <f>ROUND(ROUND(F298,2)+ROUND(G298,2),2)</f>
        <v>0</v>
      </c>
      <c r="I298" s="52">
        <f>ROUND(ROUND(E298,2)*ROUND(F298,2),2)</f>
        <v>0</v>
      </c>
      <c r="J298" s="52">
        <f>ROUND(ROUND(E298,2)*ROUND(G298,2),2)</f>
        <v>0</v>
      </c>
      <c r="K298" s="53">
        <f>ROUND(ROUND(I298,2)+ROUND(J298,2),2)</f>
        <v>0</v>
      </c>
    </row>
    <row r="299" spans="1:11" s="15" customFormat="1" ht="38.25" x14ac:dyDescent="0.25">
      <c r="A299" s="48" t="s">
        <v>3900</v>
      </c>
      <c r="B299" s="23"/>
      <c r="C299" s="18" t="s">
        <v>4137</v>
      </c>
      <c r="D299" s="49" t="s">
        <v>3</v>
      </c>
      <c r="E299" s="50">
        <v>7</v>
      </c>
      <c r="F299" s="51"/>
      <c r="G299" s="51"/>
      <c r="H299" s="52">
        <f>ROUND(ROUND(F299,2)+ROUND(G299,2),2)</f>
        <v>0</v>
      </c>
      <c r="I299" s="52">
        <f>ROUND(ROUND(E299,2)*ROUND(F299,2),2)</f>
        <v>0</v>
      </c>
      <c r="J299" s="52">
        <f>ROUND(ROUND(E299,2)*ROUND(G299,2),2)</f>
        <v>0</v>
      </c>
      <c r="K299" s="53">
        <f>ROUND(ROUND(I299,2)+ROUND(J299,2),2)</f>
        <v>0</v>
      </c>
    </row>
    <row r="300" spans="1:11" s="17" customFormat="1" x14ac:dyDescent="0.25">
      <c r="A300" s="38" t="s">
        <v>3901</v>
      </c>
      <c r="B300" s="10"/>
      <c r="C300" s="34" t="s">
        <v>2</v>
      </c>
      <c r="D300" s="11"/>
      <c r="E300" s="11"/>
      <c r="F300" s="39"/>
      <c r="G300" s="39"/>
      <c r="H300" s="21"/>
      <c r="I300" s="40">
        <f>SUM(I297:I299)</f>
        <v>0</v>
      </c>
      <c r="J300" s="40">
        <f>SUM(J297:J299)</f>
        <v>0</v>
      </c>
      <c r="K300" s="41">
        <f>SUM(K297:K299)</f>
        <v>0</v>
      </c>
    </row>
    <row r="301" spans="1:11" s="17" customFormat="1" x14ac:dyDescent="0.25">
      <c r="A301" s="9" t="s">
        <v>1089</v>
      </c>
      <c r="B301" s="3"/>
      <c r="C301" s="5" t="s">
        <v>3923</v>
      </c>
      <c r="D301" s="33"/>
      <c r="E301" s="4"/>
      <c r="F301" s="94"/>
      <c r="G301" s="94"/>
      <c r="H301" s="4"/>
      <c r="I301" s="4"/>
      <c r="J301" s="4"/>
      <c r="K301" s="20"/>
    </row>
    <row r="302" spans="1:11" s="15" customFormat="1" ht="38.25" x14ac:dyDescent="0.25">
      <c r="A302" s="48" t="s">
        <v>1090</v>
      </c>
      <c r="B302" s="23"/>
      <c r="C302" s="18" t="s">
        <v>3991</v>
      </c>
      <c r="D302" s="49" t="s">
        <v>3</v>
      </c>
      <c r="E302" s="50">
        <v>3</v>
      </c>
      <c r="F302" s="51"/>
      <c r="G302" s="51"/>
      <c r="H302" s="52">
        <f>ROUND(ROUND(F302,2)+ROUND(G302,2),2)</f>
        <v>0</v>
      </c>
      <c r="I302" s="52">
        <f>ROUND(ROUND(E302,2)*ROUND(F302,2),2)</f>
        <v>0</v>
      </c>
      <c r="J302" s="52">
        <f>ROUND(ROUND(E302,2)*ROUND(G302,2),2)</f>
        <v>0</v>
      </c>
      <c r="K302" s="53">
        <f>ROUND(ROUND(I302,2)+ROUND(J302,2),2)</f>
        <v>0</v>
      </c>
    </row>
    <row r="303" spans="1:11" s="17" customFormat="1" x14ac:dyDescent="0.25">
      <c r="A303" s="38" t="s">
        <v>1091</v>
      </c>
      <c r="B303" s="10"/>
      <c r="C303" s="34" t="s">
        <v>2</v>
      </c>
      <c r="D303" s="11"/>
      <c r="E303" s="11"/>
      <c r="F303" s="39"/>
      <c r="G303" s="39"/>
      <c r="H303" s="21"/>
      <c r="I303" s="40">
        <f>SUM(I302:I302)</f>
        <v>0</v>
      </c>
      <c r="J303" s="40">
        <f>SUM(J302:J302)</f>
        <v>0</v>
      </c>
      <c r="K303" s="41">
        <f>SUM(K302:K302)</f>
        <v>0</v>
      </c>
    </row>
    <row r="304" spans="1:11" s="7" customFormat="1" x14ac:dyDescent="0.25">
      <c r="A304" s="9"/>
      <c r="B304" s="3"/>
      <c r="C304" s="5"/>
      <c r="D304" s="33"/>
      <c r="E304" s="4"/>
      <c r="F304" s="94"/>
      <c r="G304" s="94"/>
      <c r="H304" s="4"/>
      <c r="I304" s="4"/>
      <c r="J304" s="4"/>
      <c r="K304" s="20"/>
    </row>
    <row r="305" spans="1:11" x14ac:dyDescent="0.25">
      <c r="A305" s="35">
        <v>3</v>
      </c>
      <c r="B305" s="36"/>
      <c r="C305" s="36" t="s">
        <v>395</v>
      </c>
      <c r="D305" s="36"/>
      <c r="E305" s="36"/>
      <c r="F305" s="91"/>
      <c r="G305" s="91"/>
      <c r="H305" s="36"/>
      <c r="I305" s="36"/>
      <c r="J305" s="36"/>
      <c r="K305" s="37">
        <f>SUM(K306,K1021,K1166,K1217,K1268,K1390,K1500)</f>
        <v>0</v>
      </c>
    </row>
    <row r="306" spans="1:11" x14ac:dyDescent="0.25">
      <c r="A306" s="42" t="s">
        <v>1092</v>
      </c>
      <c r="B306" s="43"/>
      <c r="C306" s="43" t="s">
        <v>396</v>
      </c>
      <c r="D306" s="43"/>
      <c r="E306" s="43"/>
      <c r="F306" s="92"/>
      <c r="G306" s="92"/>
      <c r="H306" s="43"/>
      <c r="I306" s="43"/>
      <c r="J306" s="43"/>
      <c r="K306" s="44">
        <f>SUM(K307,K356,K414,K432,K639,K649,K678,K756,K822,K884,K937,K1000)</f>
        <v>0</v>
      </c>
    </row>
    <row r="307" spans="1:11" s="16" customFormat="1" ht="18.75" x14ac:dyDescent="0.2">
      <c r="A307" s="45" t="s">
        <v>1093</v>
      </c>
      <c r="B307" s="46"/>
      <c r="C307" s="46" t="s">
        <v>397</v>
      </c>
      <c r="D307" s="46"/>
      <c r="E307" s="46"/>
      <c r="F307" s="93"/>
      <c r="G307" s="93"/>
      <c r="H307" s="46"/>
      <c r="I307" s="46"/>
      <c r="J307" s="46"/>
      <c r="K307" s="47">
        <f>SUM(K321,K355)</f>
        <v>0</v>
      </c>
    </row>
    <row r="308" spans="1:11" s="17" customFormat="1" x14ac:dyDescent="0.25">
      <c r="A308" s="9" t="s">
        <v>1094</v>
      </c>
      <c r="B308" s="3"/>
      <c r="C308" s="5" t="s">
        <v>398</v>
      </c>
      <c r="D308" s="33"/>
      <c r="E308" s="4"/>
      <c r="F308" s="94"/>
      <c r="G308" s="94"/>
      <c r="H308" s="4"/>
      <c r="I308" s="4"/>
      <c r="J308" s="4"/>
      <c r="K308" s="20"/>
    </row>
    <row r="309" spans="1:11" s="15" customFormat="1" ht="25.5" x14ac:dyDescent="0.25">
      <c r="A309" s="48" t="s">
        <v>1095</v>
      </c>
      <c r="B309" s="23"/>
      <c r="C309" s="18" t="s">
        <v>4033</v>
      </c>
      <c r="D309" s="49" t="s">
        <v>327</v>
      </c>
      <c r="E309" s="50">
        <v>3397.75</v>
      </c>
      <c r="F309" s="51"/>
      <c r="G309" s="51"/>
      <c r="H309" s="52">
        <f t="shared" ref="H309:H320" si="52">ROUND(ROUND(F309,2)+ROUND(G309,2),2)</f>
        <v>0</v>
      </c>
      <c r="I309" s="52">
        <f t="shared" ref="I309:I320" si="53">ROUND(ROUND(E309,2)*ROUND(F309,2),2)</f>
        <v>0</v>
      </c>
      <c r="J309" s="52">
        <f t="shared" ref="J309:J320" si="54">ROUND(ROUND(E309,2)*ROUND(G309,2),2)</f>
        <v>0</v>
      </c>
      <c r="K309" s="53">
        <f t="shared" ref="K309:K320" si="55">ROUND(ROUND(I309,2)+ROUND(J309,2),2)</f>
        <v>0</v>
      </c>
    </row>
    <row r="310" spans="1:11" s="15" customFormat="1" ht="12.75" x14ac:dyDescent="0.25">
      <c r="A310" s="48" t="s">
        <v>1096</v>
      </c>
      <c r="B310" s="23"/>
      <c r="C310" s="18" t="s">
        <v>4057</v>
      </c>
      <c r="D310" s="49" t="s">
        <v>327</v>
      </c>
      <c r="E310" s="50">
        <v>2791.41</v>
      </c>
      <c r="F310" s="51"/>
      <c r="G310" s="51"/>
      <c r="H310" s="52">
        <f t="shared" si="52"/>
        <v>0</v>
      </c>
      <c r="I310" s="52">
        <f t="shared" si="53"/>
        <v>0</v>
      </c>
      <c r="J310" s="52">
        <f t="shared" si="54"/>
        <v>0</v>
      </c>
      <c r="K310" s="53">
        <f t="shared" si="55"/>
        <v>0</v>
      </c>
    </row>
    <row r="311" spans="1:11" s="15" customFormat="1" ht="25.5" x14ac:dyDescent="0.25">
      <c r="A311" s="48" t="s">
        <v>1097</v>
      </c>
      <c r="B311" s="23"/>
      <c r="C311" s="18" t="s">
        <v>351</v>
      </c>
      <c r="D311" s="49" t="s">
        <v>327</v>
      </c>
      <c r="E311" s="50">
        <v>606.34</v>
      </c>
      <c r="F311" s="51"/>
      <c r="G311" s="51"/>
      <c r="H311" s="52">
        <f t="shared" si="52"/>
        <v>0</v>
      </c>
      <c r="I311" s="52">
        <f t="shared" si="53"/>
        <v>0</v>
      </c>
      <c r="J311" s="52">
        <f t="shared" si="54"/>
        <v>0</v>
      </c>
      <c r="K311" s="53">
        <f t="shared" si="55"/>
        <v>0</v>
      </c>
    </row>
    <row r="312" spans="1:11" s="15" customFormat="1" ht="12.75" x14ac:dyDescent="0.25">
      <c r="A312" s="48" t="s">
        <v>1098</v>
      </c>
      <c r="B312" s="23"/>
      <c r="C312" s="18" t="s">
        <v>400</v>
      </c>
      <c r="D312" s="49" t="s">
        <v>3</v>
      </c>
      <c r="E312" s="50">
        <v>276</v>
      </c>
      <c r="F312" s="51"/>
      <c r="G312" s="51"/>
      <c r="H312" s="52">
        <f t="shared" si="52"/>
        <v>0</v>
      </c>
      <c r="I312" s="52">
        <f t="shared" si="53"/>
        <v>0</v>
      </c>
      <c r="J312" s="52">
        <f t="shared" si="54"/>
        <v>0</v>
      </c>
      <c r="K312" s="53">
        <f t="shared" si="55"/>
        <v>0</v>
      </c>
    </row>
    <row r="313" spans="1:11" s="15" customFormat="1" ht="12.75" x14ac:dyDescent="0.25">
      <c r="A313" s="48" t="s">
        <v>1099</v>
      </c>
      <c r="B313" s="23"/>
      <c r="C313" s="18" t="s">
        <v>4255</v>
      </c>
      <c r="D313" s="49" t="s">
        <v>3</v>
      </c>
      <c r="E313" s="50">
        <v>62</v>
      </c>
      <c r="F313" s="51"/>
      <c r="G313" s="51"/>
      <c r="H313" s="52">
        <f t="shared" si="52"/>
        <v>0</v>
      </c>
      <c r="I313" s="52">
        <f t="shared" si="53"/>
        <v>0</v>
      </c>
      <c r="J313" s="52">
        <f t="shared" si="54"/>
        <v>0</v>
      </c>
      <c r="K313" s="53">
        <f t="shared" si="55"/>
        <v>0</v>
      </c>
    </row>
    <row r="314" spans="1:11" s="15" customFormat="1" ht="25.5" x14ac:dyDescent="0.25">
      <c r="A314" s="48" t="s">
        <v>1100</v>
      </c>
      <c r="B314" s="23"/>
      <c r="C314" s="18" t="s">
        <v>4256</v>
      </c>
      <c r="D314" s="49" t="s">
        <v>3</v>
      </c>
      <c r="E314" s="50">
        <v>214</v>
      </c>
      <c r="F314" s="51"/>
      <c r="G314" s="51"/>
      <c r="H314" s="52">
        <f t="shared" si="52"/>
        <v>0</v>
      </c>
      <c r="I314" s="52">
        <f t="shared" si="53"/>
        <v>0</v>
      </c>
      <c r="J314" s="52">
        <f t="shared" si="54"/>
        <v>0</v>
      </c>
      <c r="K314" s="53">
        <f t="shared" si="55"/>
        <v>0</v>
      </c>
    </row>
    <row r="315" spans="1:11" s="15" customFormat="1" ht="38.25" x14ac:dyDescent="0.25">
      <c r="A315" s="48" t="s">
        <v>1101</v>
      </c>
      <c r="B315" s="23"/>
      <c r="C315" s="18" t="s">
        <v>3188</v>
      </c>
      <c r="D315" s="49" t="s">
        <v>4</v>
      </c>
      <c r="E315" s="50">
        <v>1054</v>
      </c>
      <c r="F315" s="51"/>
      <c r="G315" s="51"/>
      <c r="H315" s="52">
        <f t="shared" si="52"/>
        <v>0</v>
      </c>
      <c r="I315" s="52">
        <f t="shared" si="53"/>
        <v>0</v>
      </c>
      <c r="J315" s="52">
        <f t="shared" si="54"/>
        <v>0</v>
      </c>
      <c r="K315" s="53">
        <f t="shared" si="55"/>
        <v>0</v>
      </c>
    </row>
    <row r="316" spans="1:11" s="15" customFormat="1" ht="12.75" x14ac:dyDescent="0.25">
      <c r="A316" s="48" t="s">
        <v>1102</v>
      </c>
      <c r="B316" s="23"/>
      <c r="C316" s="18" t="s">
        <v>4092</v>
      </c>
      <c r="D316" s="49" t="s">
        <v>327</v>
      </c>
      <c r="E316" s="50">
        <v>112</v>
      </c>
      <c r="F316" s="51"/>
      <c r="G316" s="51"/>
      <c r="H316" s="52">
        <f t="shared" si="52"/>
        <v>0</v>
      </c>
      <c r="I316" s="52">
        <f t="shared" si="53"/>
        <v>0</v>
      </c>
      <c r="J316" s="52">
        <f t="shared" si="54"/>
        <v>0</v>
      </c>
      <c r="K316" s="53">
        <f t="shared" si="55"/>
        <v>0</v>
      </c>
    </row>
    <row r="317" spans="1:11" s="15" customFormat="1" ht="12.75" x14ac:dyDescent="0.25">
      <c r="A317" s="48" t="s">
        <v>1103</v>
      </c>
      <c r="B317" s="23"/>
      <c r="C317" s="18" t="s">
        <v>4093</v>
      </c>
      <c r="D317" s="49" t="s">
        <v>346</v>
      </c>
      <c r="E317" s="50">
        <v>8178</v>
      </c>
      <c r="F317" s="51"/>
      <c r="G317" s="51"/>
      <c r="H317" s="52">
        <f t="shared" si="52"/>
        <v>0</v>
      </c>
      <c r="I317" s="52">
        <f t="shared" si="53"/>
        <v>0</v>
      </c>
      <c r="J317" s="52">
        <f t="shared" si="54"/>
        <v>0</v>
      </c>
      <c r="K317" s="53">
        <f t="shared" si="55"/>
        <v>0</v>
      </c>
    </row>
    <row r="318" spans="1:11" s="15" customFormat="1" ht="38.25" x14ac:dyDescent="0.25">
      <c r="A318" s="48" t="s">
        <v>4096</v>
      </c>
      <c r="B318" s="23"/>
      <c r="C318" s="18" t="s">
        <v>4100</v>
      </c>
      <c r="D318" s="49" t="s">
        <v>4</v>
      </c>
      <c r="E318" s="50">
        <v>3638</v>
      </c>
      <c r="F318" s="51"/>
      <c r="G318" s="51"/>
      <c r="H318" s="52">
        <f t="shared" si="52"/>
        <v>0</v>
      </c>
      <c r="I318" s="52">
        <f t="shared" si="53"/>
        <v>0</v>
      </c>
      <c r="J318" s="52">
        <f t="shared" si="54"/>
        <v>0</v>
      </c>
      <c r="K318" s="53">
        <f t="shared" si="55"/>
        <v>0</v>
      </c>
    </row>
    <row r="319" spans="1:11" s="15" customFormat="1" ht="12.75" x14ac:dyDescent="0.25">
      <c r="A319" s="48" t="s">
        <v>4097</v>
      </c>
      <c r="B319" s="23"/>
      <c r="C319" s="18" t="s">
        <v>4094</v>
      </c>
      <c r="D319" s="49" t="s">
        <v>327</v>
      </c>
      <c r="E319" s="50">
        <v>1084</v>
      </c>
      <c r="F319" s="51"/>
      <c r="G319" s="51"/>
      <c r="H319" s="52">
        <f t="shared" si="52"/>
        <v>0</v>
      </c>
      <c r="I319" s="52">
        <f t="shared" si="53"/>
        <v>0</v>
      </c>
      <c r="J319" s="52">
        <f t="shared" si="54"/>
        <v>0</v>
      </c>
      <c r="K319" s="53">
        <f t="shared" si="55"/>
        <v>0</v>
      </c>
    </row>
    <row r="320" spans="1:11" s="15" customFormat="1" ht="12.75" x14ac:dyDescent="0.25">
      <c r="A320" s="48" t="s">
        <v>4098</v>
      </c>
      <c r="B320" s="23"/>
      <c r="C320" s="18" t="s">
        <v>4095</v>
      </c>
      <c r="D320" s="49" t="s">
        <v>346</v>
      </c>
      <c r="E320" s="50">
        <v>54819</v>
      </c>
      <c r="F320" s="51"/>
      <c r="G320" s="51"/>
      <c r="H320" s="52">
        <f t="shared" si="52"/>
        <v>0</v>
      </c>
      <c r="I320" s="52">
        <f t="shared" si="53"/>
        <v>0</v>
      </c>
      <c r="J320" s="52">
        <f t="shared" si="54"/>
        <v>0</v>
      </c>
      <c r="K320" s="53">
        <f t="shared" si="55"/>
        <v>0</v>
      </c>
    </row>
    <row r="321" spans="1:11" s="17" customFormat="1" x14ac:dyDescent="0.25">
      <c r="A321" s="38" t="s">
        <v>4099</v>
      </c>
      <c r="B321" s="10"/>
      <c r="C321" s="34" t="s">
        <v>2</v>
      </c>
      <c r="D321" s="11"/>
      <c r="E321" s="11"/>
      <c r="F321" s="39"/>
      <c r="G321" s="39"/>
      <c r="H321" s="21"/>
      <c r="I321" s="40">
        <f>SUM(I309:I320)</f>
        <v>0</v>
      </c>
      <c r="J321" s="40">
        <f>SUM(J309:J320)</f>
        <v>0</v>
      </c>
      <c r="K321" s="41">
        <f>SUM(K309:K320)</f>
        <v>0</v>
      </c>
    </row>
    <row r="322" spans="1:11" s="17" customFormat="1" x14ac:dyDescent="0.25">
      <c r="A322" s="9" t="s">
        <v>1104</v>
      </c>
      <c r="B322" s="3"/>
      <c r="C322" s="5" t="s">
        <v>401</v>
      </c>
      <c r="D322" s="33"/>
      <c r="E322" s="4"/>
      <c r="F322" s="94"/>
      <c r="G322" s="94"/>
      <c r="H322" s="4"/>
      <c r="I322" s="4"/>
      <c r="J322" s="4"/>
      <c r="K322" s="20"/>
    </row>
    <row r="323" spans="1:11" s="15" customFormat="1" ht="25.5" x14ac:dyDescent="0.25">
      <c r="A323" s="48" t="s">
        <v>1105</v>
      </c>
      <c r="B323" s="23"/>
      <c r="C323" s="18" t="s">
        <v>4257</v>
      </c>
      <c r="D323" s="49" t="s">
        <v>327</v>
      </c>
      <c r="E323" s="50">
        <v>418</v>
      </c>
      <c r="F323" s="51"/>
      <c r="G323" s="51"/>
      <c r="H323" s="52">
        <f t="shared" ref="H323:H354" si="56">ROUND(ROUND(F323,2)+ROUND(G323,2),2)</f>
        <v>0</v>
      </c>
      <c r="I323" s="52">
        <f t="shared" ref="I323:I354" si="57">ROUND(ROUND(E323,2)*ROUND(F323,2),2)</f>
        <v>0</v>
      </c>
      <c r="J323" s="52">
        <f t="shared" ref="J323:J354" si="58">ROUND(ROUND(E323,2)*ROUND(G323,2),2)</f>
        <v>0</v>
      </c>
      <c r="K323" s="53">
        <f t="shared" ref="K323:K354" si="59">ROUND(ROUND(I323,2)+ROUND(J323,2),2)</f>
        <v>0</v>
      </c>
    </row>
    <row r="324" spans="1:11" s="15" customFormat="1" ht="38.25" x14ac:dyDescent="0.25">
      <c r="A324" s="48" t="s">
        <v>1106</v>
      </c>
      <c r="B324" s="23"/>
      <c r="C324" s="18" t="s">
        <v>4258</v>
      </c>
      <c r="D324" s="49" t="s">
        <v>317</v>
      </c>
      <c r="E324" s="50">
        <v>1538</v>
      </c>
      <c r="F324" s="51"/>
      <c r="G324" s="51"/>
      <c r="H324" s="52">
        <f t="shared" si="56"/>
        <v>0</v>
      </c>
      <c r="I324" s="52">
        <f t="shared" si="57"/>
        <v>0</v>
      </c>
      <c r="J324" s="52">
        <f t="shared" si="58"/>
        <v>0</v>
      </c>
      <c r="K324" s="53">
        <f t="shared" si="59"/>
        <v>0</v>
      </c>
    </row>
    <row r="325" spans="1:11" s="15" customFormat="1" ht="25.5" x14ac:dyDescent="0.25">
      <c r="A325" s="48" t="s">
        <v>1107</v>
      </c>
      <c r="B325" s="23"/>
      <c r="C325" s="18" t="s">
        <v>3150</v>
      </c>
      <c r="D325" s="49" t="s">
        <v>327</v>
      </c>
      <c r="E325" s="50">
        <v>15.4</v>
      </c>
      <c r="F325" s="51"/>
      <c r="G325" s="51"/>
      <c r="H325" s="52">
        <f t="shared" si="56"/>
        <v>0</v>
      </c>
      <c r="I325" s="52">
        <f t="shared" si="57"/>
        <v>0</v>
      </c>
      <c r="J325" s="52">
        <f t="shared" si="58"/>
        <v>0</v>
      </c>
      <c r="K325" s="53">
        <f t="shared" si="59"/>
        <v>0</v>
      </c>
    </row>
    <row r="326" spans="1:11" s="15" customFormat="1" ht="12.75" x14ac:dyDescent="0.25">
      <c r="A326" s="48" t="s">
        <v>1108</v>
      </c>
      <c r="B326" s="23"/>
      <c r="C326" s="18" t="s">
        <v>3152</v>
      </c>
      <c r="D326" s="49" t="s">
        <v>346</v>
      </c>
      <c r="E326" s="50">
        <v>25265</v>
      </c>
      <c r="F326" s="51"/>
      <c r="G326" s="51"/>
      <c r="H326" s="52">
        <f t="shared" si="56"/>
        <v>0</v>
      </c>
      <c r="I326" s="52">
        <f t="shared" si="57"/>
        <v>0</v>
      </c>
      <c r="J326" s="52">
        <f t="shared" si="58"/>
        <v>0</v>
      </c>
      <c r="K326" s="53">
        <f t="shared" si="59"/>
        <v>0</v>
      </c>
    </row>
    <row r="327" spans="1:11" s="15" customFormat="1" ht="25.5" x14ac:dyDescent="0.25">
      <c r="A327" s="48" t="s">
        <v>1109</v>
      </c>
      <c r="B327" s="23"/>
      <c r="C327" s="18" t="s">
        <v>4102</v>
      </c>
      <c r="D327" s="49" t="s">
        <v>327</v>
      </c>
      <c r="E327" s="50">
        <v>1.63</v>
      </c>
      <c r="F327" s="51"/>
      <c r="G327" s="51"/>
      <c r="H327" s="52">
        <f t="shared" si="56"/>
        <v>0</v>
      </c>
      <c r="I327" s="52">
        <f t="shared" si="57"/>
        <v>0</v>
      </c>
      <c r="J327" s="52">
        <f t="shared" si="58"/>
        <v>0</v>
      </c>
      <c r="K327" s="53">
        <f t="shared" si="59"/>
        <v>0</v>
      </c>
    </row>
    <row r="328" spans="1:11" s="15" customFormat="1" ht="38.25" x14ac:dyDescent="0.25">
      <c r="A328" s="48" t="s">
        <v>1110</v>
      </c>
      <c r="B328" s="23"/>
      <c r="C328" s="18" t="s">
        <v>4101</v>
      </c>
      <c r="D328" s="49" t="s">
        <v>327</v>
      </c>
      <c r="E328" s="50">
        <v>14.58</v>
      </c>
      <c r="F328" s="51"/>
      <c r="G328" s="51"/>
      <c r="H328" s="52">
        <f t="shared" si="56"/>
        <v>0</v>
      </c>
      <c r="I328" s="52">
        <f t="shared" si="57"/>
        <v>0</v>
      </c>
      <c r="J328" s="52">
        <f t="shared" si="58"/>
        <v>0</v>
      </c>
      <c r="K328" s="53">
        <f t="shared" si="59"/>
        <v>0</v>
      </c>
    </row>
    <row r="329" spans="1:11" s="15" customFormat="1" ht="25.5" x14ac:dyDescent="0.25">
      <c r="A329" s="48" t="s">
        <v>1110</v>
      </c>
      <c r="B329" s="23"/>
      <c r="C329" s="18" t="s">
        <v>4259</v>
      </c>
      <c r="D329" s="49" t="s">
        <v>327</v>
      </c>
      <c r="E329" s="50">
        <v>4.53</v>
      </c>
      <c r="F329" s="51"/>
      <c r="G329" s="51"/>
      <c r="H329" s="52">
        <f t="shared" si="56"/>
        <v>0</v>
      </c>
      <c r="I329" s="52">
        <f t="shared" si="57"/>
        <v>0</v>
      </c>
      <c r="J329" s="52">
        <f t="shared" si="58"/>
        <v>0</v>
      </c>
      <c r="K329" s="53">
        <f t="shared" si="59"/>
        <v>0</v>
      </c>
    </row>
    <row r="330" spans="1:11" s="15" customFormat="1" ht="38.25" x14ac:dyDescent="0.25">
      <c r="A330" s="48" t="s">
        <v>1111</v>
      </c>
      <c r="B330" s="23"/>
      <c r="C330" s="18" t="s">
        <v>4260</v>
      </c>
      <c r="D330" s="49" t="s">
        <v>317</v>
      </c>
      <c r="E330" s="50">
        <v>64.16</v>
      </c>
      <c r="F330" s="51"/>
      <c r="G330" s="51"/>
      <c r="H330" s="52">
        <f t="shared" si="56"/>
        <v>0</v>
      </c>
      <c r="I330" s="52">
        <f t="shared" si="57"/>
        <v>0</v>
      </c>
      <c r="J330" s="52">
        <f t="shared" si="58"/>
        <v>0</v>
      </c>
      <c r="K330" s="53">
        <f t="shared" si="59"/>
        <v>0</v>
      </c>
    </row>
    <row r="331" spans="1:11" s="15" customFormat="1" ht="12.75" x14ac:dyDescent="0.25">
      <c r="A331" s="48" t="s">
        <v>1112</v>
      </c>
      <c r="B331" s="23"/>
      <c r="C331" s="18" t="s">
        <v>3153</v>
      </c>
      <c r="D331" s="49" t="s">
        <v>346</v>
      </c>
      <c r="E331" s="50">
        <v>679</v>
      </c>
      <c r="F331" s="51"/>
      <c r="G331" s="51"/>
      <c r="H331" s="52">
        <f t="shared" si="56"/>
        <v>0</v>
      </c>
      <c r="I331" s="52">
        <f t="shared" si="57"/>
        <v>0</v>
      </c>
      <c r="J331" s="52">
        <f t="shared" si="58"/>
        <v>0</v>
      </c>
      <c r="K331" s="53">
        <f t="shared" si="59"/>
        <v>0</v>
      </c>
    </row>
    <row r="332" spans="1:11" s="15" customFormat="1" ht="25.5" x14ac:dyDescent="0.25">
      <c r="A332" s="48" t="s">
        <v>1113</v>
      </c>
      <c r="B332" s="23"/>
      <c r="C332" s="18" t="s">
        <v>4261</v>
      </c>
      <c r="D332" s="49" t="s">
        <v>327</v>
      </c>
      <c r="E332" s="50">
        <v>60.48</v>
      </c>
      <c r="F332" s="51"/>
      <c r="G332" s="51"/>
      <c r="H332" s="52">
        <f t="shared" si="56"/>
        <v>0</v>
      </c>
      <c r="I332" s="52">
        <f t="shared" si="57"/>
        <v>0</v>
      </c>
      <c r="J332" s="52">
        <f t="shared" si="58"/>
        <v>0</v>
      </c>
      <c r="K332" s="53">
        <f t="shared" si="59"/>
        <v>0</v>
      </c>
    </row>
    <row r="333" spans="1:11" s="15" customFormat="1" ht="38.25" x14ac:dyDescent="0.25">
      <c r="A333" s="48" t="s">
        <v>1114</v>
      </c>
      <c r="B333" s="23"/>
      <c r="C333" s="18" t="s">
        <v>4262</v>
      </c>
      <c r="D333" s="49" t="s">
        <v>317</v>
      </c>
      <c r="E333" s="50">
        <v>610.74</v>
      </c>
      <c r="F333" s="51"/>
      <c r="G333" s="51"/>
      <c r="H333" s="52">
        <f t="shared" si="56"/>
        <v>0</v>
      </c>
      <c r="I333" s="52">
        <f t="shared" si="57"/>
        <v>0</v>
      </c>
      <c r="J333" s="52">
        <f t="shared" si="58"/>
        <v>0</v>
      </c>
      <c r="K333" s="53">
        <f t="shared" si="59"/>
        <v>0</v>
      </c>
    </row>
    <row r="334" spans="1:11" s="15" customFormat="1" ht="25.5" x14ac:dyDescent="0.25">
      <c r="A334" s="48" t="s">
        <v>1115</v>
      </c>
      <c r="B334" s="23"/>
      <c r="C334" s="18" t="s">
        <v>3151</v>
      </c>
      <c r="D334" s="49" t="s">
        <v>327</v>
      </c>
      <c r="E334" s="50">
        <v>4.8499999999999996</v>
      </c>
      <c r="F334" s="51"/>
      <c r="G334" s="51"/>
      <c r="H334" s="52">
        <f t="shared" si="56"/>
        <v>0</v>
      </c>
      <c r="I334" s="52">
        <f t="shared" si="57"/>
        <v>0</v>
      </c>
      <c r="J334" s="52">
        <f t="shared" si="58"/>
        <v>0</v>
      </c>
      <c r="K334" s="53">
        <f t="shared" si="59"/>
        <v>0</v>
      </c>
    </row>
    <row r="335" spans="1:11" s="15" customFormat="1" ht="12.75" x14ac:dyDescent="0.25">
      <c r="A335" s="48" t="s">
        <v>1116</v>
      </c>
      <c r="B335" s="23"/>
      <c r="C335" s="18" t="s">
        <v>3152</v>
      </c>
      <c r="D335" s="49" t="s">
        <v>346</v>
      </c>
      <c r="E335" s="50">
        <v>3306</v>
      </c>
      <c r="F335" s="51"/>
      <c r="G335" s="51"/>
      <c r="H335" s="52">
        <f t="shared" si="56"/>
        <v>0</v>
      </c>
      <c r="I335" s="52">
        <f t="shared" si="57"/>
        <v>0</v>
      </c>
      <c r="J335" s="52">
        <f t="shared" si="58"/>
        <v>0</v>
      </c>
      <c r="K335" s="53">
        <f t="shared" si="59"/>
        <v>0</v>
      </c>
    </row>
    <row r="336" spans="1:11" s="15" customFormat="1" ht="25.5" x14ac:dyDescent="0.25">
      <c r="A336" s="48" t="s">
        <v>1117</v>
      </c>
      <c r="B336" s="23"/>
      <c r="C336" s="18" t="s">
        <v>4263</v>
      </c>
      <c r="D336" s="49" t="s">
        <v>327</v>
      </c>
      <c r="E336" s="50">
        <v>7.77</v>
      </c>
      <c r="F336" s="51"/>
      <c r="G336" s="51"/>
      <c r="H336" s="52">
        <f t="shared" si="56"/>
        <v>0</v>
      </c>
      <c r="I336" s="52">
        <f t="shared" si="57"/>
        <v>0</v>
      </c>
      <c r="J336" s="52">
        <f t="shared" si="58"/>
        <v>0</v>
      </c>
      <c r="K336" s="53">
        <f t="shared" si="59"/>
        <v>0</v>
      </c>
    </row>
    <row r="337" spans="1:11" s="15" customFormat="1" ht="38.25" x14ac:dyDescent="0.25">
      <c r="A337" s="48" t="s">
        <v>1118</v>
      </c>
      <c r="B337" s="23"/>
      <c r="C337" s="18" t="s">
        <v>4264</v>
      </c>
      <c r="D337" s="49" t="s">
        <v>317</v>
      </c>
      <c r="E337" s="50">
        <v>77.739999999999995</v>
      </c>
      <c r="F337" s="51"/>
      <c r="G337" s="51"/>
      <c r="H337" s="52">
        <f t="shared" si="56"/>
        <v>0</v>
      </c>
      <c r="I337" s="52">
        <f t="shared" si="57"/>
        <v>0</v>
      </c>
      <c r="J337" s="52">
        <f t="shared" si="58"/>
        <v>0</v>
      </c>
      <c r="K337" s="53">
        <f t="shared" si="59"/>
        <v>0</v>
      </c>
    </row>
    <row r="338" spans="1:11" s="15" customFormat="1" ht="25.5" x14ac:dyDescent="0.25">
      <c r="A338" s="48" t="s">
        <v>1119</v>
      </c>
      <c r="B338" s="23"/>
      <c r="C338" s="18" t="s">
        <v>3151</v>
      </c>
      <c r="D338" s="49" t="s">
        <v>327</v>
      </c>
      <c r="E338" s="50">
        <v>0.78</v>
      </c>
      <c r="F338" s="51"/>
      <c r="G338" s="51"/>
      <c r="H338" s="52">
        <f t="shared" si="56"/>
        <v>0</v>
      </c>
      <c r="I338" s="52">
        <f t="shared" si="57"/>
        <v>0</v>
      </c>
      <c r="J338" s="52">
        <f t="shared" si="58"/>
        <v>0</v>
      </c>
      <c r="K338" s="53">
        <f t="shared" si="59"/>
        <v>0</v>
      </c>
    </row>
    <row r="339" spans="1:11" s="15" customFormat="1" ht="12.75" x14ac:dyDescent="0.25">
      <c r="A339" s="48" t="s">
        <v>1120</v>
      </c>
      <c r="B339" s="23"/>
      <c r="C339" s="18" t="s">
        <v>3152</v>
      </c>
      <c r="D339" s="49" t="s">
        <v>346</v>
      </c>
      <c r="E339" s="50">
        <v>383</v>
      </c>
      <c r="F339" s="51"/>
      <c r="G339" s="51"/>
      <c r="H339" s="52">
        <f t="shared" si="56"/>
        <v>0</v>
      </c>
      <c r="I339" s="52">
        <f t="shared" si="57"/>
        <v>0</v>
      </c>
      <c r="J339" s="52">
        <f t="shared" si="58"/>
        <v>0</v>
      </c>
      <c r="K339" s="53">
        <f t="shared" si="59"/>
        <v>0</v>
      </c>
    </row>
    <row r="340" spans="1:11" s="15" customFormat="1" ht="25.5" x14ac:dyDescent="0.25">
      <c r="A340" s="48" t="s">
        <v>1121</v>
      </c>
      <c r="B340" s="23"/>
      <c r="C340" s="18" t="s">
        <v>4265</v>
      </c>
      <c r="D340" s="49" t="s">
        <v>327</v>
      </c>
      <c r="E340" s="50">
        <v>4.3499999999999996</v>
      </c>
      <c r="F340" s="51"/>
      <c r="G340" s="51"/>
      <c r="H340" s="52">
        <f t="shared" si="56"/>
        <v>0</v>
      </c>
      <c r="I340" s="52">
        <f t="shared" si="57"/>
        <v>0</v>
      </c>
      <c r="J340" s="52">
        <f t="shared" si="58"/>
        <v>0</v>
      </c>
      <c r="K340" s="53">
        <f t="shared" si="59"/>
        <v>0</v>
      </c>
    </row>
    <row r="341" spans="1:11" s="15" customFormat="1" ht="12.75" x14ac:dyDescent="0.25">
      <c r="A341" s="48" t="s">
        <v>1122</v>
      </c>
      <c r="B341" s="23"/>
      <c r="C341" s="18" t="s">
        <v>402</v>
      </c>
      <c r="D341" s="49" t="s">
        <v>327</v>
      </c>
      <c r="E341" s="50">
        <v>1.45</v>
      </c>
      <c r="F341" s="51"/>
      <c r="G341" s="51"/>
      <c r="H341" s="52">
        <f t="shared" si="56"/>
        <v>0</v>
      </c>
      <c r="I341" s="52">
        <f t="shared" si="57"/>
        <v>0</v>
      </c>
      <c r="J341" s="52">
        <f t="shared" si="58"/>
        <v>0</v>
      </c>
      <c r="K341" s="53">
        <f t="shared" si="59"/>
        <v>0</v>
      </c>
    </row>
    <row r="342" spans="1:11" s="15" customFormat="1" ht="12.75" x14ac:dyDescent="0.25">
      <c r="A342" s="48" t="s">
        <v>1123</v>
      </c>
      <c r="B342" s="23"/>
      <c r="C342" s="18" t="s">
        <v>3152</v>
      </c>
      <c r="D342" s="49" t="s">
        <v>346</v>
      </c>
      <c r="E342" s="50">
        <v>389</v>
      </c>
      <c r="F342" s="51"/>
      <c r="G342" s="51"/>
      <c r="H342" s="52">
        <f t="shared" si="56"/>
        <v>0</v>
      </c>
      <c r="I342" s="52">
        <f t="shared" si="57"/>
        <v>0</v>
      </c>
      <c r="J342" s="52">
        <f t="shared" si="58"/>
        <v>0</v>
      </c>
      <c r="K342" s="53">
        <f t="shared" si="59"/>
        <v>0</v>
      </c>
    </row>
    <row r="343" spans="1:11" s="15" customFormat="1" ht="25.5" x14ac:dyDescent="0.25">
      <c r="A343" s="48" t="s">
        <v>1124</v>
      </c>
      <c r="B343" s="23"/>
      <c r="C343" s="18" t="s">
        <v>4266</v>
      </c>
      <c r="D343" s="49" t="s">
        <v>327</v>
      </c>
      <c r="E343" s="50">
        <v>82</v>
      </c>
      <c r="F343" s="51"/>
      <c r="G343" s="51"/>
      <c r="H343" s="52">
        <f t="shared" si="56"/>
        <v>0</v>
      </c>
      <c r="I343" s="52">
        <f t="shared" si="57"/>
        <v>0</v>
      </c>
      <c r="J343" s="52">
        <f t="shared" si="58"/>
        <v>0</v>
      </c>
      <c r="K343" s="53">
        <f t="shared" si="59"/>
        <v>0</v>
      </c>
    </row>
    <row r="344" spans="1:11" s="15" customFormat="1" ht="38.25" x14ac:dyDescent="0.25">
      <c r="A344" s="48" t="s">
        <v>1125</v>
      </c>
      <c r="B344" s="23"/>
      <c r="C344" s="18" t="s">
        <v>4267</v>
      </c>
      <c r="D344" s="49" t="s">
        <v>317</v>
      </c>
      <c r="E344" s="50">
        <v>692</v>
      </c>
      <c r="F344" s="51"/>
      <c r="G344" s="51"/>
      <c r="H344" s="52">
        <f t="shared" si="56"/>
        <v>0</v>
      </c>
      <c r="I344" s="52">
        <f t="shared" si="57"/>
        <v>0</v>
      </c>
      <c r="J344" s="52">
        <f t="shared" si="58"/>
        <v>0</v>
      </c>
      <c r="K344" s="53">
        <f t="shared" si="59"/>
        <v>0</v>
      </c>
    </row>
    <row r="345" spans="1:11" s="15" customFormat="1" ht="25.5" x14ac:dyDescent="0.25">
      <c r="A345" s="48" t="s">
        <v>1126</v>
      </c>
      <c r="B345" s="23"/>
      <c r="C345" s="18" t="s">
        <v>3151</v>
      </c>
      <c r="D345" s="49" t="s">
        <v>327</v>
      </c>
      <c r="E345" s="50">
        <v>5.34</v>
      </c>
      <c r="F345" s="51"/>
      <c r="G345" s="51"/>
      <c r="H345" s="52">
        <f t="shared" si="56"/>
        <v>0</v>
      </c>
      <c r="I345" s="52">
        <f t="shared" si="57"/>
        <v>0</v>
      </c>
      <c r="J345" s="52">
        <f t="shared" si="58"/>
        <v>0</v>
      </c>
      <c r="K345" s="53">
        <f t="shared" si="59"/>
        <v>0</v>
      </c>
    </row>
    <row r="346" spans="1:11" s="15" customFormat="1" ht="12.75" x14ac:dyDescent="0.25">
      <c r="A346" s="48" t="s">
        <v>1127</v>
      </c>
      <c r="B346" s="23"/>
      <c r="C346" s="18" t="s">
        <v>3152</v>
      </c>
      <c r="D346" s="49" t="s">
        <v>346</v>
      </c>
      <c r="E346" s="50">
        <v>9744</v>
      </c>
      <c r="F346" s="51"/>
      <c r="G346" s="51"/>
      <c r="H346" s="52">
        <f t="shared" si="56"/>
        <v>0</v>
      </c>
      <c r="I346" s="52">
        <f t="shared" si="57"/>
        <v>0</v>
      </c>
      <c r="J346" s="52">
        <f t="shared" si="58"/>
        <v>0</v>
      </c>
      <c r="K346" s="53">
        <f t="shared" si="59"/>
        <v>0</v>
      </c>
    </row>
    <row r="347" spans="1:11" s="15" customFormat="1" ht="25.5" x14ac:dyDescent="0.25">
      <c r="A347" s="48" t="s">
        <v>1128</v>
      </c>
      <c r="B347" s="23"/>
      <c r="C347" s="18" t="s">
        <v>4268</v>
      </c>
      <c r="D347" s="49" t="s">
        <v>327</v>
      </c>
      <c r="E347" s="50">
        <v>9.77</v>
      </c>
      <c r="F347" s="51"/>
      <c r="G347" s="51"/>
      <c r="H347" s="52">
        <f t="shared" si="56"/>
        <v>0</v>
      </c>
      <c r="I347" s="52">
        <f t="shared" si="57"/>
        <v>0</v>
      </c>
      <c r="J347" s="52">
        <f t="shared" si="58"/>
        <v>0</v>
      </c>
      <c r="K347" s="53">
        <f t="shared" si="59"/>
        <v>0</v>
      </c>
    </row>
    <row r="348" spans="1:11" s="15" customFormat="1" ht="38.25" x14ac:dyDescent="0.25">
      <c r="A348" s="48" t="s">
        <v>1129</v>
      </c>
      <c r="B348" s="23"/>
      <c r="C348" s="18" t="s">
        <v>4269</v>
      </c>
      <c r="D348" s="49" t="s">
        <v>317</v>
      </c>
      <c r="E348" s="50">
        <v>73.87</v>
      </c>
      <c r="F348" s="51"/>
      <c r="G348" s="51"/>
      <c r="H348" s="52">
        <f t="shared" si="56"/>
        <v>0</v>
      </c>
      <c r="I348" s="52">
        <f t="shared" si="57"/>
        <v>0</v>
      </c>
      <c r="J348" s="52">
        <f t="shared" si="58"/>
        <v>0</v>
      </c>
      <c r="K348" s="53">
        <f t="shared" si="59"/>
        <v>0</v>
      </c>
    </row>
    <row r="349" spans="1:11" s="15" customFormat="1" ht="25.5" x14ac:dyDescent="0.25">
      <c r="A349" s="48" t="s">
        <v>1130</v>
      </c>
      <c r="B349" s="23"/>
      <c r="C349" s="18" t="s">
        <v>3151</v>
      </c>
      <c r="D349" s="49" t="s">
        <v>327</v>
      </c>
      <c r="E349" s="50">
        <v>1</v>
      </c>
      <c r="F349" s="51"/>
      <c r="G349" s="51"/>
      <c r="H349" s="52">
        <f t="shared" si="56"/>
        <v>0</v>
      </c>
      <c r="I349" s="52">
        <f t="shared" si="57"/>
        <v>0</v>
      </c>
      <c r="J349" s="52">
        <f t="shared" si="58"/>
        <v>0</v>
      </c>
      <c r="K349" s="53">
        <f t="shared" si="59"/>
        <v>0</v>
      </c>
    </row>
    <row r="350" spans="1:11" s="15" customFormat="1" ht="12.75" x14ac:dyDescent="0.25">
      <c r="A350" s="48" t="s">
        <v>1131</v>
      </c>
      <c r="B350" s="23"/>
      <c r="C350" s="18" t="s">
        <v>3152</v>
      </c>
      <c r="D350" s="49" t="s">
        <v>346</v>
      </c>
      <c r="E350" s="50">
        <v>960</v>
      </c>
      <c r="F350" s="51"/>
      <c r="G350" s="51"/>
      <c r="H350" s="52">
        <f t="shared" si="56"/>
        <v>0</v>
      </c>
      <c r="I350" s="52">
        <f t="shared" si="57"/>
        <v>0</v>
      </c>
      <c r="J350" s="52">
        <f t="shared" si="58"/>
        <v>0</v>
      </c>
      <c r="K350" s="53">
        <f t="shared" si="59"/>
        <v>0</v>
      </c>
    </row>
    <row r="351" spans="1:11" s="15" customFormat="1" ht="25.5" x14ac:dyDescent="0.25">
      <c r="A351" s="48" t="s">
        <v>3189</v>
      </c>
      <c r="B351" s="23"/>
      <c r="C351" s="18" t="s">
        <v>4270</v>
      </c>
      <c r="D351" s="49" t="s">
        <v>327</v>
      </c>
      <c r="E351" s="50">
        <v>5.83</v>
      </c>
      <c r="F351" s="51"/>
      <c r="G351" s="51"/>
      <c r="H351" s="52">
        <f t="shared" si="56"/>
        <v>0</v>
      </c>
      <c r="I351" s="52">
        <f t="shared" si="57"/>
        <v>0</v>
      </c>
      <c r="J351" s="52">
        <f t="shared" si="58"/>
        <v>0</v>
      </c>
      <c r="K351" s="53">
        <f t="shared" si="59"/>
        <v>0</v>
      </c>
    </row>
    <row r="352" spans="1:11" s="15" customFormat="1" ht="25.5" x14ac:dyDescent="0.25">
      <c r="A352" s="48" t="s">
        <v>3190</v>
      </c>
      <c r="B352" s="23"/>
      <c r="C352" s="18" t="s">
        <v>3141</v>
      </c>
      <c r="D352" s="49" t="s">
        <v>317</v>
      </c>
      <c r="E352" s="50">
        <v>34.78</v>
      </c>
      <c r="F352" s="51"/>
      <c r="G352" s="51"/>
      <c r="H352" s="52">
        <f t="shared" si="56"/>
        <v>0</v>
      </c>
      <c r="I352" s="52">
        <f t="shared" si="57"/>
        <v>0</v>
      </c>
      <c r="J352" s="52">
        <f t="shared" si="58"/>
        <v>0</v>
      </c>
      <c r="K352" s="53">
        <f t="shared" si="59"/>
        <v>0</v>
      </c>
    </row>
    <row r="353" spans="1:11" s="15" customFormat="1" ht="25.5" x14ac:dyDescent="0.25">
      <c r="A353" s="48" t="s">
        <v>3191</v>
      </c>
      <c r="B353" s="23"/>
      <c r="C353" s="18" t="s">
        <v>3151</v>
      </c>
      <c r="D353" s="49" t="s">
        <v>327</v>
      </c>
      <c r="E353" s="50">
        <v>0.61</v>
      </c>
      <c r="F353" s="51"/>
      <c r="G353" s="51"/>
      <c r="H353" s="52">
        <f t="shared" si="56"/>
        <v>0</v>
      </c>
      <c r="I353" s="52">
        <f t="shared" si="57"/>
        <v>0</v>
      </c>
      <c r="J353" s="52">
        <f t="shared" si="58"/>
        <v>0</v>
      </c>
      <c r="K353" s="53">
        <f t="shared" si="59"/>
        <v>0</v>
      </c>
    </row>
    <row r="354" spans="1:11" s="15" customFormat="1" ht="12.75" x14ac:dyDescent="0.25">
      <c r="A354" s="48" t="s">
        <v>3192</v>
      </c>
      <c r="B354" s="23"/>
      <c r="C354" s="18" t="s">
        <v>3152</v>
      </c>
      <c r="D354" s="49" t="s">
        <v>346</v>
      </c>
      <c r="E354" s="50">
        <v>207.8</v>
      </c>
      <c r="F354" s="51"/>
      <c r="G354" s="51"/>
      <c r="H354" s="52">
        <f t="shared" si="56"/>
        <v>0</v>
      </c>
      <c r="I354" s="52">
        <f t="shared" si="57"/>
        <v>0</v>
      </c>
      <c r="J354" s="52">
        <f t="shared" si="58"/>
        <v>0</v>
      </c>
      <c r="K354" s="53">
        <f t="shared" si="59"/>
        <v>0</v>
      </c>
    </row>
    <row r="355" spans="1:11" s="17" customFormat="1" x14ac:dyDescent="0.25">
      <c r="A355" s="38" t="s">
        <v>3833</v>
      </c>
      <c r="B355" s="10"/>
      <c r="C355" s="34" t="s">
        <v>2</v>
      </c>
      <c r="D355" s="11"/>
      <c r="E355" s="11"/>
      <c r="F355" s="39"/>
      <c r="G355" s="39"/>
      <c r="H355" s="21"/>
      <c r="I355" s="40">
        <f>SUM(I323:I354)</f>
        <v>0</v>
      </c>
      <c r="J355" s="40">
        <f>SUM(J323:J354)</f>
        <v>0</v>
      </c>
      <c r="K355" s="41">
        <f>SUM(K323:K354)</f>
        <v>0</v>
      </c>
    </row>
    <row r="356" spans="1:11" s="16" customFormat="1" ht="18.75" x14ac:dyDescent="0.2">
      <c r="A356" s="45" t="s">
        <v>1132</v>
      </c>
      <c r="B356" s="46"/>
      <c r="C356" s="46" t="s">
        <v>403</v>
      </c>
      <c r="D356" s="46"/>
      <c r="E356" s="46"/>
      <c r="F356" s="93"/>
      <c r="G356" s="93"/>
      <c r="H356" s="46"/>
      <c r="I356" s="46"/>
      <c r="J356" s="46"/>
      <c r="K356" s="47">
        <f>SUM(K392,K413)</f>
        <v>0</v>
      </c>
    </row>
    <row r="357" spans="1:11" s="17" customFormat="1" x14ac:dyDescent="0.25">
      <c r="A357" s="9" t="s">
        <v>1133</v>
      </c>
      <c r="B357" s="3"/>
      <c r="C357" s="5" t="s">
        <v>404</v>
      </c>
      <c r="D357" s="33"/>
      <c r="E357" s="4"/>
      <c r="F357" s="94"/>
      <c r="G357" s="94"/>
      <c r="H357" s="4"/>
      <c r="I357" s="4"/>
      <c r="J357" s="4"/>
      <c r="K357" s="20"/>
    </row>
    <row r="358" spans="1:11" s="15" customFormat="1" ht="25.5" x14ac:dyDescent="0.25">
      <c r="A358" s="48" t="s">
        <v>1134</v>
      </c>
      <c r="B358" s="23"/>
      <c r="C358" s="18" t="s">
        <v>4271</v>
      </c>
      <c r="D358" s="49" t="s">
        <v>327</v>
      </c>
      <c r="E358" s="50">
        <v>4.25</v>
      </c>
      <c r="F358" s="51"/>
      <c r="G358" s="51"/>
      <c r="H358" s="52">
        <f t="shared" ref="H358:H391" si="60">ROUND(ROUND(F358,2)+ROUND(G358,2),2)</f>
        <v>0</v>
      </c>
      <c r="I358" s="52">
        <f t="shared" ref="I358:I391" si="61">ROUND(ROUND(E358,2)*ROUND(F358,2),2)</f>
        <v>0</v>
      </c>
      <c r="J358" s="52">
        <f t="shared" ref="J358:J391" si="62">ROUND(ROUND(E358,2)*ROUND(G358,2),2)</f>
        <v>0</v>
      </c>
      <c r="K358" s="53">
        <f t="shared" ref="K358:K391" si="63">ROUND(ROUND(I358,2)+ROUND(J358,2),2)</f>
        <v>0</v>
      </c>
    </row>
    <row r="359" spans="1:11" s="15" customFormat="1" ht="38.25" x14ac:dyDescent="0.25">
      <c r="A359" s="48" t="s">
        <v>1135</v>
      </c>
      <c r="B359" s="23"/>
      <c r="C359" s="18" t="s">
        <v>4034</v>
      </c>
      <c r="D359" s="49" t="s">
        <v>317</v>
      </c>
      <c r="E359" s="50">
        <v>64.58</v>
      </c>
      <c r="F359" s="51"/>
      <c r="G359" s="51"/>
      <c r="H359" s="52">
        <f t="shared" si="60"/>
        <v>0</v>
      </c>
      <c r="I359" s="52">
        <f t="shared" si="61"/>
        <v>0</v>
      </c>
      <c r="J359" s="52">
        <f t="shared" si="62"/>
        <v>0</v>
      </c>
      <c r="K359" s="53">
        <f t="shared" si="63"/>
        <v>0</v>
      </c>
    </row>
    <row r="360" spans="1:11" s="15" customFormat="1" ht="12.75" x14ac:dyDescent="0.25">
      <c r="A360" s="48" t="s">
        <v>1136</v>
      </c>
      <c r="B360" s="23"/>
      <c r="C360" s="18" t="s">
        <v>3152</v>
      </c>
      <c r="D360" s="49" t="s">
        <v>346</v>
      </c>
      <c r="E360" s="50">
        <v>317</v>
      </c>
      <c r="F360" s="51"/>
      <c r="G360" s="51"/>
      <c r="H360" s="52">
        <f t="shared" si="60"/>
        <v>0</v>
      </c>
      <c r="I360" s="52">
        <f t="shared" si="61"/>
        <v>0</v>
      </c>
      <c r="J360" s="52">
        <f t="shared" si="62"/>
        <v>0</v>
      </c>
      <c r="K360" s="53">
        <f t="shared" si="63"/>
        <v>0</v>
      </c>
    </row>
    <row r="361" spans="1:11" s="15" customFormat="1" ht="25.5" x14ac:dyDescent="0.25">
      <c r="A361" s="48" t="s">
        <v>1137</v>
      </c>
      <c r="B361" s="23"/>
      <c r="C361" s="18" t="s">
        <v>4272</v>
      </c>
      <c r="D361" s="49" t="s">
        <v>327</v>
      </c>
      <c r="E361" s="50">
        <v>12.85</v>
      </c>
      <c r="F361" s="51"/>
      <c r="G361" s="51"/>
      <c r="H361" s="52">
        <f t="shared" si="60"/>
        <v>0</v>
      </c>
      <c r="I361" s="52">
        <f t="shared" si="61"/>
        <v>0</v>
      </c>
      <c r="J361" s="52">
        <f t="shared" si="62"/>
        <v>0</v>
      </c>
      <c r="K361" s="53">
        <f t="shared" si="63"/>
        <v>0</v>
      </c>
    </row>
    <row r="362" spans="1:11" s="15" customFormat="1" ht="25.5" x14ac:dyDescent="0.25">
      <c r="A362" s="48" t="s">
        <v>1138</v>
      </c>
      <c r="B362" s="23"/>
      <c r="C362" s="18" t="s">
        <v>4273</v>
      </c>
      <c r="D362" s="49" t="s">
        <v>327</v>
      </c>
      <c r="E362" s="50">
        <v>288</v>
      </c>
      <c r="F362" s="51"/>
      <c r="G362" s="51"/>
      <c r="H362" s="52">
        <f t="shared" si="60"/>
        <v>0</v>
      </c>
      <c r="I362" s="52">
        <f t="shared" si="61"/>
        <v>0</v>
      </c>
      <c r="J362" s="52">
        <f t="shared" si="62"/>
        <v>0</v>
      </c>
      <c r="K362" s="53">
        <f t="shared" si="63"/>
        <v>0</v>
      </c>
    </row>
    <row r="363" spans="1:11" s="15" customFormat="1" ht="25.5" x14ac:dyDescent="0.25">
      <c r="A363" s="48" t="s">
        <v>1139</v>
      </c>
      <c r="B363" s="23"/>
      <c r="C363" s="18" t="s">
        <v>3154</v>
      </c>
      <c r="D363" s="49" t="s">
        <v>346</v>
      </c>
      <c r="E363" s="50">
        <v>5017.3900000000003</v>
      </c>
      <c r="F363" s="51"/>
      <c r="G363" s="51"/>
      <c r="H363" s="52">
        <f t="shared" si="60"/>
        <v>0</v>
      </c>
      <c r="I363" s="52">
        <f t="shared" si="61"/>
        <v>0</v>
      </c>
      <c r="J363" s="52">
        <f t="shared" si="62"/>
        <v>0</v>
      </c>
      <c r="K363" s="53">
        <f t="shared" si="63"/>
        <v>0</v>
      </c>
    </row>
    <row r="364" spans="1:11" s="15" customFormat="1" ht="25.5" x14ac:dyDescent="0.25">
      <c r="A364" s="48" t="s">
        <v>1140</v>
      </c>
      <c r="B364" s="23"/>
      <c r="C364" s="18" t="s">
        <v>3821</v>
      </c>
      <c r="D364" s="49" t="s">
        <v>346</v>
      </c>
      <c r="E364" s="50">
        <v>6529.62</v>
      </c>
      <c r="F364" s="51"/>
      <c r="G364" s="51"/>
      <c r="H364" s="52">
        <f t="shared" si="60"/>
        <v>0</v>
      </c>
      <c r="I364" s="52">
        <f t="shared" si="61"/>
        <v>0</v>
      </c>
      <c r="J364" s="52">
        <f t="shared" si="62"/>
        <v>0</v>
      </c>
      <c r="K364" s="53">
        <f t="shared" si="63"/>
        <v>0</v>
      </c>
    </row>
    <row r="365" spans="1:11" s="15" customFormat="1" ht="12.75" x14ac:dyDescent="0.25">
      <c r="A365" s="48" t="s">
        <v>1141</v>
      </c>
      <c r="B365" s="23"/>
      <c r="C365" s="18" t="s">
        <v>3152</v>
      </c>
      <c r="D365" s="49" t="s">
        <v>346</v>
      </c>
      <c r="E365" s="50">
        <v>5519</v>
      </c>
      <c r="F365" s="51"/>
      <c r="G365" s="51"/>
      <c r="H365" s="52">
        <f t="shared" si="60"/>
        <v>0</v>
      </c>
      <c r="I365" s="52">
        <f t="shared" si="61"/>
        <v>0</v>
      </c>
      <c r="J365" s="52">
        <f t="shared" si="62"/>
        <v>0</v>
      </c>
      <c r="K365" s="53">
        <f t="shared" si="63"/>
        <v>0</v>
      </c>
    </row>
    <row r="366" spans="1:11" s="15" customFormat="1" ht="25.5" x14ac:dyDescent="0.25">
      <c r="A366" s="48" t="s">
        <v>1142</v>
      </c>
      <c r="B366" s="23"/>
      <c r="C366" s="18" t="s">
        <v>4274</v>
      </c>
      <c r="D366" s="49" t="s">
        <v>327</v>
      </c>
      <c r="E366" s="50">
        <v>99</v>
      </c>
      <c r="F366" s="51"/>
      <c r="G366" s="51"/>
      <c r="H366" s="52">
        <f t="shared" si="60"/>
        <v>0</v>
      </c>
      <c r="I366" s="52">
        <f t="shared" si="61"/>
        <v>0</v>
      </c>
      <c r="J366" s="52">
        <f t="shared" si="62"/>
        <v>0</v>
      </c>
      <c r="K366" s="53">
        <f t="shared" si="63"/>
        <v>0</v>
      </c>
    </row>
    <row r="367" spans="1:11" s="15" customFormat="1" ht="38.25" x14ac:dyDescent="0.25">
      <c r="A367" s="48" t="s">
        <v>1143</v>
      </c>
      <c r="B367" s="23"/>
      <c r="C367" s="18" t="s">
        <v>4034</v>
      </c>
      <c r="D367" s="49" t="s">
        <v>317</v>
      </c>
      <c r="E367" s="50">
        <v>345</v>
      </c>
      <c r="F367" s="51"/>
      <c r="G367" s="51"/>
      <c r="H367" s="52">
        <f t="shared" si="60"/>
        <v>0</v>
      </c>
      <c r="I367" s="52">
        <f t="shared" si="61"/>
        <v>0</v>
      </c>
      <c r="J367" s="52">
        <f t="shared" si="62"/>
        <v>0</v>
      </c>
      <c r="K367" s="53">
        <f t="shared" si="63"/>
        <v>0</v>
      </c>
    </row>
    <row r="368" spans="1:11" s="15" customFormat="1" ht="12.75" x14ac:dyDescent="0.25">
      <c r="A368" s="48" t="s">
        <v>1144</v>
      </c>
      <c r="B368" s="23"/>
      <c r="C368" s="18" t="s">
        <v>3152</v>
      </c>
      <c r="D368" s="49" t="s">
        <v>346</v>
      </c>
      <c r="E368" s="50">
        <v>10374</v>
      </c>
      <c r="F368" s="51"/>
      <c r="G368" s="51"/>
      <c r="H368" s="52">
        <f t="shared" si="60"/>
        <v>0</v>
      </c>
      <c r="I368" s="52">
        <f t="shared" si="61"/>
        <v>0</v>
      </c>
      <c r="J368" s="52">
        <f t="shared" si="62"/>
        <v>0</v>
      </c>
      <c r="K368" s="53">
        <f t="shared" si="63"/>
        <v>0</v>
      </c>
    </row>
    <row r="369" spans="1:11" s="15" customFormat="1" ht="25.5" x14ac:dyDescent="0.25">
      <c r="A369" s="48" t="s">
        <v>1145</v>
      </c>
      <c r="B369" s="23"/>
      <c r="C369" s="18" t="s">
        <v>4275</v>
      </c>
      <c r="D369" s="49" t="s">
        <v>327</v>
      </c>
      <c r="E369" s="50">
        <v>5.69</v>
      </c>
      <c r="F369" s="51"/>
      <c r="G369" s="51"/>
      <c r="H369" s="52">
        <f t="shared" si="60"/>
        <v>0</v>
      </c>
      <c r="I369" s="52">
        <f t="shared" si="61"/>
        <v>0</v>
      </c>
      <c r="J369" s="52">
        <f t="shared" si="62"/>
        <v>0</v>
      </c>
      <c r="K369" s="53">
        <f t="shared" si="63"/>
        <v>0</v>
      </c>
    </row>
    <row r="370" spans="1:11" s="15" customFormat="1" ht="38.25" x14ac:dyDescent="0.25">
      <c r="A370" s="48" t="s">
        <v>1146</v>
      </c>
      <c r="B370" s="23"/>
      <c r="C370" s="18" t="s">
        <v>4034</v>
      </c>
      <c r="D370" s="49" t="s">
        <v>317</v>
      </c>
      <c r="E370" s="50">
        <v>56.86</v>
      </c>
      <c r="F370" s="51"/>
      <c r="G370" s="51"/>
      <c r="H370" s="52">
        <f t="shared" si="60"/>
        <v>0</v>
      </c>
      <c r="I370" s="52">
        <f t="shared" si="61"/>
        <v>0</v>
      </c>
      <c r="J370" s="52">
        <f t="shared" si="62"/>
        <v>0</v>
      </c>
      <c r="K370" s="53">
        <f t="shared" si="63"/>
        <v>0</v>
      </c>
    </row>
    <row r="371" spans="1:11" s="15" customFormat="1" ht="12.75" x14ac:dyDescent="0.25">
      <c r="A371" s="48" t="s">
        <v>1147</v>
      </c>
      <c r="B371" s="23"/>
      <c r="C371" s="18" t="s">
        <v>3152</v>
      </c>
      <c r="D371" s="49" t="s">
        <v>346</v>
      </c>
      <c r="E371" s="50">
        <v>250</v>
      </c>
      <c r="F371" s="51"/>
      <c r="G371" s="51"/>
      <c r="H371" s="52">
        <f t="shared" si="60"/>
        <v>0</v>
      </c>
      <c r="I371" s="52">
        <f t="shared" si="61"/>
        <v>0</v>
      </c>
      <c r="J371" s="52">
        <f t="shared" si="62"/>
        <v>0</v>
      </c>
      <c r="K371" s="53">
        <f t="shared" si="63"/>
        <v>0</v>
      </c>
    </row>
    <row r="372" spans="1:11" s="15" customFormat="1" ht="25.5" x14ac:dyDescent="0.25">
      <c r="A372" s="48" t="s">
        <v>1148</v>
      </c>
      <c r="B372" s="23"/>
      <c r="C372" s="18" t="s">
        <v>4276</v>
      </c>
      <c r="D372" s="49" t="s">
        <v>327</v>
      </c>
      <c r="E372" s="50">
        <v>13.62</v>
      </c>
      <c r="F372" s="51"/>
      <c r="G372" s="51"/>
      <c r="H372" s="52">
        <f t="shared" si="60"/>
        <v>0</v>
      </c>
      <c r="I372" s="52">
        <f t="shared" si="61"/>
        <v>0</v>
      </c>
      <c r="J372" s="52">
        <f t="shared" si="62"/>
        <v>0</v>
      </c>
      <c r="K372" s="53">
        <f t="shared" si="63"/>
        <v>0</v>
      </c>
    </row>
    <row r="373" spans="1:11" s="15" customFormat="1" ht="38.25" x14ac:dyDescent="0.25">
      <c r="A373" s="48" t="s">
        <v>1149</v>
      </c>
      <c r="B373" s="23"/>
      <c r="C373" s="18" t="s">
        <v>4034</v>
      </c>
      <c r="D373" s="49" t="s">
        <v>317</v>
      </c>
      <c r="E373" s="50">
        <v>136.16</v>
      </c>
      <c r="F373" s="51"/>
      <c r="G373" s="51"/>
      <c r="H373" s="52">
        <f t="shared" si="60"/>
        <v>0</v>
      </c>
      <c r="I373" s="52">
        <f t="shared" si="61"/>
        <v>0</v>
      </c>
      <c r="J373" s="52">
        <f t="shared" si="62"/>
        <v>0</v>
      </c>
      <c r="K373" s="53">
        <f t="shared" si="63"/>
        <v>0</v>
      </c>
    </row>
    <row r="374" spans="1:11" s="15" customFormat="1" ht="12.75" x14ac:dyDescent="0.25">
      <c r="A374" s="48" t="s">
        <v>1150</v>
      </c>
      <c r="B374" s="23"/>
      <c r="C374" s="18" t="s">
        <v>3152</v>
      </c>
      <c r="D374" s="49" t="s">
        <v>346</v>
      </c>
      <c r="E374" s="50">
        <v>1400.5</v>
      </c>
      <c r="F374" s="51"/>
      <c r="G374" s="51"/>
      <c r="H374" s="52">
        <f t="shared" si="60"/>
        <v>0</v>
      </c>
      <c r="I374" s="52">
        <f t="shared" si="61"/>
        <v>0</v>
      </c>
      <c r="J374" s="52">
        <f t="shared" si="62"/>
        <v>0</v>
      </c>
      <c r="K374" s="53">
        <f t="shared" si="63"/>
        <v>0</v>
      </c>
    </row>
    <row r="375" spans="1:11" s="15" customFormat="1" ht="25.5" x14ac:dyDescent="0.25">
      <c r="A375" s="48" t="s">
        <v>1151</v>
      </c>
      <c r="B375" s="23"/>
      <c r="C375" s="18" t="s">
        <v>4277</v>
      </c>
      <c r="D375" s="49" t="s">
        <v>327</v>
      </c>
      <c r="E375" s="50">
        <v>41.37</v>
      </c>
      <c r="F375" s="51"/>
      <c r="G375" s="51"/>
      <c r="H375" s="52">
        <f t="shared" si="60"/>
        <v>0</v>
      </c>
      <c r="I375" s="52">
        <f t="shared" si="61"/>
        <v>0</v>
      </c>
      <c r="J375" s="52">
        <f t="shared" si="62"/>
        <v>0</v>
      </c>
      <c r="K375" s="53">
        <f t="shared" si="63"/>
        <v>0</v>
      </c>
    </row>
    <row r="376" spans="1:11" s="15" customFormat="1" ht="38.25" x14ac:dyDescent="0.25">
      <c r="A376" s="48" t="s">
        <v>1152</v>
      </c>
      <c r="B376" s="23"/>
      <c r="C376" s="18" t="s">
        <v>4034</v>
      </c>
      <c r="D376" s="49" t="s">
        <v>317</v>
      </c>
      <c r="E376" s="50">
        <v>301</v>
      </c>
      <c r="F376" s="51"/>
      <c r="G376" s="51"/>
      <c r="H376" s="52">
        <f t="shared" si="60"/>
        <v>0</v>
      </c>
      <c r="I376" s="52">
        <f t="shared" si="61"/>
        <v>0</v>
      </c>
      <c r="J376" s="52">
        <f t="shared" si="62"/>
        <v>0</v>
      </c>
      <c r="K376" s="53">
        <f t="shared" si="63"/>
        <v>0</v>
      </c>
    </row>
    <row r="377" spans="1:11" s="15" customFormat="1" ht="12.75" x14ac:dyDescent="0.25">
      <c r="A377" s="48" t="s">
        <v>3193</v>
      </c>
      <c r="B377" s="23"/>
      <c r="C377" s="18" t="s">
        <v>3152</v>
      </c>
      <c r="D377" s="49" t="s">
        <v>346</v>
      </c>
      <c r="E377" s="50">
        <v>3834</v>
      </c>
      <c r="F377" s="51"/>
      <c r="G377" s="51"/>
      <c r="H377" s="52">
        <f t="shared" si="60"/>
        <v>0</v>
      </c>
      <c r="I377" s="52">
        <f t="shared" si="61"/>
        <v>0</v>
      </c>
      <c r="J377" s="52">
        <f t="shared" si="62"/>
        <v>0</v>
      </c>
      <c r="K377" s="53">
        <f t="shared" si="63"/>
        <v>0</v>
      </c>
    </row>
    <row r="378" spans="1:11" s="15" customFormat="1" ht="25.5" x14ac:dyDescent="0.25">
      <c r="A378" s="48" t="s">
        <v>3194</v>
      </c>
      <c r="B378" s="23"/>
      <c r="C378" s="18" t="s">
        <v>4278</v>
      </c>
      <c r="D378" s="49" t="s">
        <v>327</v>
      </c>
      <c r="E378" s="50">
        <v>0.46</v>
      </c>
      <c r="F378" s="51"/>
      <c r="G378" s="51"/>
      <c r="H378" s="52">
        <f t="shared" si="60"/>
        <v>0</v>
      </c>
      <c r="I378" s="52">
        <f t="shared" si="61"/>
        <v>0</v>
      </c>
      <c r="J378" s="52">
        <f t="shared" si="62"/>
        <v>0</v>
      </c>
      <c r="K378" s="53">
        <f t="shared" si="63"/>
        <v>0</v>
      </c>
    </row>
    <row r="379" spans="1:11" s="15" customFormat="1" ht="38.25" x14ac:dyDescent="0.25">
      <c r="A379" s="48" t="s">
        <v>3195</v>
      </c>
      <c r="B379" s="23"/>
      <c r="C379" s="18" t="s">
        <v>4034</v>
      </c>
      <c r="D379" s="49" t="s">
        <v>317</v>
      </c>
      <c r="E379" s="50">
        <v>0.92</v>
      </c>
      <c r="F379" s="51"/>
      <c r="G379" s="51"/>
      <c r="H379" s="52">
        <f t="shared" si="60"/>
        <v>0</v>
      </c>
      <c r="I379" s="52">
        <f t="shared" si="61"/>
        <v>0</v>
      </c>
      <c r="J379" s="52">
        <f t="shared" si="62"/>
        <v>0</v>
      </c>
      <c r="K379" s="53">
        <f t="shared" si="63"/>
        <v>0</v>
      </c>
    </row>
    <row r="380" spans="1:11" s="15" customFormat="1" ht="12.75" x14ac:dyDescent="0.25">
      <c r="A380" s="48" t="s">
        <v>3196</v>
      </c>
      <c r="B380" s="23"/>
      <c r="C380" s="18" t="s">
        <v>3152</v>
      </c>
      <c r="D380" s="49" t="s">
        <v>346</v>
      </c>
      <c r="E380" s="50">
        <v>47</v>
      </c>
      <c r="F380" s="51"/>
      <c r="G380" s="51"/>
      <c r="H380" s="52">
        <f t="shared" si="60"/>
        <v>0</v>
      </c>
      <c r="I380" s="52">
        <f t="shared" si="61"/>
        <v>0</v>
      </c>
      <c r="J380" s="52">
        <f t="shared" si="62"/>
        <v>0</v>
      </c>
      <c r="K380" s="53">
        <f t="shared" si="63"/>
        <v>0</v>
      </c>
    </row>
    <row r="381" spans="1:11" s="15" customFormat="1" ht="25.5" x14ac:dyDescent="0.25">
      <c r="A381" s="48" t="s">
        <v>3197</v>
      </c>
      <c r="B381" s="23"/>
      <c r="C381" s="18" t="s">
        <v>4279</v>
      </c>
      <c r="D381" s="49" t="s">
        <v>327</v>
      </c>
      <c r="E381" s="50">
        <v>6.13</v>
      </c>
      <c r="F381" s="51"/>
      <c r="G381" s="51"/>
      <c r="H381" s="52">
        <f t="shared" si="60"/>
        <v>0</v>
      </c>
      <c r="I381" s="52">
        <f t="shared" si="61"/>
        <v>0</v>
      </c>
      <c r="J381" s="52">
        <f t="shared" si="62"/>
        <v>0</v>
      </c>
      <c r="K381" s="53">
        <f t="shared" si="63"/>
        <v>0</v>
      </c>
    </row>
    <row r="382" spans="1:11" s="15" customFormat="1" ht="38.25" x14ac:dyDescent="0.25">
      <c r="A382" s="48" t="s">
        <v>3198</v>
      </c>
      <c r="B382" s="23"/>
      <c r="C382" s="18" t="s">
        <v>4034</v>
      </c>
      <c r="D382" s="49" t="s">
        <v>317</v>
      </c>
      <c r="E382" s="50">
        <v>13.31</v>
      </c>
      <c r="F382" s="51"/>
      <c r="G382" s="51"/>
      <c r="H382" s="52">
        <f t="shared" si="60"/>
        <v>0</v>
      </c>
      <c r="I382" s="52">
        <f t="shared" si="61"/>
        <v>0</v>
      </c>
      <c r="J382" s="52">
        <f t="shared" si="62"/>
        <v>0</v>
      </c>
      <c r="K382" s="53">
        <f t="shared" si="63"/>
        <v>0</v>
      </c>
    </row>
    <row r="383" spans="1:11" s="15" customFormat="1" ht="12.75" x14ac:dyDescent="0.25">
      <c r="A383" s="48" t="s">
        <v>3831</v>
      </c>
      <c r="B383" s="23"/>
      <c r="C383" s="18" t="s">
        <v>3152</v>
      </c>
      <c r="D383" s="49" t="s">
        <v>346</v>
      </c>
      <c r="E383" s="50">
        <v>204.51</v>
      </c>
      <c r="F383" s="51"/>
      <c r="G383" s="51"/>
      <c r="H383" s="52">
        <f t="shared" si="60"/>
        <v>0</v>
      </c>
      <c r="I383" s="52">
        <f t="shared" si="61"/>
        <v>0</v>
      </c>
      <c r="J383" s="52">
        <f t="shared" si="62"/>
        <v>0</v>
      </c>
      <c r="K383" s="53">
        <f t="shared" si="63"/>
        <v>0</v>
      </c>
    </row>
    <row r="384" spans="1:11" s="15" customFormat="1" ht="25.5" x14ac:dyDescent="0.25">
      <c r="A384" s="48" t="s">
        <v>3832</v>
      </c>
      <c r="B384" s="23"/>
      <c r="C384" s="18" t="s">
        <v>4280</v>
      </c>
      <c r="D384" s="49" t="s">
        <v>327</v>
      </c>
      <c r="E384" s="50">
        <v>1.22</v>
      </c>
      <c r="F384" s="51"/>
      <c r="G384" s="51"/>
      <c r="H384" s="52">
        <f t="shared" si="60"/>
        <v>0</v>
      </c>
      <c r="I384" s="52">
        <f t="shared" si="61"/>
        <v>0</v>
      </c>
      <c r="J384" s="52">
        <f t="shared" si="62"/>
        <v>0</v>
      </c>
      <c r="K384" s="53">
        <f t="shared" si="63"/>
        <v>0</v>
      </c>
    </row>
    <row r="385" spans="1:11" s="15" customFormat="1" ht="38.25" x14ac:dyDescent="0.25">
      <c r="A385" s="48" t="s">
        <v>3839</v>
      </c>
      <c r="B385" s="23"/>
      <c r="C385" s="18" t="s">
        <v>4034</v>
      </c>
      <c r="D385" s="49" t="s">
        <v>317</v>
      </c>
      <c r="E385" s="50">
        <v>13.99</v>
      </c>
      <c r="F385" s="51"/>
      <c r="G385" s="51"/>
      <c r="H385" s="52">
        <f t="shared" si="60"/>
        <v>0</v>
      </c>
      <c r="I385" s="52">
        <f t="shared" si="61"/>
        <v>0</v>
      </c>
      <c r="J385" s="52">
        <f t="shared" si="62"/>
        <v>0</v>
      </c>
      <c r="K385" s="53">
        <f t="shared" si="63"/>
        <v>0</v>
      </c>
    </row>
    <row r="386" spans="1:11" s="15" customFormat="1" ht="12.75" x14ac:dyDescent="0.25">
      <c r="A386" s="48" t="s">
        <v>3840</v>
      </c>
      <c r="B386" s="23"/>
      <c r="C386" s="18" t="s">
        <v>3156</v>
      </c>
      <c r="D386" s="49" t="s">
        <v>346</v>
      </c>
      <c r="E386" s="50">
        <v>56</v>
      </c>
      <c r="F386" s="51"/>
      <c r="G386" s="51"/>
      <c r="H386" s="52">
        <f t="shared" si="60"/>
        <v>0</v>
      </c>
      <c r="I386" s="52">
        <f t="shared" si="61"/>
        <v>0</v>
      </c>
      <c r="J386" s="52">
        <f t="shared" si="62"/>
        <v>0</v>
      </c>
      <c r="K386" s="53">
        <f t="shared" si="63"/>
        <v>0</v>
      </c>
    </row>
    <row r="387" spans="1:11" s="15" customFormat="1" ht="38.25" x14ac:dyDescent="0.25">
      <c r="A387" s="48" t="s">
        <v>3841</v>
      </c>
      <c r="B387" s="23"/>
      <c r="C387" s="18" t="s">
        <v>4281</v>
      </c>
      <c r="D387" s="49" t="s">
        <v>327</v>
      </c>
      <c r="E387" s="50">
        <v>0.09</v>
      </c>
      <c r="F387" s="51"/>
      <c r="G387" s="51"/>
      <c r="H387" s="52">
        <f t="shared" si="60"/>
        <v>0</v>
      </c>
      <c r="I387" s="52">
        <f t="shared" si="61"/>
        <v>0</v>
      </c>
      <c r="J387" s="52">
        <f t="shared" si="62"/>
        <v>0</v>
      </c>
      <c r="K387" s="53">
        <f t="shared" si="63"/>
        <v>0</v>
      </c>
    </row>
    <row r="388" spans="1:11" s="15" customFormat="1" ht="38.25" x14ac:dyDescent="0.25">
      <c r="A388" s="48" t="s">
        <v>3842</v>
      </c>
      <c r="B388" s="23"/>
      <c r="C388" s="18" t="s">
        <v>4034</v>
      </c>
      <c r="D388" s="49" t="s">
        <v>317</v>
      </c>
      <c r="E388" s="50">
        <v>1.1599999999999999</v>
      </c>
      <c r="F388" s="51"/>
      <c r="G388" s="51"/>
      <c r="H388" s="52">
        <f t="shared" si="60"/>
        <v>0</v>
      </c>
      <c r="I388" s="52">
        <f t="shared" si="61"/>
        <v>0</v>
      </c>
      <c r="J388" s="52">
        <f t="shared" si="62"/>
        <v>0</v>
      </c>
      <c r="K388" s="53">
        <f t="shared" si="63"/>
        <v>0</v>
      </c>
    </row>
    <row r="389" spans="1:11" s="15" customFormat="1" ht="12.75" x14ac:dyDescent="0.25">
      <c r="A389" s="48" t="s">
        <v>3843</v>
      </c>
      <c r="B389" s="23"/>
      <c r="C389" s="18" t="s">
        <v>3156</v>
      </c>
      <c r="D389" s="49" t="s">
        <v>346</v>
      </c>
      <c r="E389" s="50">
        <v>26</v>
      </c>
      <c r="F389" s="51"/>
      <c r="G389" s="51"/>
      <c r="H389" s="52">
        <f t="shared" si="60"/>
        <v>0</v>
      </c>
      <c r="I389" s="52">
        <f t="shared" si="61"/>
        <v>0</v>
      </c>
      <c r="J389" s="52">
        <f t="shared" si="62"/>
        <v>0</v>
      </c>
      <c r="K389" s="53">
        <f t="shared" si="63"/>
        <v>0</v>
      </c>
    </row>
    <row r="390" spans="1:11" s="15" customFormat="1" ht="12.75" x14ac:dyDescent="0.25">
      <c r="A390" s="48" t="s">
        <v>3844</v>
      </c>
      <c r="B390" s="23"/>
      <c r="C390" s="18" t="s">
        <v>4106</v>
      </c>
      <c r="D390" s="49" t="s">
        <v>346</v>
      </c>
      <c r="E390" s="50">
        <v>66</v>
      </c>
      <c r="F390" s="51"/>
      <c r="G390" s="51"/>
      <c r="H390" s="52">
        <f t="shared" si="60"/>
        <v>0</v>
      </c>
      <c r="I390" s="52">
        <f t="shared" si="61"/>
        <v>0</v>
      </c>
      <c r="J390" s="52">
        <f t="shared" si="62"/>
        <v>0</v>
      </c>
      <c r="K390" s="53">
        <f t="shared" si="63"/>
        <v>0</v>
      </c>
    </row>
    <row r="391" spans="1:11" s="15" customFormat="1" ht="25.5" x14ac:dyDescent="0.25">
      <c r="A391" s="48" t="s">
        <v>4103</v>
      </c>
      <c r="B391" s="23"/>
      <c r="C391" s="18" t="s">
        <v>4105</v>
      </c>
      <c r="D391" s="49" t="s">
        <v>327</v>
      </c>
      <c r="E391" s="50">
        <v>0.33</v>
      </c>
      <c r="F391" s="51"/>
      <c r="G391" s="51"/>
      <c r="H391" s="52">
        <f t="shared" si="60"/>
        <v>0</v>
      </c>
      <c r="I391" s="52">
        <f t="shared" si="61"/>
        <v>0</v>
      </c>
      <c r="J391" s="52">
        <f t="shared" si="62"/>
        <v>0</v>
      </c>
      <c r="K391" s="53">
        <f t="shared" si="63"/>
        <v>0</v>
      </c>
    </row>
    <row r="392" spans="1:11" s="17" customFormat="1" x14ac:dyDescent="0.25">
      <c r="A392" s="38" t="s">
        <v>4104</v>
      </c>
      <c r="B392" s="10"/>
      <c r="C392" s="34" t="s">
        <v>2</v>
      </c>
      <c r="D392" s="11"/>
      <c r="E392" s="11"/>
      <c r="F392" s="39"/>
      <c r="G392" s="39"/>
      <c r="H392" s="21"/>
      <c r="I392" s="40">
        <f>SUM(I358:I391)</f>
        <v>0</v>
      </c>
      <c r="J392" s="40">
        <f>SUM(J358:J391)</f>
        <v>0</v>
      </c>
      <c r="K392" s="41">
        <f>SUM(K358:K391)</f>
        <v>0</v>
      </c>
    </row>
    <row r="393" spans="1:11" s="17" customFormat="1" x14ac:dyDescent="0.25">
      <c r="A393" s="9" t="s">
        <v>1153</v>
      </c>
      <c r="B393" s="3"/>
      <c r="C393" s="5" t="s">
        <v>3199</v>
      </c>
      <c r="D393" s="33"/>
      <c r="E393" s="4"/>
      <c r="F393" s="94"/>
      <c r="G393" s="94"/>
      <c r="H393" s="4"/>
      <c r="I393" s="4"/>
      <c r="J393" s="4"/>
      <c r="K393" s="20"/>
    </row>
    <row r="394" spans="1:11" s="15" customFormat="1" ht="51" x14ac:dyDescent="0.25">
      <c r="A394" s="48" t="s">
        <v>1154</v>
      </c>
      <c r="B394" s="23"/>
      <c r="C394" s="18" t="s">
        <v>4124</v>
      </c>
      <c r="D394" s="49" t="s">
        <v>317</v>
      </c>
      <c r="E394" s="50">
        <v>1797</v>
      </c>
      <c r="F394" s="51"/>
      <c r="G394" s="51"/>
      <c r="H394" s="52">
        <f t="shared" ref="H394:H412" si="64">ROUND(ROUND(F394,2)+ROUND(G394,2),2)</f>
        <v>0</v>
      </c>
      <c r="I394" s="52">
        <f t="shared" ref="I394:I412" si="65">ROUND(ROUND(E394,2)*ROUND(F394,2),2)</f>
        <v>0</v>
      </c>
      <c r="J394" s="52">
        <f t="shared" ref="J394:J412" si="66">ROUND(ROUND(E394,2)*ROUND(G394,2),2)</f>
        <v>0</v>
      </c>
      <c r="K394" s="53">
        <f t="shared" ref="K394:K412" si="67">ROUND(ROUND(I394,2)+ROUND(J394,2),2)</f>
        <v>0</v>
      </c>
    </row>
    <row r="395" spans="1:11" s="15" customFormat="1" ht="25.5" x14ac:dyDescent="0.25">
      <c r="A395" s="48" t="s">
        <v>1155</v>
      </c>
      <c r="B395" s="23"/>
      <c r="C395" s="18" t="s">
        <v>3825</v>
      </c>
      <c r="D395" s="49" t="s">
        <v>317</v>
      </c>
      <c r="E395" s="50">
        <v>116.82</v>
      </c>
      <c r="F395" s="51"/>
      <c r="G395" s="51"/>
      <c r="H395" s="52">
        <f t="shared" si="64"/>
        <v>0</v>
      </c>
      <c r="I395" s="52">
        <f t="shared" si="65"/>
        <v>0</v>
      </c>
      <c r="J395" s="52">
        <f t="shared" si="66"/>
        <v>0</v>
      </c>
      <c r="K395" s="53">
        <f t="shared" si="67"/>
        <v>0</v>
      </c>
    </row>
    <row r="396" spans="1:11" s="15" customFormat="1" ht="25.5" x14ac:dyDescent="0.25">
      <c r="A396" s="48" t="s">
        <v>1156</v>
      </c>
      <c r="B396" s="23"/>
      <c r="C396" s="18" t="s">
        <v>3835</v>
      </c>
      <c r="D396" s="49" t="s">
        <v>317</v>
      </c>
      <c r="E396" s="50">
        <v>63</v>
      </c>
      <c r="F396" s="51"/>
      <c r="G396" s="51"/>
      <c r="H396" s="52">
        <f t="shared" si="64"/>
        <v>0</v>
      </c>
      <c r="I396" s="52">
        <f t="shared" si="65"/>
        <v>0</v>
      </c>
      <c r="J396" s="52">
        <f t="shared" si="66"/>
        <v>0</v>
      </c>
      <c r="K396" s="53">
        <f t="shared" si="67"/>
        <v>0</v>
      </c>
    </row>
    <row r="397" spans="1:11" s="15" customFormat="1" ht="38.25" x14ac:dyDescent="0.25">
      <c r="A397" s="48" t="s">
        <v>1157</v>
      </c>
      <c r="B397" s="23"/>
      <c r="C397" s="18" t="s">
        <v>3834</v>
      </c>
      <c r="D397" s="49" t="s">
        <v>317</v>
      </c>
      <c r="E397" s="50">
        <v>1816</v>
      </c>
      <c r="F397" s="51"/>
      <c r="G397" s="51"/>
      <c r="H397" s="52">
        <f t="shared" si="64"/>
        <v>0</v>
      </c>
      <c r="I397" s="52">
        <f t="shared" si="65"/>
        <v>0</v>
      </c>
      <c r="J397" s="52">
        <f t="shared" si="66"/>
        <v>0</v>
      </c>
      <c r="K397" s="53">
        <f t="shared" si="67"/>
        <v>0</v>
      </c>
    </row>
    <row r="398" spans="1:11" s="15" customFormat="1" ht="25.5" x14ac:dyDescent="0.25">
      <c r="A398" s="48" t="s">
        <v>1158</v>
      </c>
      <c r="B398" s="23"/>
      <c r="C398" s="18" t="s">
        <v>3824</v>
      </c>
      <c r="D398" s="49" t="s">
        <v>317</v>
      </c>
      <c r="E398" s="50">
        <v>480</v>
      </c>
      <c r="F398" s="51"/>
      <c r="G398" s="51"/>
      <c r="H398" s="52">
        <f t="shared" si="64"/>
        <v>0</v>
      </c>
      <c r="I398" s="52">
        <f t="shared" si="65"/>
        <v>0</v>
      </c>
      <c r="J398" s="52">
        <f t="shared" si="66"/>
        <v>0</v>
      </c>
      <c r="K398" s="53">
        <f t="shared" si="67"/>
        <v>0</v>
      </c>
    </row>
    <row r="399" spans="1:11" s="15" customFormat="1" ht="25.5" x14ac:dyDescent="0.25">
      <c r="A399" s="48" t="s">
        <v>1159</v>
      </c>
      <c r="B399" s="23"/>
      <c r="C399" s="18" t="s">
        <v>3823</v>
      </c>
      <c r="D399" s="49" t="s">
        <v>317</v>
      </c>
      <c r="E399" s="50">
        <v>430</v>
      </c>
      <c r="F399" s="51"/>
      <c r="G399" s="51"/>
      <c r="H399" s="52">
        <f t="shared" si="64"/>
        <v>0</v>
      </c>
      <c r="I399" s="52">
        <f t="shared" si="65"/>
        <v>0</v>
      </c>
      <c r="J399" s="52">
        <f t="shared" si="66"/>
        <v>0</v>
      </c>
      <c r="K399" s="53">
        <f t="shared" si="67"/>
        <v>0</v>
      </c>
    </row>
    <row r="400" spans="1:11" s="15" customFormat="1" ht="25.5" x14ac:dyDescent="0.25">
      <c r="A400" s="48" t="s">
        <v>1160</v>
      </c>
      <c r="B400" s="23"/>
      <c r="C400" s="18" t="s">
        <v>4282</v>
      </c>
      <c r="D400" s="49" t="s">
        <v>317</v>
      </c>
      <c r="E400" s="50">
        <v>505</v>
      </c>
      <c r="F400" s="51"/>
      <c r="G400" s="51"/>
      <c r="H400" s="52">
        <f t="shared" si="64"/>
        <v>0</v>
      </c>
      <c r="I400" s="52">
        <f t="shared" si="65"/>
        <v>0</v>
      </c>
      <c r="J400" s="52">
        <f t="shared" si="66"/>
        <v>0</v>
      </c>
      <c r="K400" s="53">
        <f t="shared" si="67"/>
        <v>0</v>
      </c>
    </row>
    <row r="401" spans="1:11" s="15" customFormat="1" ht="38.25" x14ac:dyDescent="0.25">
      <c r="A401" s="48" t="s">
        <v>1161</v>
      </c>
      <c r="B401" s="23"/>
      <c r="C401" s="18" t="s">
        <v>4117</v>
      </c>
      <c r="D401" s="49" t="s">
        <v>327</v>
      </c>
      <c r="E401" s="50">
        <v>75</v>
      </c>
      <c r="F401" s="51"/>
      <c r="G401" s="51"/>
      <c r="H401" s="52">
        <f t="shared" si="64"/>
        <v>0</v>
      </c>
      <c r="I401" s="52">
        <f t="shared" si="65"/>
        <v>0</v>
      </c>
      <c r="J401" s="52">
        <f t="shared" si="66"/>
        <v>0</v>
      </c>
      <c r="K401" s="53">
        <f t="shared" si="67"/>
        <v>0</v>
      </c>
    </row>
    <row r="402" spans="1:11" s="15" customFormat="1" ht="38.25" x14ac:dyDescent="0.25">
      <c r="A402" s="48" t="s">
        <v>1162</v>
      </c>
      <c r="B402" s="23"/>
      <c r="C402" s="18" t="s">
        <v>4119</v>
      </c>
      <c r="D402" s="49" t="s">
        <v>327</v>
      </c>
      <c r="E402" s="50">
        <v>59.08</v>
      </c>
      <c r="F402" s="51"/>
      <c r="G402" s="51"/>
      <c r="H402" s="52">
        <f t="shared" si="64"/>
        <v>0</v>
      </c>
      <c r="I402" s="52">
        <f t="shared" si="65"/>
        <v>0</v>
      </c>
      <c r="J402" s="52">
        <f t="shared" si="66"/>
        <v>0</v>
      </c>
      <c r="K402" s="53">
        <f t="shared" si="67"/>
        <v>0</v>
      </c>
    </row>
    <row r="403" spans="1:11" s="15" customFormat="1" ht="38.25" x14ac:dyDescent="0.25">
      <c r="A403" s="48" t="s">
        <v>1163</v>
      </c>
      <c r="B403" s="23"/>
      <c r="C403" s="18" t="s">
        <v>4118</v>
      </c>
      <c r="D403" s="49" t="s">
        <v>327</v>
      </c>
      <c r="E403" s="50">
        <v>203.65</v>
      </c>
      <c r="F403" s="51"/>
      <c r="G403" s="51"/>
      <c r="H403" s="52">
        <f t="shared" si="64"/>
        <v>0</v>
      </c>
      <c r="I403" s="52">
        <f t="shared" si="65"/>
        <v>0</v>
      </c>
      <c r="J403" s="52">
        <f t="shared" si="66"/>
        <v>0</v>
      </c>
      <c r="K403" s="53">
        <f t="shared" si="67"/>
        <v>0</v>
      </c>
    </row>
    <row r="404" spans="1:11" s="15" customFormat="1" ht="38.25" x14ac:dyDescent="0.25">
      <c r="A404" s="48" t="s">
        <v>1164</v>
      </c>
      <c r="B404" s="23"/>
      <c r="C404" s="18" t="s">
        <v>4120</v>
      </c>
      <c r="D404" s="49" t="s">
        <v>327</v>
      </c>
      <c r="E404" s="50">
        <v>36.17</v>
      </c>
      <c r="F404" s="51"/>
      <c r="G404" s="51"/>
      <c r="H404" s="52">
        <f t="shared" si="64"/>
        <v>0</v>
      </c>
      <c r="I404" s="52">
        <f t="shared" si="65"/>
        <v>0</v>
      </c>
      <c r="J404" s="52">
        <f t="shared" si="66"/>
        <v>0</v>
      </c>
      <c r="K404" s="53">
        <f t="shared" si="67"/>
        <v>0</v>
      </c>
    </row>
    <row r="405" spans="1:11" s="15" customFormat="1" ht="12.75" x14ac:dyDescent="0.25">
      <c r="A405" s="48" t="s">
        <v>1165</v>
      </c>
      <c r="B405" s="23"/>
      <c r="C405" s="18" t="s">
        <v>4123</v>
      </c>
      <c r="D405" s="49" t="s">
        <v>327</v>
      </c>
      <c r="E405" s="50">
        <v>1.66</v>
      </c>
      <c r="F405" s="51"/>
      <c r="G405" s="51"/>
      <c r="H405" s="52">
        <f t="shared" si="64"/>
        <v>0</v>
      </c>
      <c r="I405" s="52">
        <f t="shared" si="65"/>
        <v>0</v>
      </c>
      <c r="J405" s="52">
        <f t="shared" si="66"/>
        <v>0</v>
      </c>
      <c r="K405" s="53">
        <f t="shared" si="67"/>
        <v>0</v>
      </c>
    </row>
    <row r="406" spans="1:11" s="15" customFormat="1" ht="38.25" x14ac:dyDescent="0.25">
      <c r="A406" s="48" t="s">
        <v>1166</v>
      </c>
      <c r="B406" s="23"/>
      <c r="C406" s="18" t="s">
        <v>3822</v>
      </c>
      <c r="D406" s="49" t="s">
        <v>327</v>
      </c>
      <c r="E406" s="50">
        <v>43.72</v>
      </c>
      <c r="F406" s="51"/>
      <c r="G406" s="51"/>
      <c r="H406" s="52">
        <f t="shared" si="64"/>
        <v>0</v>
      </c>
      <c r="I406" s="52">
        <f t="shared" si="65"/>
        <v>0</v>
      </c>
      <c r="J406" s="52">
        <f t="shared" si="66"/>
        <v>0</v>
      </c>
      <c r="K406" s="53">
        <f t="shared" si="67"/>
        <v>0</v>
      </c>
    </row>
    <row r="407" spans="1:11" s="15" customFormat="1" ht="38.25" x14ac:dyDescent="0.25">
      <c r="A407" s="48" t="s">
        <v>3200</v>
      </c>
      <c r="B407" s="23"/>
      <c r="C407" s="18" t="s">
        <v>3826</v>
      </c>
      <c r="D407" s="49" t="s">
        <v>327</v>
      </c>
      <c r="E407" s="50">
        <v>40.67</v>
      </c>
      <c r="F407" s="51"/>
      <c r="G407" s="51"/>
      <c r="H407" s="52">
        <f t="shared" si="64"/>
        <v>0</v>
      </c>
      <c r="I407" s="52">
        <f t="shared" si="65"/>
        <v>0</v>
      </c>
      <c r="J407" s="52">
        <f t="shared" si="66"/>
        <v>0</v>
      </c>
      <c r="K407" s="53">
        <f t="shared" si="67"/>
        <v>0</v>
      </c>
    </row>
    <row r="408" spans="1:11" s="15" customFormat="1" ht="38.25" x14ac:dyDescent="0.25">
      <c r="A408" s="48" t="s">
        <v>3201</v>
      </c>
      <c r="B408" s="23"/>
      <c r="C408" s="18" t="s">
        <v>3827</v>
      </c>
      <c r="D408" s="49" t="s">
        <v>327</v>
      </c>
      <c r="E408" s="50">
        <v>84.39</v>
      </c>
      <c r="F408" s="51"/>
      <c r="G408" s="51"/>
      <c r="H408" s="52">
        <f t="shared" si="64"/>
        <v>0</v>
      </c>
      <c r="I408" s="52">
        <f t="shared" si="65"/>
        <v>0</v>
      </c>
      <c r="J408" s="52">
        <f t="shared" si="66"/>
        <v>0</v>
      </c>
      <c r="K408" s="53">
        <f t="shared" si="67"/>
        <v>0</v>
      </c>
    </row>
    <row r="409" spans="1:11" s="15" customFormat="1" ht="38.25" x14ac:dyDescent="0.25">
      <c r="A409" s="48" t="s">
        <v>3830</v>
      </c>
      <c r="B409" s="23"/>
      <c r="C409" s="18" t="s">
        <v>3828</v>
      </c>
      <c r="D409" s="49" t="s">
        <v>327</v>
      </c>
      <c r="E409" s="50">
        <v>67.52</v>
      </c>
      <c r="F409" s="51"/>
      <c r="G409" s="51"/>
      <c r="H409" s="52">
        <f t="shared" si="64"/>
        <v>0</v>
      </c>
      <c r="I409" s="52">
        <f t="shared" si="65"/>
        <v>0</v>
      </c>
      <c r="J409" s="52">
        <f t="shared" si="66"/>
        <v>0</v>
      </c>
      <c r="K409" s="53">
        <f t="shared" si="67"/>
        <v>0</v>
      </c>
    </row>
    <row r="410" spans="1:11" s="15" customFormat="1" ht="63.75" x14ac:dyDescent="0.25">
      <c r="A410" s="48" t="s">
        <v>3836</v>
      </c>
      <c r="B410" s="23"/>
      <c r="C410" s="18" t="s">
        <v>3829</v>
      </c>
      <c r="D410" s="49" t="s">
        <v>327</v>
      </c>
      <c r="E410" s="50">
        <v>155.87</v>
      </c>
      <c r="F410" s="51"/>
      <c r="G410" s="51"/>
      <c r="H410" s="52">
        <f t="shared" si="64"/>
        <v>0</v>
      </c>
      <c r="I410" s="52">
        <f t="shared" si="65"/>
        <v>0</v>
      </c>
      <c r="J410" s="52">
        <f t="shared" si="66"/>
        <v>0</v>
      </c>
      <c r="K410" s="53">
        <f t="shared" si="67"/>
        <v>0</v>
      </c>
    </row>
    <row r="411" spans="1:11" s="15" customFormat="1" ht="51" x14ac:dyDescent="0.25">
      <c r="A411" s="48" t="s">
        <v>4107</v>
      </c>
      <c r="B411" s="23"/>
      <c r="C411" s="18" t="s">
        <v>3812</v>
      </c>
      <c r="D411" s="49" t="s">
        <v>327</v>
      </c>
      <c r="E411" s="50">
        <v>17.02</v>
      </c>
      <c r="F411" s="51"/>
      <c r="G411" s="51"/>
      <c r="H411" s="52">
        <f t="shared" si="64"/>
        <v>0</v>
      </c>
      <c r="I411" s="52">
        <f t="shared" si="65"/>
        <v>0</v>
      </c>
      <c r="J411" s="52">
        <f t="shared" si="66"/>
        <v>0</v>
      </c>
      <c r="K411" s="53">
        <f t="shared" si="67"/>
        <v>0</v>
      </c>
    </row>
    <row r="412" spans="1:11" s="15" customFormat="1" ht="51" x14ac:dyDescent="0.25">
      <c r="A412" s="48" t="s">
        <v>4121</v>
      </c>
      <c r="B412" s="23"/>
      <c r="C412" s="18" t="s">
        <v>3813</v>
      </c>
      <c r="D412" s="49" t="s">
        <v>327</v>
      </c>
      <c r="E412" s="50">
        <v>23.2</v>
      </c>
      <c r="F412" s="51"/>
      <c r="G412" s="51"/>
      <c r="H412" s="52">
        <f t="shared" si="64"/>
        <v>0</v>
      </c>
      <c r="I412" s="52">
        <f t="shared" si="65"/>
        <v>0</v>
      </c>
      <c r="J412" s="52">
        <f t="shared" si="66"/>
        <v>0</v>
      </c>
      <c r="K412" s="53">
        <f t="shared" si="67"/>
        <v>0</v>
      </c>
    </row>
    <row r="413" spans="1:11" s="17" customFormat="1" x14ac:dyDescent="0.25">
      <c r="A413" s="38" t="s">
        <v>4122</v>
      </c>
      <c r="B413" s="10"/>
      <c r="C413" s="34" t="s">
        <v>2</v>
      </c>
      <c r="D413" s="11"/>
      <c r="E413" s="11"/>
      <c r="F413" s="39"/>
      <c r="G413" s="39"/>
      <c r="H413" s="21"/>
      <c r="I413" s="40">
        <f>SUM(I394:I412)</f>
        <v>0</v>
      </c>
      <c r="J413" s="40">
        <f>SUM(J394:J412)</f>
        <v>0</v>
      </c>
      <c r="K413" s="41">
        <f>SUM(K394:K412)</f>
        <v>0</v>
      </c>
    </row>
    <row r="414" spans="1:11" s="16" customFormat="1" ht="18.75" x14ac:dyDescent="0.2">
      <c r="A414" s="45" t="s">
        <v>1167</v>
      </c>
      <c r="B414" s="46"/>
      <c r="C414" s="46" t="s">
        <v>406</v>
      </c>
      <c r="D414" s="46"/>
      <c r="E414" s="46"/>
      <c r="F414" s="93"/>
      <c r="G414" s="93"/>
      <c r="H414" s="46"/>
      <c r="I414" s="46"/>
      <c r="J414" s="46"/>
      <c r="K414" s="47">
        <f>SUM(K431)</f>
        <v>0</v>
      </c>
    </row>
    <row r="415" spans="1:11" s="17" customFormat="1" x14ac:dyDescent="0.25">
      <c r="A415" s="9" t="s">
        <v>1168</v>
      </c>
      <c r="B415" s="3"/>
      <c r="C415" s="5" t="s">
        <v>407</v>
      </c>
      <c r="D415" s="33"/>
      <c r="E415" s="4"/>
      <c r="F415" s="94"/>
      <c r="G415" s="94"/>
      <c r="H415" s="4"/>
      <c r="I415" s="4"/>
      <c r="J415" s="4"/>
      <c r="K415" s="20"/>
    </row>
    <row r="416" spans="1:11" s="15" customFormat="1" ht="12.75" x14ac:dyDescent="0.25">
      <c r="A416" s="48" t="s">
        <v>1169</v>
      </c>
      <c r="B416" s="23"/>
      <c r="C416" s="18" t="s">
        <v>408</v>
      </c>
      <c r="D416" s="49" t="s">
        <v>317</v>
      </c>
      <c r="E416" s="50">
        <v>1849.23</v>
      </c>
      <c r="F416" s="51"/>
      <c r="G416" s="51"/>
      <c r="H416" s="52">
        <f t="shared" ref="H416:H430" si="68">ROUND(ROUND(F416,2)+ROUND(G416,2),2)</f>
        <v>0</v>
      </c>
      <c r="I416" s="52">
        <f t="shared" ref="I416:I430" si="69">ROUND(ROUND(E416,2)*ROUND(F416,2),2)</f>
        <v>0</v>
      </c>
      <c r="J416" s="52">
        <f t="shared" ref="J416:J430" si="70">ROUND(ROUND(E416,2)*ROUND(G416,2),2)</f>
        <v>0</v>
      </c>
      <c r="K416" s="53">
        <f t="shared" ref="K416:K430" si="71">ROUND(ROUND(I416,2)+ROUND(J416,2),2)</f>
        <v>0</v>
      </c>
    </row>
    <row r="417" spans="1:11" s="15" customFormat="1" ht="25.5" x14ac:dyDescent="0.25">
      <c r="A417" s="48" t="s">
        <v>1170</v>
      </c>
      <c r="B417" s="23"/>
      <c r="C417" s="18" t="s">
        <v>3155</v>
      </c>
      <c r="D417" s="49" t="s">
        <v>327</v>
      </c>
      <c r="E417" s="50">
        <v>74.25</v>
      </c>
      <c r="F417" s="51"/>
      <c r="G417" s="51"/>
      <c r="H417" s="52">
        <f t="shared" si="68"/>
        <v>0</v>
      </c>
      <c r="I417" s="52">
        <f t="shared" si="69"/>
        <v>0</v>
      </c>
      <c r="J417" s="52">
        <f t="shared" si="70"/>
        <v>0</v>
      </c>
      <c r="K417" s="53">
        <f t="shared" si="71"/>
        <v>0</v>
      </c>
    </row>
    <row r="418" spans="1:11" s="15" customFormat="1" ht="12.75" x14ac:dyDescent="0.25">
      <c r="A418" s="48" t="s">
        <v>1171</v>
      </c>
      <c r="B418" s="23"/>
      <c r="C418" s="18" t="s">
        <v>4087</v>
      </c>
      <c r="D418" s="49" t="s">
        <v>327</v>
      </c>
      <c r="E418" s="50">
        <v>223.5</v>
      </c>
      <c r="F418" s="51"/>
      <c r="G418" s="51"/>
      <c r="H418" s="52">
        <f t="shared" si="68"/>
        <v>0</v>
      </c>
      <c r="I418" s="52">
        <f t="shared" si="69"/>
        <v>0</v>
      </c>
      <c r="J418" s="52">
        <f t="shared" si="70"/>
        <v>0</v>
      </c>
      <c r="K418" s="53">
        <f t="shared" si="71"/>
        <v>0</v>
      </c>
    </row>
    <row r="419" spans="1:11" s="15" customFormat="1" ht="25.5" x14ac:dyDescent="0.25">
      <c r="A419" s="48" t="s">
        <v>1172</v>
      </c>
      <c r="B419" s="23"/>
      <c r="C419" s="18" t="s">
        <v>3158</v>
      </c>
      <c r="D419" s="49" t="s">
        <v>409</v>
      </c>
      <c r="E419" s="50">
        <v>1932.83</v>
      </c>
      <c r="F419" s="51"/>
      <c r="G419" s="51"/>
      <c r="H419" s="52">
        <f t="shared" si="68"/>
        <v>0</v>
      </c>
      <c r="I419" s="52">
        <f t="shared" si="69"/>
        <v>0</v>
      </c>
      <c r="J419" s="52">
        <f t="shared" si="70"/>
        <v>0</v>
      </c>
      <c r="K419" s="53">
        <f t="shared" si="71"/>
        <v>0</v>
      </c>
    </row>
    <row r="420" spans="1:11" s="15" customFormat="1" ht="25.5" x14ac:dyDescent="0.25">
      <c r="A420" s="48" t="s">
        <v>1173</v>
      </c>
      <c r="B420" s="23"/>
      <c r="C420" s="18" t="s">
        <v>3159</v>
      </c>
      <c r="D420" s="49" t="s">
        <v>409</v>
      </c>
      <c r="E420" s="50">
        <v>3214.06</v>
      </c>
      <c r="F420" s="51"/>
      <c r="G420" s="51"/>
      <c r="H420" s="52">
        <f t="shared" si="68"/>
        <v>0</v>
      </c>
      <c r="I420" s="52">
        <f t="shared" si="69"/>
        <v>0</v>
      </c>
      <c r="J420" s="52">
        <f t="shared" si="70"/>
        <v>0</v>
      </c>
      <c r="K420" s="53">
        <f t="shared" si="71"/>
        <v>0</v>
      </c>
    </row>
    <row r="421" spans="1:11" s="15" customFormat="1" ht="12.75" x14ac:dyDescent="0.25">
      <c r="A421" s="48" t="s">
        <v>3254</v>
      </c>
      <c r="B421" s="23"/>
      <c r="C421" s="18" t="s">
        <v>345</v>
      </c>
      <c r="D421" s="49" t="s">
        <v>317</v>
      </c>
      <c r="E421" s="50">
        <v>2126.61</v>
      </c>
      <c r="F421" s="51"/>
      <c r="G421" s="51"/>
      <c r="H421" s="52">
        <f t="shared" si="68"/>
        <v>0</v>
      </c>
      <c r="I421" s="52">
        <f t="shared" si="69"/>
        <v>0</v>
      </c>
      <c r="J421" s="52">
        <f t="shared" si="70"/>
        <v>0</v>
      </c>
      <c r="K421" s="53">
        <f t="shared" si="71"/>
        <v>0</v>
      </c>
    </row>
    <row r="422" spans="1:11" s="15" customFormat="1" ht="12.75" x14ac:dyDescent="0.25">
      <c r="A422" s="48" t="s">
        <v>1174</v>
      </c>
      <c r="B422" s="23"/>
      <c r="C422" s="18" t="s">
        <v>3505</v>
      </c>
      <c r="D422" s="49" t="s">
        <v>327</v>
      </c>
      <c r="E422" s="50">
        <v>144.56</v>
      </c>
      <c r="F422" s="51"/>
      <c r="G422" s="51"/>
      <c r="H422" s="52">
        <f t="shared" si="68"/>
        <v>0</v>
      </c>
      <c r="I422" s="52">
        <f t="shared" si="69"/>
        <v>0</v>
      </c>
      <c r="J422" s="52">
        <f t="shared" si="70"/>
        <v>0</v>
      </c>
      <c r="K422" s="53">
        <f t="shared" si="71"/>
        <v>0</v>
      </c>
    </row>
    <row r="423" spans="1:11" s="15" customFormat="1" ht="12.75" x14ac:dyDescent="0.25">
      <c r="A423" s="48" t="s">
        <v>1175</v>
      </c>
      <c r="B423" s="23"/>
      <c r="C423" s="18" t="s">
        <v>3157</v>
      </c>
      <c r="D423" s="49" t="s">
        <v>409</v>
      </c>
      <c r="E423" s="50">
        <v>4615.09</v>
      </c>
      <c r="F423" s="51"/>
      <c r="G423" s="51"/>
      <c r="H423" s="52">
        <f t="shared" si="68"/>
        <v>0</v>
      </c>
      <c r="I423" s="52">
        <f t="shared" si="69"/>
        <v>0</v>
      </c>
      <c r="J423" s="52">
        <f t="shared" si="70"/>
        <v>0</v>
      </c>
      <c r="K423" s="53">
        <f t="shared" si="71"/>
        <v>0</v>
      </c>
    </row>
    <row r="424" spans="1:11" s="15" customFormat="1" ht="12.75" x14ac:dyDescent="0.25">
      <c r="A424" s="48" t="s">
        <v>1176</v>
      </c>
      <c r="B424" s="23"/>
      <c r="C424" s="18" t="s">
        <v>411</v>
      </c>
      <c r="D424" s="49" t="s">
        <v>4</v>
      </c>
      <c r="E424" s="50">
        <v>6.5</v>
      </c>
      <c r="F424" s="51"/>
      <c r="G424" s="51"/>
      <c r="H424" s="52">
        <f t="shared" si="68"/>
        <v>0</v>
      </c>
      <c r="I424" s="52">
        <f t="shared" si="69"/>
        <v>0</v>
      </c>
      <c r="J424" s="52">
        <f t="shared" si="70"/>
        <v>0</v>
      </c>
      <c r="K424" s="53">
        <f t="shared" si="71"/>
        <v>0</v>
      </c>
    </row>
    <row r="425" spans="1:11" s="15" customFormat="1" ht="12.75" x14ac:dyDescent="0.25">
      <c r="A425" s="48" t="s">
        <v>1177</v>
      </c>
      <c r="B425" s="23"/>
      <c r="C425" s="18" t="s">
        <v>412</v>
      </c>
      <c r="D425" s="49" t="s">
        <v>4</v>
      </c>
      <c r="E425" s="50">
        <v>183.85</v>
      </c>
      <c r="F425" s="51"/>
      <c r="G425" s="51"/>
      <c r="H425" s="52">
        <f t="shared" si="68"/>
        <v>0</v>
      </c>
      <c r="I425" s="52">
        <f t="shared" si="69"/>
        <v>0</v>
      </c>
      <c r="J425" s="52">
        <f t="shared" si="70"/>
        <v>0</v>
      </c>
      <c r="K425" s="53">
        <f t="shared" si="71"/>
        <v>0</v>
      </c>
    </row>
    <row r="426" spans="1:11" s="15" customFormat="1" ht="12.75" x14ac:dyDescent="0.25">
      <c r="A426" s="48" t="s">
        <v>1178</v>
      </c>
      <c r="B426" s="23"/>
      <c r="C426" s="18" t="s">
        <v>413</v>
      </c>
      <c r="D426" s="49" t="s">
        <v>4</v>
      </c>
      <c r="E426" s="50">
        <v>722</v>
      </c>
      <c r="F426" s="51"/>
      <c r="G426" s="51"/>
      <c r="H426" s="52">
        <f t="shared" si="68"/>
        <v>0</v>
      </c>
      <c r="I426" s="52">
        <f t="shared" si="69"/>
        <v>0</v>
      </c>
      <c r="J426" s="52">
        <f t="shared" si="70"/>
        <v>0</v>
      </c>
      <c r="K426" s="53">
        <f t="shared" si="71"/>
        <v>0</v>
      </c>
    </row>
    <row r="427" spans="1:11" s="15" customFormat="1" ht="12.75" x14ac:dyDescent="0.25">
      <c r="A427" s="48" t="s">
        <v>1179</v>
      </c>
      <c r="B427" s="23"/>
      <c r="C427" s="18" t="s">
        <v>414</v>
      </c>
      <c r="D427" s="49" t="s">
        <v>317</v>
      </c>
      <c r="E427" s="50">
        <v>163.71</v>
      </c>
      <c r="F427" s="51"/>
      <c r="G427" s="51"/>
      <c r="H427" s="52">
        <f t="shared" si="68"/>
        <v>0</v>
      </c>
      <c r="I427" s="52">
        <f t="shared" si="69"/>
        <v>0</v>
      </c>
      <c r="J427" s="52">
        <f t="shared" si="70"/>
        <v>0</v>
      </c>
      <c r="K427" s="53">
        <f t="shared" si="71"/>
        <v>0</v>
      </c>
    </row>
    <row r="428" spans="1:11" s="15" customFormat="1" ht="12.75" x14ac:dyDescent="0.25">
      <c r="A428" s="48" t="s">
        <v>1180</v>
      </c>
      <c r="B428" s="23"/>
      <c r="C428" s="18" t="s">
        <v>3160</v>
      </c>
      <c r="D428" s="49" t="s">
        <v>4</v>
      </c>
      <c r="E428" s="50">
        <v>1175.5</v>
      </c>
      <c r="F428" s="51"/>
      <c r="G428" s="51"/>
      <c r="H428" s="52">
        <f t="shared" si="68"/>
        <v>0</v>
      </c>
      <c r="I428" s="52">
        <f t="shared" si="69"/>
        <v>0</v>
      </c>
      <c r="J428" s="52">
        <f t="shared" si="70"/>
        <v>0</v>
      </c>
      <c r="K428" s="53">
        <f t="shared" si="71"/>
        <v>0</v>
      </c>
    </row>
    <row r="429" spans="1:11" s="15" customFormat="1" ht="25.5" x14ac:dyDescent="0.25">
      <c r="A429" s="48" t="s">
        <v>1181</v>
      </c>
      <c r="B429" s="23"/>
      <c r="C429" s="18" t="s">
        <v>3148</v>
      </c>
      <c r="D429" s="49" t="s">
        <v>409</v>
      </c>
      <c r="E429" s="50">
        <v>223.2</v>
      </c>
      <c r="F429" s="51"/>
      <c r="G429" s="51"/>
      <c r="H429" s="52">
        <f t="shared" si="68"/>
        <v>0</v>
      </c>
      <c r="I429" s="52">
        <f t="shared" si="69"/>
        <v>0</v>
      </c>
      <c r="J429" s="52">
        <f t="shared" si="70"/>
        <v>0</v>
      </c>
      <c r="K429" s="53">
        <f t="shared" si="71"/>
        <v>0</v>
      </c>
    </row>
    <row r="430" spans="1:11" s="15" customFormat="1" ht="25.5" x14ac:dyDescent="0.25">
      <c r="A430" s="48" t="s">
        <v>1182</v>
      </c>
      <c r="B430" s="23"/>
      <c r="C430" s="18" t="s">
        <v>3161</v>
      </c>
      <c r="D430" s="49" t="s">
        <v>409</v>
      </c>
      <c r="E430" s="50">
        <v>322.26</v>
      </c>
      <c r="F430" s="51"/>
      <c r="G430" s="51"/>
      <c r="H430" s="52">
        <f t="shared" si="68"/>
        <v>0</v>
      </c>
      <c r="I430" s="52">
        <f t="shared" si="69"/>
        <v>0</v>
      </c>
      <c r="J430" s="52">
        <f t="shared" si="70"/>
        <v>0</v>
      </c>
      <c r="K430" s="53">
        <f t="shared" si="71"/>
        <v>0</v>
      </c>
    </row>
    <row r="431" spans="1:11" s="17" customFormat="1" x14ac:dyDescent="0.25">
      <c r="A431" s="38" t="s">
        <v>1183</v>
      </c>
      <c r="B431" s="10"/>
      <c r="C431" s="34" t="s">
        <v>2</v>
      </c>
      <c r="D431" s="11"/>
      <c r="E431" s="11"/>
      <c r="F431" s="39"/>
      <c r="G431" s="39"/>
      <c r="H431" s="21"/>
      <c r="I431" s="40">
        <f>SUM(I416:I430)</f>
        <v>0</v>
      </c>
      <c r="J431" s="40">
        <f>SUM(J416:J430)</f>
        <v>0</v>
      </c>
      <c r="K431" s="41">
        <f>SUM(K416:K430)</f>
        <v>0</v>
      </c>
    </row>
    <row r="432" spans="1:11" s="16" customFormat="1" ht="18.75" x14ac:dyDescent="0.2">
      <c r="A432" s="45" t="s">
        <v>1184</v>
      </c>
      <c r="B432" s="46"/>
      <c r="C432" s="46" t="s">
        <v>3647</v>
      </c>
      <c r="D432" s="46"/>
      <c r="E432" s="46"/>
      <c r="F432" s="93"/>
      <c r="G432" s="93"/>
      <c r="H432" s="46"/>
      <c r="I432" s="46"/>
      <c r="J432" s="46"/>
      <c r="K432" s="47">
        <f>SUM(K462,K488,K496,K507,K527,K537,K576,K583,K593,K611,K621,K628,K545,K551,K555,K559,K563,K635,K638)</f>
        <v>0</v>
      </c>
    </row>
    <row r="433" spans="1:11" s="17" customFormat="1" ht="114.75" x14ac:dyDescent="0.25">
      <c r="A433" s="9" t="s">
        <v>1185</v>
      </c>
      <c r="B433" s="3"/>
      <c r="C433" s="5" t="s">
        <v>3653</v>
      </c>
      <c r="D433" s="33"/>
      <c r="E433" s="4"/>
      <c r="F433" s="94"/>
      <c r="G433" s="94"/>
      <c r="H433" s="4"/>
      <c r="I433" s="4"/>
      <c r="J433" s="4"/>
      <c r="K433" s="20"/>
    </row>
    <row r="434" spans="1:11" s="15" customFormat="1" ht="12.75" x14ac:dyDescent="0.25">
      <c r="A434" s="48" t="s">
        <v>1186</v>
      </c>
      <c r="B434" s="23"/>
      <c r="C434" s="18" t="s">
        <v>416</v>
      </c>
      <c r="D434" s="49" t="s">
        <v>409</v>
      </c>
      <c r="E434" s="50">
        <v>456.52</v>
      </c>
      <c r="F434" s="51"/>
      <c r="G434" s="51"/>
      <c r="H434" s="52">
        <f t="shared" ref="H434:H461" si="72">ROUND(ROUND(F434,2)+ROUND(G434,2),2)</f>
        <v>0</v>
      </c>
      <c r="I434" s="52">
        <f t="shared" ref="I434:I461" si="73">ROUND(ROUND(E434,2)*ROUND(F434,2),2)</f>
        <v>0</v>
      </c>
      <c r="J434" s="52">
        <f t="shared" ref="J434:J461" si="74">ROUND(ROUND(E434,2)*ROUND(G434,2),2)</f>
        <v>0</v>
      </c>
      <c r="K434" s="53">
        <f t="shared" ref="K434:K461" si="75">ROUND(ROUND(I434,2)+ROUND(J434,2),2)</f>
        <v>0</v>
      </c>
    </row>
    <row r="435" spans="1:11" s="15" customFormat="1" ht="12.75" x14ac:dyDescent="0.25">
      <c r="A435" s="48" t="s">
        <v>1187</v>
      </c>
      <c r="B435" s="23"/>
      <c r="C435" s="18" t="s">
        <v>417</v>
      </c>
      <c r="D435" s="49" t="s">
        <v>409</v>
      </c>
      <c r="E435" s="50">
        <v>143.29</v>
      </c>
      <c r="F435" s="51"/>
      <c r="G435" s="51"/>
      <c r="H435" s="52">
        <f t="shared" si="72"/>
        <v>0</v>
      </c>
      <c r="I435" s="52">
        <f t="shared" si="73"/>
        <v>0</v>
      </c>
      <c r="J435" s="52">
        <f t="shared" si="74"/>
        <v>0</v>
      </c>
      <c r="K435" s="53">
        <f t="shared" si="75"/>
        <v>0</v>
      </c>
    </row>
    <row r="436" spans="1:11" s="15" customFormat="1" ht="12.75" x14ac:dyDescent="0.25">
      <c r="A436" s="48" t="s">
        <v>1188</v>
      </c>
      <c r="B436" s="23"/>
      <c r="C436" s="18" t="s">
        <v>418</v>
      </c>
      <c r="D436" s="49" t="s">
        <v>409</v>
      </c>
      <c r="E436" s="50">
        <v>482.3</v>
      </c>
      <c r="F436" s="51"/>
      <c r="G436" s="51"/>
      <c r="H436" s="52">
        <f t="shared" si="72"/>
        <v>0</v>
      </c>
      <c r="I436" s="52">
        <f t="shared" si="73"/>
        <v>0</v>
      </c>
      <c r="J436" s="52">
        <f t="shared" si="74"/>
        <v>0</v>
      </c>
      <c r="K436" s="53">
        <f t="shared" si="75"/>
        <v>0</v>
      </c>
    </row>
    <row r="437" spans="1:11" s="15" customFormat="1" ht="12.75" x14ac:dyDescent="0.25">
      <c r="A437" s="48" t="s">
        <v>1189</v>
      </c>
      <c r="B437" s="23"/>
      <c r="C437" s="18" t="s">
        <v>419</v>
      </c>
      <c r="D437" s="49" t="s">
        <v>409</v>
      </c>
      <c r="E437" s="50">
        <v>1023.32</v>
      </c>
      <c r="F437" s="51"/>
      <c r="G437" s="51"/>
      <c r="H437" s="52">
        <f t="shared" si="72"/>
        <v>0</v>
      </c>
      <c r="I437" s="52">
        <f t="shared" si="73"/>
        <v>0</v>
      </c>
      <c r="J437" s="52">
        <f t="shared" si="74"/>
        <v>0</v>
      </c>
      <c r="K437" s="53">
        <f t="shared" si="75"/>
        <v>0</v>
      </c>
    </row>
    <row r="438" spans="1:11" s="15" customFormat="1" ht="12.75" x14ac:dyDescent="0.25">
      <c r="A438" s="48" t="s">
        <v>1190</v>
      </c>
      <c r="B438" s="23"/>
      <c r="C438" s="18" t="s">
        <v>423</v>
      </c>
      <c r="D438" s="49" t="s">
        <v>409</v>
      </c>
      <c r="E438" s="50">
        <v>11670.06</v>
      </c>
      <c r="F438" s="51"/>
      <c r="G438" s="51"/>
      <c r="H438" s="52">
        <f t="shared" si="72"/>
        <v>0</v>
      </c>
      <c r="I438" s="52">
        <f t="shared" si="73"/>
        <v>0</v>
      </c>
      <c r="J438" s="52">
        <f t="shared" si="74"/>
        <v>0</v>
      </c>
      <c r="K438" s="53">
        <f t="shared" si="75"/>
        <v>0</v>
      </c>
    </row>
    <row r="439" spans="1:11" s="15" customFormat="1" ht="12.75" x14ac:dyDescent="0.25">
      <c r="A439" s="48" t="s">
        <v>1191</v>
      </c>
      <c r="B439" s="23"/>
      <c r="C439" s="18" t="s">
        <v>424</v>
      </c>
      <c r="D439" s="49" t="s">
        <v>409</v>
      </c>
      <c r="E439" s="50">
        <v>1047.7</v>
      </c>
      <c r="F439" s="51"/>
      <c r="G439" s="51"/>
      <c r="H439" s="52">
        <f t="shared" si="72"/>
        <v>0</v>
      </c>
      <c r="I439" s="52">
        <f t="shared" si="73"/>
        <v>0</v>
      </c>
      <c r="J439" s="52">
        <f t="shared" si="74"/>
        <v>0</v>
      </c>
      <c r="K439" s="53">
        <f t="shared" si="75"/>
        <v>0</v>
      </c>
    </row>
    <row r="440" spans="1:11" s="15" customFormat="1" ht="12.75" x14ac:dyDescent="0.25">
      <c r="A440" s="48" t="s">
        <v>1192</v>
      </c>
      <c r="B440" s="23"/>
      <c r="C440" s="18" t="s">
        <v>425</v>
      </c>
      <c r="D440" s="49" t="s">
        <v>409</v>
      </c>
      <c r="E440" s="50">
        <v>6827.43</v>
      </c>
      <c r="F440" s="51"/>
      <c r="G440" s="51"/>
      <c r="H440" s="52">
        <f t="shared" si="72"/>
        <v>0</v>
      </c>
      <c r="I440" s="52">
        <f t="shared" si="73"/>
        <v>0</v>
      </c>
      <c r="J440" s="52">
        <f t="shared" si="74"/>
        <v>0</v>
      </c>
      <c r="K440" s="53">
        <f t="shared" si="75"/>
        <v>0</v>
      </c>
    </row>
    <row r="441" spans="1:11" s="15" customFormat="1" ht="12.75" x14ac:dyDescent="0.25">
      <c r="A441" s="48" t="s">
        <v>1193</v>
      </c>
      <c r="B441" s="23"/>
      <c r="C441" s="18" t="s">
        <v>427</v>
      </c>
      <c r="D441" s="49" t="s">
        <v>409</v>
      </c>
      <c r="E441" s="50">
        <v>7.85</v>
      </c>
      <c r="F441" s="51"/>
      <c r="G441" s="51"/>
      <c r="H441" s="52">
        <f t="shared" si="72"/>
        <v>0</v>
      </c>
      <c r="I441" s="52">
        <f t="shared" si="73"/>
        <v>0</v>
      </c>
      <c r="J441" s="52">
        <f t="shared" si="74"/>
        <v>0</v>
      </c>
      <c r="K441" s="53">
        <f t="shared" si="75"/>
        <v>0</v>
      </c>
    </row>
    <row r="442" spans="1:11" s="15" customFormat="1" ht="12.75" x14ac:dyDescent="0.25">
      <c r="A442" s="48" t="s">
        <v>1194</v>
      </c>
      <c r="B442" s="23"/>
      <c r="C442" s="18" t="s">
        <v>430</v>
      </c>
      <c r="D442" s="49" t="s">
        <v>409</v>
      </c>
      <c r="E442" s="50">
        <v>71.239999999999995</v>
      </c>
      <c r="F442" s="51"/>
      <c r="G442" s="51"/>
      <c r="H442" s="52">
        <f t="shared" si="72"/>
        <v>0</v>
      </c>
      <c r="I442" s="52">
        <f t="shared" si="73"/>
        <v>0</v>
      </c>
      <c r="J442" s="52">
        <f t="shared" si="74"/>
        <v>0</v>
      </c>
      <c r="K442" s="53">
        <f t="shared" si="75"/>
        <v>0</v>
      </c>
    </row>
    <row r="443" spans="1:11" s="15" customFormat="1" ht="12.75" x14ac:dyDescent="0.25">
      <c r="A443" s="48" t="s">
        <v>1195</v>
      </c>
      <c r="B443" s="23"/>
      <c r="C443" s="18" t="s">
        <v>432</v>
      </c>
      <c r="D443" s="49" t="s">
        <v>409</v>
      </c>
      <c r="E443" s="50">
        <v>399.32</v>
      </c>
      <c r="F443" s="51"/>
      <c r="G443" s="51"/>
      <c r="H443" s="52">
        <f t="shared" si="72"/>
        <v>0</v>
      </c>
      <c r="I443" s="52">
        <f t="shared" si="73"/>
        <v>0</v>
      </c>
      <c r="J443" s="52">
        <f t="shared" si="74"/>
        <v>0</v>
      </c>
      <c r="K443" s="53">
        <f t="shared" si="75"/>
        <v>0</v>
      </c>
    </row>
    <row r="444" spans="1:11" s="15" customFormat="1" ht="12.75" x14ac:dyDescent="0.25">
      <c r="A444" s="48" t="s">
        <v>1196</v>
      </c>
      <c r="B444" s="23"/>
      <c r="C444" s="18" t="s">
        <v>3648</v>
      </c>
      <c r="D444" s="49" t="s">
        <v>409</v>
      </c>
      <c r="E444" s="50">
        <v>53.75</v>
      </c>
      <c r="F444" s="51"/>
      <c r="G444" s="51"/>
      <c r="H444" s="52">
        <f t="shared" si="72"/>
        <v>0</v>
      </c>
      <c r="I444" s="52">
        <f t="shared" si="73"/>
        <v>0</v>
      </c>
      <c r="J444" s="52">
        <f t="shared" si="74"/>
        <v>0</v>
      </c>
      <c r="K444" s="53">
        <f t="shared" si="75"/>
        <v>0</v>
      </c>
    </row>
    <row r="445" spans="1:11" s="15" customFormat="1" ht="12.75" x14ac:dyDescent="0.25">
      <c r="A445" s="48" t="s">
        <v>1197</v>
      </c>
      <c r="B445" s="23"/>
      <c r="C445" s="18" t="s">
        <v>435</v>
      </c>
      <c r="D445" s="49" t="s">
        <v>409</v>
      </c>
      <c r="E445" s="50">
        <v>138.16999999999999</v>
      </c>
      <c r="F445" s="51"/>
      <c r="G445" s="51"/>
      <c r="H445" s="52">
        <f t="shared" si="72"/>
        <v>0</v>
      </c>
      <c r="I445" s="52">
        <f t="shared" si="73"/>
        <v>0</v>
      </c>
      <c r="J445" s="52">
        <f t="shared" si="74"/>
        <v>0</v>
      </c>
      <c r="K445" s="53">
        <f t="shared" si="75"/>
        <v>0</v>
      </c>
    </row>
    <row r="446" spans="1:11" s="15" customFormat="1" ht="12.75" x14ac:dyDescent="0.25">
      <c r="A446" s="48" t="s">
        <v>1198</v>
      </c>
      <c r="B446" s="23"/>
      <c r="C446" s="18" t="s">
        <v>439</v>
      </c>
      <c r="D446" s="49" t="s">
        <v>409</v>
      </c>
      <c r="E446" s="50">
        <v>117.6</v>
      </c>
      <c r="F446" s="51"/>
      <c r="G446" s="51"/>
      <c r="H446" s="52">
        <f t="shared" si="72"/>
        <v>0</v>
      </c>
      <c r="I446" s="52">
        <f t="shared" si="73"/>
        <v>0</v>
      </c>
      <c r="J446" s="52">
        <f t="shared" si="74"/>
        <v>0</v>
      </c>
      <c r="K446" s="53">
        <f t="shared" si="75"/>
        <v>0</v>
      </c>
    </row>
    <row r="447" spans="1:11" s="15" customFormat="1" ht="12.75" x14ac:dyDescent="0.25">
      <c r="A447" s="48" t="s">
        <v>1199</v>
      </c>
      <c r="B447" s="23"/>
      <c r="C447" s="18" t="s">
        <v>3649</v>
      </c>
      <c r="D447" s="49" t="s">
        <v>409</v>
      </c>
      <c r="E447" s="50">
        <v>84.09</v>
      </c>
      <c r="F447" s="51"/>
      <c r="G447" s="51"/>
      <c r="H447" s="52">
        <f t="shared" si="72"/>
        <v>0</v>
      </c>
      <c r="I447" s="52">
        <f t="shared" si="73"/>
        <v>0</v>
      </c>
      <c r="J447" s="52">
        <f t="shared" si="74"/>
        <v>0</v>
      </c>
      <c r="K447" s="53">
        <f t="shared" si="75"/>
        <v>0</v>
      </c>
    </row>
    <row r="448" spans="1:11" s="15" customFormat="1" ht="12.75" x14ac:dyDescent="0.25">
      <c r="A448" s="48" t="s">
        <v>1200</v>
      </c>
      <c r="B448" s="23"/>
      <c r="C448" s="18" t="s">
        <v>3650</v>
      </c>
      <c r="D448" s="49" t="s">
        <v>409</v>
      </c>
      <c r="E448" s="50">
        <v>150.57</v>
      </c>
      <c r="F448" s="51"/>
      <c r="G448" s="51"/>
      <c r="H448" s="52">
        <f t="shared" si="72"/>
        <v>0</v>
      </c>
      <c r="I448" s="52">
        <f t="shared" si="73"/>
        <v>0</v>
      </c>
      <c r="J448" s="52">
        <f t="shared" si="74"/>
        <v>0</v>
      </c>
      <c r="K448" s="53">
        <f t="shared" si="75"/>
        <v>0</v>
      </c>
    </row>
    <row r="449" spans="1:11" s="15" customFormat="1" ht="12.75" x14ac:dyDescent="0.25">
      <c r="A449" s="48" t="s">
        <v>1201</v>
      </c>
      <c r="B449" s="23"/>
      <c r="C449" s="18" t="s">
        <v>3651</v>
      </c>
      <c r="D449" s="49" t="s">
        <v>409</v>
      </c>
      <c r="E449" s="50">
        <v>7.97</v>
      </c>
      <c r="F449" s="51"/>
      <c r="G449" s="51"/>
      <c r="H449" s="52">
        <f t="shared" si="72"/>
        <v>0</v>
      </c>
      <c r="I449" s="52">
        <f t="shared" si="73"/>
        <v>0</v>
      </c>
      <c r="J449" s="52">
        <f t="shared" si="74"/>
        <v>0</v>
      </c>
      <c r="K449" s="53">
        <f t="shared" si="75"/>
        <v>0</v>
      </c>
    </row>
    <row r="450" spans="1:11" s="15" customFormat="1" ht="12.75" x14ac:dyDescent="0.25">
      <c r="A450" s="48" t="s">
        <v>1202</v>
      </c>
      <c r="B450" s="23"/>
      <c r="C450" s="18" t="s">
        <v>639</v>
      </c>
      <c r="D450" s="49" t="s">
        <v>409</v>
      </c>
      <c r="E450" s="50">
        <v>199.15</v>
      </c>
      <c r="F450" s="51"/>
      <c r="G450" s="51"/>
      <c r="H450" s="52">
        <f t="shared" si="72"/>
        <v>0</v>
      </c>
      <c r="I450" s="52">
        <f t="shared" si="73"/>
        <v>0</v>
      </c>
      <c r="J450" s="52">
        <f t="shared" si="74"/>
        <v>0</v>
      </c>
      <c r="K450" s="53">
        <f t="shared" si="75"/>
        <v>0</v>
      </c>
    </row>
    <row r="451" spans="1:11" s="15" customFormat="1" ht="12.75" x14ac:dyDescent="0.25">
      <c r="A451" s="48" t="s">
        <v>1203</v>
      </c>
      <c r="B451" s="23"/>
      <c r="C451" s="18" t="s">
        <v>451</v>
      </c>
      <c r="D451" s="49" t="s">
        <v>409</v>
      </c>
      <c r="E451" s="50">
        <v>86.28</v>
      </c>
      <c r="F451" s="51"/>
      <c r="G451" s="51"/>
      <c r="H451" s="52">
        <f t="shared" si="72"/>
        <v>0</v>
      </c>
      <c r="I451" s="52">
        <f t="shared" si="73"/>
        <v>0</v>
      </c>
      <c r="J451" s="52">
        <f t="shared" si="74"/>
        <v>0</v>
      </c>
      <c r="K451" s="53">
        <f t="shared" si="75"/>
        <v>0</v>
      </c>
    </row>
    <row r="452" spans="1:11" s="15" customFormat="1" ht="12.75" x14ac:dyDescent="0.25">
      <c r="A452" s="48" t="s">
        <v>1204</v>
      </c>
      <c r="B452" s="23"/>
      <c r="C452" s="18" t="s">
        <v>452</v>
      </c>
      <c r="D452" s="49" t="s">
        <v>409</v>
      </c>
      <c r="E452" s="50">
        <v>636.03</v>
      </c>
      <c r="F452" s="51"/>
      <c r="G452" s="51"/>
      <c r="H452" s="52">
        <f t="shared" si="72"/>
        <v>0</v>
      </c>
      <c r="I452" s="52">
        <f t="shared" si="73"/>
        <v>0</v>
      </c>
      <c r="J452" s="52">
        <f t="shared" si="74"/>
        <v>0</v>
      </c>
      <c r="K452" s="53">
        <f t="shared" si="75"/>
        <v>0</v>
      </c>
    </row>
    <row r="453" spans="1:11" s="15" customFormat="1" ht="12.75" x14ac:dyDescent="0.25">
      <c r="A453" s="48" t="s">
        <v>1205</v>
      </c>
      <c r="B453" s="23"/>
      <c r="C453" s="18" t="s">
        <v>453</v>
      </c>
      <c r="D453" s="49" t="s">
        <v>409</v>
      </c>
      <c r="E453" s="50">
        <v>22.53</v>
      </c>
      <c r="F453" s="51"/>
      <c r="G453" s="51"/>
      <c r="H453" s="52">
        <f t="shared" si="72"/>
        <v>0</v>
      </c>
      <c r="I453" s="52">
        <f t="shared" si="73"/>
        <v>0</v>
      </c>
      <c r="J453" s="52">
        <f t="shared" si="74"/>
        <v>0</v>
      </c>
      <c r="K453" s="53">
        <f t="shared" si="75"/>
        <v>0</v>
      </c>
    </row>
    <row r="454" spans="1:11" s="15" customFormat="1" ht="12.75" x14ac:dyDescent="0.25">
      <c r="A454" s="48" t="s">
        <v>1206</v>
      </c>
      <c r="B454" s="23"/>
      <c r="C454" s="18" t="s">
        <v>455</v>
      </c>
      <c r="D454" s="49" t="s">
        <v>409</v>
      </c>
      <c r="E454" s="50">
        <v>335.45</v>
      </c>
      <c r="F454" s="51"/>
      <c r="G454" s="51"/>
      <c r="H454" s="52">
        <f t="shared" si="72"/>
        <v>0</v>
      </c>
      <c r="I454" s="52">
        <f t="shared" si="73"/>
        <v>0</v>
      </c>
      <c r="J454" s="52">
        <f t="shared" si="74"/>
        <v>0</v>
      </c>
      <c r="K454" s="53">
        <f t="shared" si="75"/>
        <v>0</v>
      </c>
    </row>
    <row r="455" spans="1:11" s="15" customFormat="1" ht="12.75" x14ac:dyDescent="0.25">
      <c r="A455" s="48" t="s">
        <v>1207</v>
      </c>
      <c r="B455" s="23"/>
      <c r="C455" s="18" t="s">
        <v>457</v>
      </c>
      <c r="D455" s="49" t="s">
        <v>409</v>
      </c>
      <c r="E455" s="50">
        <v>409.99</v>
      </c>
      <c r="F455" s="51"/>
      <c r="G455" s="51"/>
      <c r="H455" s="52">
        <f t="shared" si="72"/>
        <v>0</v>
      </c>
      <c r="I455" s="52">
        <f t="shared" si="73"/>
        <v>0</v>
      </c>
      <c r="J455" s="52">
        <f t="shared" si="74"/>
        <v>0</v>
      </c>
      <c r="K455" s="53">
        <f t="shared" si="75"/>
        <v>0</v>
      </c>
    </row>
    <row r="456" spans="1:11" s="15" customFormat="1" ht="12.75" x14ac:dyDescent="0.25">
      <c r="A456" s="48" t="s">
        <v>1208</v>
      </c>
      <c r="B456" s="23"/>
      <c r="C456" s="18" t="s">
        <v>640</v>
      </c>
      <c r="D456" s="49" t="s">
        <v>409</v>
      </c>
      <c r="E456" s="50">
        <v>246.17</v>
      </c>
      <c r="F456" s="51"/>
      <c r="G456" s="51"/>
      <c r="H456" s="52">
        <f t="shared" si="72"/>
        <v>0</v>
      </c>
      <c r="I456" s="52">
        <f t="shared" si="73"/>
        <v>0</v>
      </c>
      <c r="J456" s="52">
        <f t="shared" si="74"/>
        <v>0</v>
      </c>
      <c r="K456" s="53">
        <f t="shared" si="75"/>
        <v>0</v>
      </c>
    </row>
    <row r="457" spans="1:11" s="15" customFormat="1" ht="12.75" x14ac:dyDescent="0.25">
      <c r="A457" s="48" t="s">
        <v>1209</v>
      </c>
      <c r="B457" s="23"/>
      <c r="C457" s="18" t="s">
        <v>3324</v>
      </c>
      <c r="D457" s="49" t="s">
        <v>409</v>
      </c>
      <c r="E457" s="50">
        <v>73.22</v>
      </c>
      <c r="F457" s="51"/>
      <c r="G457" s="51"/>
      <c r="H457" s="52">
        <f t="shared" si="72"/>
        <v>0</v>
      </c>
      <c r="I457" s="52">
        <f t="shared" si="73"/>
        <v>0</v>
      </c>
      <c r="J457" s="52">
        <f t="shared" si="74"/>
        <v>0</v>
      </c>
      <c r="K457" s="53">
        <f t="shared" si="75"/>
        <v>0</v>
      </c>
    </row>
    <row r="458" spans="1:11" s="15" customFormat="1" ht="12.75" x14ac:dyDescent="0.25">
      <c r="A458" s="48" t="s">
        <v>1210</v>
      </c>
      <c r="B458" s="23"/>
      <c r="C458" s="18" t="s">
        <v>465</v>
      </c>
      <c r="D458" s="49" t="s">
        <v>409</v>
      </c>
      <c r="E458" s="50">
        <v>1681.59</v>
      </c>
      <c r="F458" s="51"/>
      <c r="G458" s="51"/>
      <c r="H458" s="52">
        <f t="shared" si="72"/>
        <v>0</v>
      </c>
      <c r="I458" s="52">
        <f t="shared" si="73"/>
        <v>0</v>
      </c>
      <c r="J458" s="52">
        <f t="shared" si="74"/>
        <v>0</v>
      </c>
      <c r="K458" s="53">
        <f t="shared" si="75"/>
        <v>0</v>
      </c>
    </row>
    <row r="459" spans="1:11" s="15" customFormat="1" ht="12.75" x14ac:dyDescent="0.25">
      <c r="A459" s="48" t="s">
        <v>1211</v>
      </c>
      <c r="B459" s="23"/>
      <c r="C459" s="18" t="s">
        <v>468</v>
      </c>
      <c r="D459" s="49" t="s">
        <v>409</v>
      </c>
      <c r="E459" s="50">
        <v>180.93</v>
      </c>
      <c r="F459" s="51"/>
      <c r="G459" s="51"/>
      <c r="H459" s="52">
        <f t="shared" si="72"/>
        <v>0</v>
      </c>
      <c r="I459" s="52">
        <f t="shared" si="73"/>
        <v>0</v>
      </c>
      <c r="J459" s="52">
        <f t="shared" si="74"/>
        <v>0</v>
      </c>
      <c r="K459" s="53">
        <f t="shared" si="75"/>
        <v>0</v>
      </c>
    </row>
    <row r="460" spans="1:11" s="15" customFormat="1" ht="12.75" x14ac:dyDescent="0.25">
      <c r="A460" s="48" t="s">
        <v>1212</v>
      </c>
      <c r="B460" s="23"/>
      <c r="C460" s="18" t="s">
        <v>475</v>
      </c>
      <c r="D460" s="49" t="s">
        <v>409</v>
      </c>
      <c r="E460" s="50">
        <v>41.33</v>
      </c>
      <c r="F460" s="51"/>
      <c r="G460" s="51"/>
      <c r="H460" s="52">
        <f t="shared" si="72"/>
        <v>0</v>
      </c>
      <c r="I460" s="52">
        <f t="shared" si="73"/>
        <v>0</v>
      </c>
      <c r="J460" s="52">
        <f t="shared" si="74"/>
        <v>0</v>
      </c>
      <c r="K460" s="53">
        <f t="shared" si="75"/>
        <v>0</v>
      </c>
    </row>
    <row r="461" spans="1:11" s="15" customFormat="1" ht="12.75" x14ac:dyDescent="0.25">
      <c r="A461" s="48" t="s">
        <v>1213</v>
      </c>
      <c r="B461" s="23"/>
      <c r="C461" s="18" t="s">
        <v>4116</v>
      </c>
      <c r="D461" s="49" t="s">
        <v>409</v>
      </c>
      <c r="E461" s="50">
        <v>759.83</v>
      </c>
      <c r="F461" s="51"/>
      <c r="G461" s="51"/>
      <c r="H461" s="52">
        <f t="shared" si="72"/>
        <v>0</v>
      </c>
      <c r="I461" s="52">
        <f t="shared" si="73"/>
        <v>0</v>
      </c>
      <c r="J461" s="52">
        <f t="shared" si="74"/>
        <v>0</v>
      </c>
      <c r="K461" s="78">
        <f t="shared" si="75"/>
        <v>0</v>
      </c>
    </row>
    <row r="462" spans="1:11" s="17" customFormat="1" x14ac:dyDescent="0.25">
      <c r="A462" s="38" t="s">
        <v>1214</v>
      </c>
      <c r="B462" s="10"/>
      <c r="C462" s="34" t="s">
        <v>2</v>
      </c>
      <c r="D462" s="11"/>
      <c r="E462" s="11"/>
      <c r="F462" s="39"/>
      <c r="G462" s="39"/>
      <c r="H462" s="21"/>
      <c r="I462" s="40">
        <f>SUM(I434:I461)</f>
        <v>0</v>
      </c>
      <c r="J462" s="40">
        <f>SUM(J434:J461)</f>
        <v>0</v>
      </c>
      <c r="K462" s="41">
        <f>SUM(K434:K461)</f>
        <v>0</v>
      </c>
    </row>
    <row r="463" spans="1:11" s="17" customFormat="1" ht="114.75" x14ac:dyDescent="0.25">
      <c r="A463" s="9" t="s">
        <v>1215</v>
      </c>
      <c r="B463" s="3"/>
      <c r="C463" s="5" t="s">
        <v>3652</v>
      </c>
      <c r="D463" s="33"/>
      <c r="E463" s="4"/>
      <c r="F463" s="94"/>
      <c r="G463" s="94"/>
      <c r="H463" s="4"/>
      <c r="I463" s="4"/>
      <c r="J463" s="4"/>
      <c r="K463" s="20"/>
    </row>
    <row r="464" spans="1:11" s="15" customFormat="1" ht="12.75" x14ac:dyDescent="0.25">
      <c r="A464" s="48" t="s">
        <v>1216</v>
      </c>
      <c r="B464" s="23"/>
      <c r="C464" s="18" t="s">
        <v>421</v>
      </c>
      <c r="D464" s="49" t="s">
        <v>346</v>
      </c>
      <c r="E464" s="50">
        <v>1473</v>
      </c>
      <c r="F464" s="51"/>
      <c r="G464" s="51"/>
      <c r="H464" s="52">
        <f t="shared" ref="H464:H487" si="76">ROUND(ROUND(F464,2)+ROUND(G464,2),2)</f>
        <v>0</v>
      </c>
      <c r="I464" s="52">
        <f t="shared" ref="I464:I487" si="77">ROUND(ROUND(E464,2)*ROUND(F464,2),2)</f>
        <v>0</v>
      </c>
      <c r="J464" s="52">
        <f t="shared" ref="J464:J487" si="78">ROUND(ROUND(E464,2)*ROUND(G464,2),2)</f>
        <v>0</v>
      </c>
      <c r="K464" s="53">
        <f t="shared" ref="K464:K487" si="79">ROUND(ROUND(I464,2)+ROUND(J464,2),2)</f>
        <v>0</v>
      </c>
    </row>
    <row r="465" spans="1:11" s="15" customFormat="1" ht="12.75" x14ac:dyDescent="0.25">
      <c r="A465" s="48" t="s">
        <v>1217</v>
      </c>
      <c r="B465" s="23"/>
      <c r="C465" s="18" t="s">
        <v>422</v>
      </c>
      <c r="D465" s="49" t="s">
        <v>346</v>
      </c>
      <c r="E465" s="50">
        <v>227.42</v>
      </c>
      <c r="F465" s="51"/>
      <c r="G465" s="51"/>
      <c r="H465" s="52">
        <f t="shared" si="76"/>
        <v>0</v>
      </c>
      <c r="I465" s="52">
        <f t="shared" si="77"/>
        <v>0</v>
      </c>
      <c r="J465" s="52">
        <f t="shared" si="78"/>
        <v>0</v>
      </c>
      <c r="K465" s="53">
        <f t="shared" si="79"/>
        <v>0</v>
      </c>
    </row>
    <row r="466" spans="1:11" s="15" customFormat="1" ht="12.75" x14ac:dyDescent="0.25">
      <c r="A466" s="48" t="s">
        <v>1218</v>
      </c>
      <c r="B466" s="23"/>
      <c r="C466" s="18" t="s">
        <v>427</v>
      </c>
      <c r="D466" s="49" t="s">
        <v>346</v>
      </c>
      <c r="E466" s="50">
        <v>7.85</v>
      </c>
      <c r="F466" s="51"/>
      <c r="G466" s="51"/>
      <c r="H466" s="52">
        <f t="shared" si="76"/>
        <v>0</v>
      </c>
      <c r="I466" s="52">
        <f t="shared" si="77"/>
        <v>0</v>
      </c>
      <c r="J466" s="52">
        <f t="shared" si="78"/>
        <v>0</v>
      </c>
      <c r="K466" s="53">
        <f t="shared" si="79"/>
        <v>0</v>
      </c>
    </row>
    <row r="467" spans="1:11" s="15" customFormat="1" ht="12.75" x14ac:dyDescent="0.25">
      <c r="A467" s="48" t="s">
        <v>1219</v>
      </c>
      <c r="B467" s="23"/>
      <c r="C467" s="18" t="s">
        <v>428</v>
      </c>
      <c r="D467" s="49" t="s">
        <v>346</v>
      </c>
      <c r="E467" s="50">
        <v>16.7</v>
      </c>
      <c r="F467" s="51"/>
      <c r="G467" s="51"/>
      <c r="H467" s="52">
        <f t="shared" si="76"/>
        <v>0</v>
      </c>
      <c r="I467" s="52">
        <f t="shared" si="77"/>
        <v>0</v>
      </c>
      <c r="J467" s="52">
        <f t="shared" si="78"/>
        <v>0</v>
      </c>
      <c r="K467" s="53">
        <f t="shared" si="79"/>
        <v>0</v>
      </c>
    </row>
    <row r="468" spans="1:11" s="15" customFormat="1" ht="12.75" x14ac:dyDescent="0.25">
      <c r="A468" s="48" t="s">
        <v>1220</v>
      </c>
      <c r="B468" s="23"/>
      <c r="C468" s="18" t="s">
        <v>432</v>
      </c>
      <c r="D468" s="49" t="s">
        <v>346</v>
      </c>
      <c r="E468" s="50">
        <v>43.18</v>
      </c>
      <c r="F468" s="51"/>
      <c r="G468" s="51"/>
      <c r="H468" s="52">
        <f t="shared" si="76"/>
        <v>0</v>
      </c>
      <c r="I468" s="52">
        <f t="shared" si="77"/>
        <v>0</v>
      </c>
      <c r="J468" s="52">
        <f t="shared" si="78"/>
        <v>0</v>
      </c>
      <c r="K468" s="53">
        <f t="shared" si="79"/>
        <v>0</v>
      </c>
    </row>
    <row r="469" spans="1:11" s="15" customFormat="1" ht="12.75" x14ac:dyDescent="0.25">
      <c r="A469" s="48" t="s">
        <v>1221</v>
      </c>
      <c r="B469" s="23"/>
      <c r="C469" s="18" t="s">
        <v>3648</v>
      </c>
      <c r="D469" s="49" t="s">
        <v>346</v>
      </c>
      <c r="E469" s="50">
        <v>14.66</v>
      </c>
      <c r="F469" s="51"/>
      <c r="G469" s="51"/>
      <c r="H469" s="52">
        <f t="shared" si="76"/>
        <v>0</v>
      </c>
      <c r="I469" s="52">
        <f t="shared" si="77"/>
        <v>0</v>
      </c>
      <c r="J469" s="52">
        <f t="shared" si="78"/>
        <v>0</v>
      </c>
      <c r="K469" s="53">
        <f t="shared" si="79"/>
        <v>0</v>
      </c>
    </row>
    <row r="470" spans="1:11" s="15" customFormat="1" ht="12.75" x14ac:dyDescent="0.25">
      <c r="A470" s="48" t="s">
        <v>1222</v>
      </c>
      <c r="B470" s="23"/>
      <c r="C470" s="18" t="s">
        <v>435</v>
      </c>
      <c r="D470" s="49" t="s">
        <v>346</v>
      </c>
      <c r="E470" s="50">
        <v>77.88</v>
      </c>
      <c r="F470" s="51"/>
      <c r="G470" s="51"/>
      <c r="H470" s="52">
        <f t="shared" si="76"/>
        <v>0</v>
      </c>
      <c r="I470" s="52">
        <f t="shared" si="77"/>
        <v>0</v>
      </c>
      <c r="J470" s="52">
        <f t="shared" si="78"/>
        <v>0</v>
      </c>
      <c r="K470" s="53">
        <f t="shared" si="79"/>
        <v>0</v>
      </c>
    </row>
    <row r="471" spans="1:11" s="15" customFormat="1" ht="12.75" x14ac:dyDescent="0.25">
      <c r="A471" s="48" t="s">
        <v>1223</v>
      </c>
      <c r="B471" s="23"/>
      <c r="C471" s="18" t="s">
        <v>3654</v>
      </c>
      <c r="D471" s="49" t="s">
        <v>346</v>
      </c>
      <c r="E471" s="50">
        <v>16.25</v>
      </c>
      <c r="F471" s="51"/>
      <c r="G471" s="51"/>
      <c r="H471" s="52">
        <f t="shared" si="76"/>
        <v>0</v>
      </c>
      <c r="I471" s="52">
        <f t="shared" si="77"/>
        <v>0</v>
      </c>
      <c r="J471" s="52">
        <f t="shared" si="78"/>
        <v>0</v>
      </c>
      <c r="K471" s="53">
        <f t="shared" si="79"/>
        <v>0</v>
      </c>
    </row>
    <row r="472" spans="1:11" s="15" customFormat="1" ht="12.75" x14ac:dyDescent="0.25">
      <c r="A472" s="48" t="s">
        <v>1224</v>
      </c>
      <c r="B472" s="23"/>
      <c r="C472" s="18" t="s">
        <v>3650</v>
      </c>
      <c r="D472" s="49" t="s">
        <v>346</v>
      </c>
      <c r="E472" s="50">
        <v>28.27</v>
      </c>
      <c r="F472" s="51"/>
      <c r="G472" s="51"/>
      <c r="H472" s="52">
        <f t="shared" si="76"/>
        <v>0</v>
      </c>
      <c r="I472" s="52">
        <f t="shared" si="77"/>
        <v>0</v>
      </c>
      <c r="J472" s="52">
        <f t="shared" si="78"/>
        <v>0</v>
      </c>
      <c r="K472" s="53">
        <f t="shared" si="79"/>
        <v>0</v>
      </c>
    </row>
    <row r="473" spans="1:11" s="15" customFormat="1" ht="12.75" x14ac:dyDescent="0.25">
      <c r="A473" s="48" t="s">
        <v>1225</v>
      </c>
      <c r="B473" s="23"/>
      <c r="C473" s="18" t="s">
        <v>3655</v>
      </c>
      <c r="D473" s="49" t="s">
        <v>346</v>
      </c>
      <c r="E473" s="50">
        <v>92.9</v>
      </c>
      <c r="F473" s="51"/>
      <c r="G473" s="51"/>
      <c r="H473" s="52">
        <f t="shared" si="76"/>
        <v>0</v>
      </c>
      <c r="I473" s="52">
        <f t="shared" si="77"/>
        <v>0</v>
      </c>
      <c r="J473" s="52">
        <f t="shared" si="78"/>
        <v>0</v>
      </c>
      <c r="K473" s="53">
        <f t="shared" si="79"/>
        <v>0</v>
      </c>
    </row>
    <row r="474" spans="1:11" s="15" customFormat="1" ht="12.75" x14ac:dyDescent="0.25">
      <c r="A474" s="48" t="s">
        <v>1226</v>
      </c>
      <c r="B474" s="23"/>
      <c r="C474" s="18" t="s">
        <v>441</v>
      </c>
      <c r="D474" s="49" t="s">
        <v>346</v>
      </c>
      <c r="E474" s="50">
        <v>913.17</v>
      </c>
      <c r="F474" s="51"/>
      <c r="G474" s="51"/>
      <c r="H474" s="52">
        <f t="shared" si="76"/>
        <v>0</v>
      </c>
      <c r="I474" s="52">
        <f t="shared" si="77"/>
        <v>0</v>
      </c>
      <c r="J474" s="52">
        <f t="shared" si="78"/>
        <v>0</v>
      </c>
      <c r="K474" s="53">
        <f t="shared" si="79"/>
        <v>0</v>
      </c>
    </row>
    <row r="475" spans="1:11" s="15" customFormat="1" ht="12.75" x14ac:dyDescent="0.25">
      <c r="A475" s="48" t="s">
        <v>3656</v>
      </c>
      <c r="B475" s="23"/>
      <c r="C475" s="18" t="s">
        <v>448</v>
      </c>
      <c r="D475" s="49" t="s">
        <v>346</v>
      </c>
      <c r="E475" s="50">
        <v>44.57</v>
      </c>
      <c r="F475" s="51"/>
      <c r="G475" s="51"/>
      <c r="H475" s="52">
        <f t="shared" si="76"/>
        <v>0</v>
      </c>
      <c r="I475" s="52">
        <f t="shared" si="77"/>
        <v>0</v>
      </c>
      <c r="J475" s="52">
        <f t="shared" si="78"/>
        <v>0</v>
      </c>
      <c r="K475" s="53">
        <f t="shared" si="79"/>
        <v>0</v>
      </c>
    </row>
    <row r="476" spans="1:11" s="15" customFormat="1" ht="12.75" x14ac:dyDescent="0.25">
      <c r="A476" s="48" t="s">
        <v>3657</v>
      </c>
      <c r="B476" s="23"/>
      <c r="C476" s="18" t="s">
        <v>449</v>
      </c>
      <c r="D476" s="49" t="s">
        <v>346</v>
      </c>
      <c r="E476" s="50">
        <v>6.8</v>
      </c>
      <c r="F476" s="51"/>
      <c r="G476" s="51"/>
      <c r="H476" s="52">
        <f t="shared" si="76"/>
        <v>0</v>
      </c>
      <c r="I476" s="52">
        <f t="shared" si="77"/>
        <v>0</v>
      </c>
      <c r="J476" s="52">
        <f t="shared" si="78"/>
        <v>0</v>
      </c>
      <c r="K476" s="53">
        <f t="shared" si="79"/>
        <v>0</v>
      </c>
    </row>
    <row r="477" spans="1:11" s="15" customFormat="1" ht="12.75" x14ac:dyDescent="0.25">
      <c r="A477" s="48" t="s">
        <v>3658</v>
      </c>
      <c r="B477" s="23"/>
      <c r="C477" s="18" t="s">
        <v>453</v>
      </c>
      <c r="D477" s="49" t="s">
        <v>346</v>
      </c>
      <c r="E477" s="50">
        <v>2.34</v>
      </c>
      <c r="F477" s="51"/>
      <c r="G477" s="51"/>
      <c r="H477" s="52">
        <f t="shared" si="76"/>
        <v>0</v>
      </c>
      <c r="I477" s="52">
        <f t="shared" si="77"/>
        <v>0</v>
      </c>
      <c r="J477" s="52">
        <f t="shared" si="78"/>
        <v>0</v>
      </c>
      <c r="K477" s="53">
        <f t="shared" si="79"/>
        <v>0</v>
      </c>
    </row>
    <row r="478" spans="1:11" s="15" customFormat="1" ht="12.75" x14ac:dyDescent="0.25">
      <c r="A478" s="48" t="s">
        <v>3659</v>
      </c>
      <c r="B478" s="23"/>
      <c r="C478" s="18" t="s">
        <v>454</v>
      </c>
      <c r="D478" s="49" t="s">
        <v>346</v>
      </c>
      <c r="E478" s="50">
        <v>90.63</v>
      </c>
      <c r="F478" s="51"/>
      <c r="G478" s="51"/>
      <c r="H478" s="52">
        <f t="shared" si="76"/>
        <v>0</v>
      </c>
      <c r="I478" s="52">
        <f t="shared" si="77"/>
        <v>0</v>
      </c>
      <c r="J478" s="52">
        <f t="shared" si="78"/>
        <v>0</v>
      </c>
      <c r="K478" s="53">
        <f t="shared" si="79"/>
        <v>0</v>
      </c>
    </row>
    <row r="479" spans="1:11" s="15" customFormat="1" ht="12.75" x14ac:dyDescent="0.25">
      <c r="A479" s="48" t="s">
        <v>3660</v>
      </c>
      <c r="B479" s="23"/>
      <c r="C479" s="18" t="s">
        <v>456</v>
      </c>
      <c r="D479" s="49" t="s">
        <v>346</v>
      </c>
      <c r="E479" s="50">
        <v>78.48</v>
      </c>
      <c r="F479" s="51"/>
      <c r="G479" s="51"/>
      <c r="H479" s="52">
        <f t="shared" si="76"/>
        <v>0</v>
      </c>
      <c r="I479" s="52">
        <f t="shared" si="77"/>
        <v>0</v>
      </c>
      <c r="J479" s="52">
        <f t="shared" si="78"/>
        <v>0</v>
      </c>
      <c r="K479" s="53">
        <f t="shared" si="79"/>
        <v>0</v>
      </c>
    </row>
    <row r="480" spans="1:11" s="15" customFormat="1" ht="12.75" x14ac:dyDescent="0.25">
      <c r="A480" s="48" t="s">
        <v>3661</v>
      </c>
      <c r="B480" s="23"/>
      <c r="C480" s="18" t="s">
        <v>458</v>
      </c>
      <c r="D480" s="49" t="s">
        <v>346</v>
      </c>
      <c r="E480" s="50">
        <v>76.25</v>
      </c>
      <c r="F480" s="51"/>
      <c r="G480" s="51"/>
      <c r="H480" s="52">
        <f t="shared" si="76"/>
        <v>0</v>
      </c>
      <c r="I480" s="52">
        <f t="shared" si="77"/>
        <v>0</v>
      </c>
      <c r="J480" s="52">
        <f t="shared" si="78"/>
        <v>0</v>
      </c>
      <c r="K480" s="53">
        <f t="shared" si="79"/>
        <v>0</v>
      </c>
    </row>
    <row r="481" spans="1:11" s="15" customFormat="1" ht="12.75" x14ac:dyDescent="0.25">
      <c r="A481" s="48" t="s">
        <v>3662</v>
      </c>
      <c r="B481" s="23"/>
      <c r="C481" s="18" t="s">
        <v>470</v>
      </c>
      <c r="D481" s="49" t="s">
        <v>346</v>
      </c>
      <c r="E481" s="50">
        <v>66.16</v>
      </c>
      <c r="F481" s="51"/>
      <c r="G481" s="51"/>
      <c r="H481" s="52">
        <f t="shared" si="76"/>
        <v>0</v>
      </c>
      <c r="I481" s="52">
        <f t="shared" si="77"/>
        <v>0</v>
      </c>
      <c r="J481" s="52">
        <f t="shared" si="78"/>
        <v>0</v>
      </c>
      <c r="K481" s="53">
        <f t="shared" si="79"/>
        <v>0</v>
      </c>
    </row>
    <row r="482" spans="1:11" s="15" customFormat="1" ht="12.75" x14ac:dyDescent="0.25">
      <c r="A482" s="48" t="s">
        <v>3663</v>
      </c>
      <c r="B482" s="23"/>
      <c r="C482" s="18" t="s">
        <v>641</v>
      </c>
      <c r="D482" s="49" t="s">
        <v>346</v>
      </c>
      <c r="E482" s="50">
        <v>39.44</v>
      </c>
      <c r="F482" s="51"/>
      <c r="G482" s="51"/>
      <c r="H482" s="52">
        <f t="shared" si="76"/>
        <v>0</v>
      </c>
      <c r="I482" s="52">
        <f t="shared" si="77"/>
        <v>0</v>
      </c>
      <c r="J482" s="52">
        <f t="shared" si="78"/>
        <v>0</v>
      </c>
      <c r="K482" s="53">
        <f t="shared" si="79"/>
        <v>0</v>
      </c>
    </row>
    <row r="483" spans="1:11" s="15" customFormat="1" ht="12.75" x14ac:dyDescent="0.25">
      <c r="A483" s="48" t="s">
        <v>3664</v>
      </c>
      <c r="B483" s="23"/>
      <c r="C483" s="18" t="s">
        <v>472</v>
      </c>
      <c r="D483" s="49" t="s">
        <v>346</v>
      </c>
      <c r="E483" s="50">
        <v>657.07</v>
      </c>
      <c r="F483" s="51"/>
      <c r="G483" s="51"/>
      <c r="H483" s="52">
        <f t="shared" si="76"/>
        <v>0</v>
      </c>
      <c r="I483" s="52">
        <f t="shared" si="77"/>
        <v>0</v>
      </c>
      <c r="J483" s="52">
        <f t="shared" si="78"/>
        <v>0</v>
      </c>
      <c r="K483" s="53">
        <f t="shared" si="79"/>
        <v>0</v>
      </c>
    </row>
    <row r="484" spans="1:11" s="15" customFormat="1" ht="12.75" x14ac:dyDescent="0.25">
      <c r="A484" s="48" t="s">
        <v>3665</v>
      </c>
      <c r="B484" s="23"/>
      <c r="C484" s="18" t="s">
        <v>473</v>
      </c>
      <c r="D484" s="49" t="s">
        <v>346</v>
      </c>
      <c r="E484" s="50">
        <v>655.24</v>
      </c>
      <c r="F484" s="51"/>
      <c r="G484" s="51"/>
      <c r="H484" s="52">
        <f t="shared" si="76"/>
        <v>0</v>
      </c>
      <c r="I484" s="52">
        <f t="shared" si="77"/>
        <v>0</v>
      </c>
      <c r="J484" s="52">
        <f t="shared" si="78"/>
        <v>0</v>
      </c>
      <c r="K484" s="53">
        <f t="shared" si="79"/>
        <v>0</v>
      </c>
    </row>
    <row r="485" spans="1:11" s="15" customFormat="1" ht="12.75" x14ac:dyDescent="0.25">
      <c r="A485" s="48" t="s">
        <v>3666</v>
      </c>
      <c r="B485" s="23"/>
      <c r="C485" s="18" t="s">
        <v>475</v>
      </c>
      <c r="D485" s="49" t="s">
        <v>346</v>
      </c>
      <c r="E485" s="50">
        <v>92.66</v>
      </c>
      <c r="F485" s="51"/>
      <c r="G485" s="51"/>
      <c r="H485" s="52">
        <f t="shared" si="76"/>
        <v>0</v>
      </c>
      <c r="I485" s="52">
        <f t="shared" si="77"/>
        <v>0</v>
      </c>
      <c r="J485" s="52">
        <f t="shared" si="78"/>
        <v>0</v>
      </c>
      <c r="K485" s="53">
        <f t="shared" si="79"/>
        <v>0</v>
      </c>
    </row>
    <row r="486" spans="1:11" s="15" customFormat="1" ht="12.75" x14ac:dyDescent="0.25">
      <c r="A486" s="48" t="s">
        <v>3667</v>
      </c>
      <c r="B486" s="23"/>
      <c r="C486" s="18" t="s">
        <v>644</v>
      </c>
      <c r="D486" s="49" t="s">
        <v>346</v>
      </c>
      <c r="E486" s="50">
        <v>30.27</v>
      </c>
      <c r="F486" s="51"/>
      <c r="G486" s="51"/>
      <c r="H486" s="52">
        <f t="shared" si="76"/>
        <v>0</v>
      </c>
      <c r="I486" s="52">
        <f t="shared" si="77"/>
        <v>0</v>
      </c>
      <c r="J486" s="52">
        <f t="shared" si="78"/>
        <v>0</v>
      </c>
      <c r="K486" s="53">
        <f t="shared" si="79"/>
        <v>0</v>
      </c>
    </row>
    <row r="487" spans="1:11" s="15" customFormat="1" ht="12.75" x14ac:dyDescent="0.25">
      <c r="A487" s="48" t="s">
        <v>3668</v>
      </c>
      <c r="B487" s="23"/>
      <c r="C487" s="18" t="s">
        <v>4116</v>
      </c>
      <c r="D487" s="49" t="s">
        <v>346</v>
      </c>
      <c r="E487" s="50">
        <v>135.75</v>
      </c>
      <c r="F487" s="51"/>
      <c r="G487" s="51"/>
      <c r="H487" s="52">
        <f t="shared" si="76"/>
        <v>0</v>
      </c>
      <c r="I487" s="52">
        <f t="shared" si="77"/>
        <v>0</v>
      </c>
      <c r="J487" s="52">
        <f t="shared" si="78"/>
        <v>0</v>
      </c>
      <c r="K487" s="78">
        <f t="shared" si="79"/>
        <v>0</v>
      </c>
    </row>
    <row r="488" spans="1:11" s="17" customFormat="1" x14ac:dyDescent="0.25">
      <c r="A488" s="38" t="s">
        <v>3669</v>
      </c>
      <c r="B488" s="10"/>
      <c r="C488" s="34" t="s">
        <v>2</v>
      </c>
      <c r="D488" s="11"/>
      <c r="E488" s="11"/>
      <c r="F488" s="39"/>
      <c r="G488" s="39"/>
      <c r="H488" s="21"/>
      <c r="I488" s="40">
        <f>SUM(I464:I487)</f>
        <v>0</v>
      </c>
      <c r="J488" s="40">
        <f>SUM(J464:J487)</f>
        <v>0</v>
      </c>
      <c r="K488" s="41">
        <f>SUM(K464:K487)</f>
        <v>0</v>
      </c>
    </row>
    <row r="489" spans="1:11" s="17" customFormat="1" ht="114.75" x14ac:dyDescent="0.25">
      <c r="A489" s="9" t="s">
        <v>1227</v>
      </c>
      <c r="B489" s="3"/>
      <c r="C489" s="5" t="s">
        <v>3670</v>
      </c>
      <c r="D489" s="33"/>
      <c r="E489" s="4"/>
      <c r="F489" s="94"/>
      <c r="G489" s="94"/>
      <c r="H489" s="4"/>
      <c r="I489" s="4"/>
      <c r="J489" s="4"/>
      <c r="K489" s="20"/>
    </row>
    <row r="490" spans="1:11" s="15" customFormat="1" ht="12.75" x14ac:dyDescent="0.25">
      <c r="A490" s="48" t="s">
        <v>1228</v>
      </c>
      <c r="B490" s="23"/>
      <c r="C490" s="18" t="s">
        <v>421</v>
      </c>
      <c r="D490" s="49" t="s">
        <v>346</v>
      </c>
      <c r="E490" s="50">
        <v>124.06</v>
      </c>
      <c r="F490" s="51"/>
      <c r="G490" s="51"/>
      <c r="H490" s="52">
        <f t="shared" ref="H490:H495" si="80">ROUND(ROUND(F490,2)+ROUND(G490,2),2)</f>
        <v>0</v>
      </c>
      <c r="I490" s="52">
        <f t="shared" ref="I490:I495" si="81">ROUND(ROUND(E490,2)*ROUND(F490,2),2)</f>
        <v>0</v>
      </c>
      <c r="J490" s="52">
        <f t="shared" ref="J490:J495" si="82">ROUND(ROUND(E490,2)*ROUND(G490,2),2)</f>
        <v>0</v>
      </c>
      <c r="K490" s="53">
        <f t="shared" ref="K490:K495" si="83">ROUND(ROUND(I490,2)+ROUND(J490,2),2)</f>
        <v>0</v>
      </c>
    </row>
    <row r="491" spans="1:11" s="15" customFormat="1" ht="12.75" x14ac:dyDescent="0.25">
      <c r="A491" s="48" t="s">
        <v>1229</v>
      </c>
      <c r="B491" s="23"/>
      <c r="C491" s="18" t="s">
        <v>428</v>
      </c>
      <c r="D491" s="49" t="s">
        <v>346</v>
      </c>
      <c r="E491" s="50">
        <v>0.92</v>
      </c>
      <c r="F491" s="51"/>
      <c r="G491" s="51"/>
      <c r="H491" s="52">
        <f t="shared" si="80"/>
        <v>0</v>
      </c>
      <c r="I491" s="52">
        <f t="shared" si="81"/>
        <v>0</v>
      </c>
      <c r="J491" s="52">
        <f t="shared" si="82"/>
        <v>0</v>
      </c>
      <c r="K491" s="53">
        <f t="shared" si="83"/>
        <v>0</v>
      </c>
    </row>
    <row r="492" spans="1:11" s="15" customFormat="1" ht="12.75" x14ac:dyDescent="0.25">
      <c r="A492" s="48" t="s">
        <v>3671</v>
      </c>
      <c r="B492" s="23"/>
      <c r="C492" s="18" t="s">
        <v>3650</v>
      </c>
      <c r="D492" s="49" t="s">
        <v>346</v>
      </c>
      <c r="E492" s="50">
        <v>3.32</v>
      </c>
      <c r="F492" s="51"/>
      <c r="G492" s="51"/>
      <c r="H492" s="52">
        <f t="shared" si="80"/>
        <v>0</v>
      </c>
      <c r="I492" s="52">
        <f t="shared" si="81"/>
        <v>0</v>
      </c>
      <c r="J492" s="52">
        <f t="shared" si="82"/>
        <v>0</v>
      </c>
      <c r="K492" s="53">
        <f t="shared" si="83"/>
        <v>0</v>
      </c>
    </row>
    <row r="493" spans="1:11" s="15" customFormat="1" ht="12.75" x14ac:dyDescent="0.25">
      <c r="A493" s="48" t="s">
        <v>3672</v>
      </c>
      <c r="B493" s="23"/>
      <c r="C493" s="18" t="s">
        <v>453</v>
      </c>
      <c r="D493" s="49" t="s">
        <v>346</v>
      </c>
      <c r="E493" s="50">
        <v>0.28999999999999998</v>
      </c>
      <c r="F493" s="51"/>
      <c r="G493" s="51"/>
      <c r="H493" s="52">
        <f t="shared" si="80"/>
        <v>0</v>
      </c>
      <c r="I493" s="52">
        <f t="shared" si="81"/>
        <v>0</v>
      </c>
      <c r="J493" s="52">
        <f t="shared" si="82"/>
        <v>0</v>
      </c>
      <c r="K493" s="53">
        <f t="shared" si="83"/>
        <v>0</v>
      </c>
    </row>
    <row r="494" spans="1:11" s="15" customFormat="1" ht="12.75" x14ac:dyDescent="0.25">
      <c r="A494" s="48" t="s">
        <v>3673</v>
      </c>
      <c r="B494" s="23"/>
      <c r="C494" s="18" t="s">
        <v>475</v>
      </c>
      <c r="D494" s="49" t="s">
        <v>346</v>
      </c>
      <c r="E494" s="50">
        <v>3.92</v>
      </c>
      <c r="F494" s="51"/>
      <c r="G494" s="51"/>
      <c r="H494" s="52">
        <f t="shared" si="80"/>
        <v>0</v>
      </c>
      <c r="I494" s="52">
        <f t="shared" si="81"/>
        <v>0</v>
      </c>
      <c r="J494" s="52">
        <f t="shared" si="82"/>
        <v>0</v>
      </c>
      <c r="K494" s="53">
        <f t="shared" si="83"/>
        <v>0</v>
      </c>
    </row>
    <row r="495" spans="1:11" s="15" customFormat="1" ht="12.75" x14ac:dyDescent="0.25">
      <c r="A495" s="48" t="s">
        <v>3674</v>
      </c>
      <c r="B495" s="23"/>
      <c r="C495" s="18" t="s">
        <v>4116</v>
      </c>
      <c r="D495" s="49" t="s">
        <v>346</v>
      </c>
      <c r="E495" s="50">
        <v>3.79</v>
      </c>
      <c r="F495" s="51"/>
      <c r="G495" s="51"/>
      <c r="H495" s="52">
        <f t="shared" si="80"/>
        <v>0</v>
      </c>
      <c r="I495" s="52">
        <f t="shared" si="81"/>
        <v>0</v>
      </c>
      <c r="J495" s="52">
        <f t="shared" si="82"/>
        <v>0</v>
      </c>
      <c r="K495" s="78">
        <f t="shared" si="83"/>
        <v>0</v>
      </c>
    </row>
    <row r="496" spans="1:11" s="17" customFormat="1" x14ac:dyDescent="0.25">
      <c r="A496" s="38" t="s">
        <v>3675</v>
      </c>
      <c r="B496" s="10"/>
      <c r="C496" s="34" t="s">
        <v>2</v>
      </c>
      <c r="D496" s="11"/>
      <c r="E496" s="11"/>
      <c r="F496" s="39"/>
      <c r="G496" s="39"/>
      <c r="H496" s="21"/>
      <c r="I496" s="40">
        <f>SUM(I490:I495)</f>
        <v>0</v>
      </c>
      <c r="J496" s="40">
        <f>SUM(J490:J495)</f>
        <v>0</v>
      </c>
      <c r="K496" s="41">
        <f>SUM(K490:K495)</f>
        <v>0</v>
      </c>
    </row>
    <row r="497" spans="1:11" s="17" customFormat="1" ht="114.75" x14ac:dyDescent="0.25">
      <c r="A497" s="9" t="s">
        <v>3676</v>
      </c>
      <c r="B497" s="3"/>
      <c r="C497" s="5" t="s">
        <v>3677</v>
      </c>
      <c r="D497" s="33"/>
      <c r="E497" s="4"/>
      <c r="F497" s="94"/>
      <c r="G497" s="94"/>
      <c r="H497" s="4"/>
      <c r="I497" s="4"/>
      <c r="J497" s="4"/>
      <c r="K497" s="20"/>
    </row>
    <row r="498" spans="1:11" s="15" customFormat="1" ht="12.75" x14ac:dyDescent="0.25">
      <c r="A498" s="48" t="s">
        <v>3678</v>
      </c>
      <c r="B498" s="23"/>
      <c r="C498" s="18" t="s">
        <v>421</v>
      </c>
      <c r="D498" s="49" t="s">
        <v>346</v>
      </c>
      <c r="E498" s="50">
        <v>166.54</v>
      </c>
      <c r="F498" s="51"/>
      <c r="G498" s="51"/>
      <c r="H498" s="52">
        <f t="shared" ref="H498:H506" si="84">ROUND(ROUND(F498,2)+ROUND(G498,2),2)</f>
        <v>0</v>
      </c>
      <c r="I498" s="52">
        <f t="shared" ref="I498:I506" si="85">ROUND(ROUND(E498,2)*ROUND(F498,2),2)</f>
        <v>0</v>
      </c>
      <c r="J498" s="52">
        <f t="shared" ref="J498:J506" si="86">ROUND(ROUND(E498,2)*ROUND(G498,2),2)</f>
        <v>0</v>
      </c>
      <c r="K498" s="53">
        <f t="shared" ref="K498:K506" si="87">ROUND(ROUND(I498,2)+ROUND(J498,2),2)</f>
        <v>0</v>
      </c>
    </row>
    <row r="499" spans="1:11" s="15" customFormat="1" ht="12.75" x14ac:dyDescent="0.25">
      <c r="A499" s="48" t="s">
        <v>3679</v>
      </c>
      <c r="B499" s="23"/>
      <c r="C499" s="18" t="s">
        <v>427</v>
      </c>
      <c r="D499" s="49" t="s">
        <v>346</v>
      </c>
      <c r="E499" s="50">
        <v>1.67</v>
      </c>
      <c r="F499" s="51"/>
      <c r="G499" s="51"/>
      <c r="H499" s="52">
        <f t="shared" si="84"/>
        <v>0</v>
      </c>
      <c r="I499" s="52">
        <f t="shared" si="85"/>
        <v>0</v>
      </c>
      <c r="J499" s="52">
        <f t="shared" si="86"/>
        <v>0</v>
      </c>
      <c r="K499" s="53">
        <f t="shared" si="87"/>
        <v>0</v>
      </c>
    </row>
    <row r="500" spans="1:11" s="15" customFormat="1" ht="12.75" x14ac:dyDescent="0.25">
      <c r="A500" s="48" t="s">
        <v>3680</v>
      </c>
      <c r="B500" s="23"/>
      <c r="C500" s="18" t="s">
        <v>428</v>
      </c>
      <c r="D500" s="49" t="s">
        <v>346</v>
      </c>
      <c r="E500" s="50">
        <v>1.39</v>
      </c>
      <c r="F500" s="51"/>
      <c r="G500" s="51"/>
      <c r="H500" s="52">
        <f t="shared" si="84"/>
        <v>0</v>
      </c>
      <c r="I500" s="52">
        <f t="shared" si="85"/>
        <v>0</v>
      </c>
      <c r="J500" s="52">
        <f t="shared" si="86"/>
        <v>0</v>
      </c>
      <c r="K500" s="53">
        <f t="shared" si="87"/>
        <v>0</v>
      </c>
    </row>
    <row r="501" spans="1:11" s="15" customFormat="1" ht="12.75" x14ac:dyDescent="0.25">
      <c r="A501" s="48" t="s">
        <v>3681</v>
      </c>
      <c r="B501" s="23"/>
      <c r="C501" s="18" t="s">
        <v>3650</v>
      </c>
      <c r="D501" s="49" t="s">
        <v>346</v>
      </c>
      <c r="E501" s="50">
        <v>7.06</v>
      </c>
      <c r="F501" s="51"/>
      <c r="G501" s="51"/>
      <c r="H501" s="52">
        <f t="shared" si="84"/>
        <v>0</v>
      </c>
      <c r="I501" s="52">
        <f t="shared" si="85"/>
        <v>0</v>
      </c>
      <c r="J501" s="52">
        <f t="shared" si="86"/>
        <v>0</v>
      </c>
      <c r="K501" s="53">
        <f t="shared" si="87"/>
        <v>0</v>
      </c>
    </row>
    <row r="502" spans="1:11" s="15" customFormat="1" ht="12.75" x14ac:dyDescent="0.25">
      <c r="A502" s="48" t="s">
        <v>3682</v>
      </c>
      <c r="B502" s="23"/>
      <c r="C502" s="18" t="s">
        <v>448</v>
      </c>
      <c r="D502" s="49" t="s">
        <v>346</v>
      </c>
      <c r="E502" s="50">
        <v>9.4499999999999993</v>
      </c>
      <c r="F502" s="51"/>
      <c r="G502" s="51"/>
      <c r="H502" s="52">
        <f t="shared" si="84"/>
        <v>0</v>
      </c>
      <c r="I502" s="52">
        <f t="shared" si="85"/>
        <v>0</v>
      </c>
      <c r="J502" s="52">
        <f t="shared" si="86"/>
        <v>0</v>
      </c>
      <c r="K502" s="53">
        <f t="shared" si="87"/>
        <v>0</v>
      </c>
    </row>
    <row r="503" spans="1:11" s="15" customFormat="1" ht="12.75" x14ac:dyDescent="0.25">
      <c r="A503" s="48" t="s">
        <v>3683</v>
      </c>
      <c r="B503" s="23"/>
      <c r="C503" s="18" t="s">
        <v>453</v>
      </c>
      <c r="D503" s="49" t="s">
        <v>346</v>
      </c>
      <c r="E503" s="50">
        <v>0.59</v>
      </c>
      <c r="F503" s="51"/>
      <c r="G503" s="51"/>
      <c r="H503" s="52">
        <f t="shared" si="84"/>
        <v>0</v>
      </c>
      <c r="I503" s="52">
        <f t="shared" si="85"/>
        <v>0</v>
      </c>
      <c r="J503" s="52">
        <f t="shared" si="86"/>
        <v>0</v>
      </c>
      <c r="K503" s="53">
        <f t="shared" si="87"/>
        <v>0</v>
      </c>
    </row>
    <row r="504" spans="1:11" s="15" customFormat="1" ht="12.75" x14ac:dyDescent="0.25">
      <c r="A504" s="48" t="s">
        <v>3684</v>
      </c>
      <c r="B504" s="23"/>
      <c r="C504" s="18" t="s">
        <v>458</v>
      </c>
      <c r="D504" s="49" t="s">
        <v>346</v>
      </c>
      <c r="E504" s="50">
        <v>51.96</v>
      </c>
      <c r="F504" s="51"/>
      <c r="G504" s="51"/>
      <c r="H504" s="52">
        <f t="shared" si="84"/>
        <v>0</v>
      </c>
      <c r="I504" s="52">
        <f t="shared" si="85"/>
        <v>0</v>
      </c>
      <c r="J504" s="52">
        <f t="shared" si="86"/>
        <v>0</v>
      </c>
      <c r="K504" s="53">
        <f t="shared" si="87"/>
        <v>0</v>
      </c>
    </row>
    <row r="505" spans="1:11" s="15" customFormat="1" ht="12.75" x14ac:dyDescent="0.25">
      <c r="A505" s="48" t="s">
        <v>3685</v>
      </c>
      <c r="B505" s="23"/>
      <c r="C505" s="18" t="s">
        <v>475</v>
      </c>
      <c r="D505" s="49" t="s">
        <v>346</v>
      </c>
      <c r="E505" s="50">
        <v>8.1300000000000008</v>
      </c>
      <c r="F505" s="51"/>
      <c r="G505" s="51"/>
      <c r="H505" s="52">
        <f t="shared" si="84"/>
        <v>0</v>
      </c>
      <c r="I505" s="52">
        <f t="shared" si="85"/>
        <v>0</v>
      </c>
      <c r="J505" s="52">
        <f t="shared" si="86"/>
        <v>0</v>
      </c>
      <c r="K505" s="53">
        <f t="shared" si="87"/>
        <v>0</v>
      </c>
    </row>
    <row r="506" spans="1:11" s="15" customFormat="1" ht="12.75" x14ac:dyDescent="0.25">
      <c r="A506" s="48" t="s">
        <v>3686</v>
      </c>
      <c r="B506" s="23"/>
      <c r="C506" s="18" t="s">
        <v>4116</v>
      </c>
      <c r="D506" s="49" t="s">
        <v>346</v>
      </c>
      <c r="E506" s="50">
        <v>7.05</v>
      </c>
      <c r="F506" s="51"/>
      <c r="G506" s="51"/>
      <c r="H506" s="52">
        <f t="shared" si="84"/>
        <v>0</v>
      </c>
      <c r="I506" s="52">
        <f t="shared" si="85"/>
        <v>0</v>
      </c>
      <c r="J506" s="52">
        <f t="shared" si="86"/>
        <v>0</v>
      </c>
      <c r="K506" s="78">
        <f t="shared" si="87"/>
        <v>0</v>
      </c>
    </row>
    <row r="507" spans="1:11" s="17" customFormat="1" x14ac:dyDescent="0.25">
      <c r="A507" s="38" t="s">
        <v>3687</v>
      </c>
      <c r="B507" s="10"/>
      <c r="C507" s="34" t="s">
        <v>2</v>
      </c>
      <c r="D507" s="11"/>
      <c r="E507" s="11"/>
      <c r="F507" s="39"/>
      <c r="G507" s="39"/>
      <c r="H507" s="21"/>
      <c r="I507" s="40">
        <f>SUM(I498:I506)</f>
        <v>0</v>
      </c>
      <c r="J507" s="40">
        <f>SUM(J498:J506)</f>
        <v>0</v>
      </c>
      <c r="K507" s="41">
        <f>SUM(K498:K506)</f>
        <v>0</v>
      </c>
    </row>
    <row r="508" spans="1:11" s="17" customFormat="1" ht="114.75" x14ac:dyDescent="0.25">
      <c r="A508" s="9" t="s">
        <v>3688</v>
      </c>
      <c r="B508" s="3"/>
      <c r="C508" s="5" t="s">
        <v>3689</v>
      </c>
      <c r="D508" s="33"/>
      <c r="E508" s="4"/>
      <c r="F508" s="94"/>
      <c r="G508" s="94"/>
      <c r="H508" s="4"/>
      <c r="I508" s="4"/>
      <c r="J508" s="4"/>
      <c r="K508" s="20"/>
    </row>
    <row r="509" spans="1:11" s="15" customFormat="1" ht="12.75" x14ac:dyDescent="0.25">
      <c r="A509" s="48" t="s">
        <v>3691</v>
      </c>
      <c r="B509" s="23"/>
      <c r="C509" s="18" t="s">
        <v>421</v>
      </c>
      <c r="D509" s="49" t="s">
        <v>346</v>
      </c>
      <c r="E509" s="50">
        <v>686.28</v>
      </c>
      <c r="F509" s="51"/>
      <c r="G509" s="51"/>
      <c r="H509" s="52">
        <f t="shared" ref="H509:H526" si="88">ROUND(ROUND(F509,2)+ROUND(G509,2),2)</f>
        <v>0</v>
      </c>
      <c r="I509" s="52">
        <f t="shared" ref="I509:I526" si="89">ROUND(ROUND(E509,2)*ROUND(F509,2),2)</f>
        <v>0</v>
      </c>
      <c r="J509" s="52">
        <f t="shared" ref="J509:J526" si="90">ROUND(ROUND(E509,2)*ROUND(G509,2),2)</f>
        <v>0</v>
      </c>
      <c r="K509" s="53">
        <f t="shared" ref="K509:K526" si="91">ROUND(ROUND(I509,2)+ROUND(J509,2),2)</f>
        <v>0</v>
      </c>
    </row>
    <row r="510" spans="1:11" s="15" customFormat="1" ht="12.75" x14ac:dyDescent="0.25">
      <c r="A510" s="48" t="s">
        <v>3692</v>
      </c>
      <c r="B510" s="23"/>
      <c r="C510" s="18" t="s">
        <v>427</v>
      </c>
      <c r="D510" s="49" t="s">
        <v>346</v>
      </c>
      <c r="E510" s="50">
        <v>3.57</v>
      </c>
      <c r="F510" s="51"/>
      <c r="G510" s="51"/>
      <c r="H510" s="52">
        <f t="shared" si="88"/>
        <v>0</v>
      </c>
      <c r="I510" s="52">
        <f t="shared" si="89"/>
        <v>0</v>
      </c>
      <c r="J510" s="52">
        <f t="shared" si="90"/>
        <v>0</v>
      </c>
      <c r="K510" s="53">
        <f t="shared" si="91"/>
        <v>0</v>
      </c>
    </row>
    <row r="511" spans="1:11" s="15" customFormat="1" ht="12.75" x14ac:dyDescent="0.25">
      <c r="A511" s="48" t="s">
        <v>3693</v>
      </c>
      <c r="B511" s="23"/>
      <c r="C511" s="18" t="s">
        <v>428</v>
      </c>
      <c r="D511" s="49" t="s">
        <v>346</v>
      </c>
      <c r="E511" s="50">
        <v>6.49</v>
      </c>
      <c r="F511" s="51"/>
      <c r="G511" s="51"/>
      <c r="H511" s="52">
        <f t="shared" si="88"/>
        <v>0</v>
      </c>
      <c r="I511" s="52">
        <f t="shared" si="89"/>
        <v>0</v>
      </c>
      <c r="J511" s="52">
        <f t="shared" si="90"/>
        <v>0</v>
      </c>
      <c r="K511" s="53">
        <f t="shared" si="91"/>
        <v>0</v>
      </c>
    </row>
    <row r="512" spans="1:11" s="15" customFormat="1" ht="12.75" x14ac:dyDescent="0.25">
      <c r="A512" s="48" t="s">
        <v>3694</v>
      </c>
      <c r="B512" s="23"/>
      <c r="C512" s="18" t="s">
        <v>435</v>
      </c>
      <c r="D512" s="49" t="s">
        <v>346</v>
      </c>
      <c r="E512" s="50">
        <v>18.84</v>
      </c>
      <c r="F512" s="51"/>
      <c r="G512" s="51"/>
      <c r="H512" s="52">
        <f t="shared" si="88"/>
        <v>0</v>
      </c>
      <c r="I512" s="52">
        <f t="shared" si="89"/>
        <v>0</v>
      </c>
      <c r="J512" s="52">
        <f t="shared" si="90"/>
        <v>0</v>
      </c>
      <c r="K512" s="53">
        <f t="shared" si="91"/>
        <v>0</v>
      </c>
    </row>
    <row r="513" spans="1:11" s="15" customFormat="1" ht="12.75" x14ac:dyDescent="0.25">
      <c r="A513" s="48" t="s">
        <v>3695</v>
      </c>
      <c r="B513" s="23"/>
      <c r="C513" s="18" t="s">
        <v>638</v>
      </c>
      <c r="D513" s="49" t="s">
        <v>346</v>
      </c>
      <c r="E513" s="50">
        <v>13.85</v>
      </c>
      <c r="F513" s="51"/>
      <c r="G513" s="51"/>
      <c r="H513" s="52">
        <f t="shared" si="88"/>
        <v>0</v>
      </c>
      <c r="I513" s="52">
        <f t="shared" si="89"/>
        <v>0</v>
      </c>
      <c r="J513" s="52">
        <f t="shared" si="90"/>
        <v>0</v>
      </c>
      <c r="K513" s="53">
        <f t="shared" si="91"/>
        <v>0</v>
      </c>
    </row>
    <row r="514" spans="1:11" s="15" customFormat="1" ht="12.75" x14ac:dyDescent="0.25">
      <c r="A514" s="48" t="s">
        <v>3696</v>
      </c>
      <c r="B514" s="23"/>
      <c r="C514" s="18" t="s">
        <v>437</v>
      </c>
      <c r="D514" s="49" t="s">
        <v>346</v>
      </c>
      <c r="E514" s="50">
        <v>63.02</v>
      </c>
      <c r="F514" s="51"/>
      <c r="G514" s="51"/>
      <c r="H514" s="52">
        <f t="shared" si="88"/>
        <v>0</v>
      </c>
      <c r="I514" s="52">
        <f t="shared" si="89"/>
        <v>0</v>
      </c>
      <c r="J514" s="52">
        <f t="shared" si="90"/>
        <v>0</v>
      </c>
      <c r="K514" s="53">
        <f t="shared" si="91"/>
        <v>0</v>
      </c>
    </row>
    <row r="515" spans="1:11" s="15" customFormat="1" ht="12.75" x14ac:dyDescent="0.25">
      <c r="A515" s="48" t="s">
        <v>3697</v>
      </c>
      <c r="B515" s="23"/>
      <c r="C515" s="18" t="s">
        <v>3650</v>
      </c>
      <c r="D515" s="49" t="s">
        <v>346</v>
      </c>
      <c r="E515" s="50">
        <v>9.9600000000000009</v>
      </c>
      <c r="F515" s="51"/>
      <c r="G515" s="51"/>
      <c r="H515" s="52">
        <f t="shared" si="88"/>
        <v>0</v>
      </c>
      <c r="I515" s="52">
        <f t="shared" si="89"/>
        <v>0</v>
      </c>
      <c r="J515" s="52">
        <f t="shared" si="90"/>
        <v>0</v>
      </c>
      <c r="K515" s="53">
        <f t="shared" si="91"/>
        <v>0</v>
      </c>
    </row>
    <row r="516" spans="1:11" s="15" customFormat="1" ht="12.75" x14ac:dyDescent="0.25">
      <c r="A516" s="48" t="s">
        <v>3698</v>
      </c>
      <c r="B516" s="23"/>
      <c r="C516" s="18" t="s">
        <v>3655</v>
      </c>
      <c r="D516" s="49" t="s">
        <v>346</v>
      </c>
      <c r="E516" s="50">
        <v>56.65</v>
      </c>
      <c r="F516" s="51"/>
      <c r="G516" s="51"/>
      <c r="H516" s="52">
        <f t="shared" si="88"/>
        <v>0</v>
      </c>
      <c r="I516" s="52">
        <f t="shared" si="89"/>
        <v>0</v>
      </c>
      <c r="J516" s="52">
        <f t="shared" si="90"/>
        <v>0</v>
      </c>
      <c r="K516" s="53">
        <f t="shared" si="91"/>
        <v>0</v>
      </c>
    </row>
    <row r="517" spans="1:11" s="15" customFormat="1" ht="12.75" x14ac:dyDescent="0.25">
      <c r="A517" s="48" t="s">
        <v>3699</v>
      </c>
      <c r="B517" s="23"/>
      <c r="C517" s="18" t="s">
        <v>3690</v>
      </c>
      <c r="D517" s="49" t="s">
        <v>346</v>
      </c>
      <c r="E517" s="50">
        <v>23.17</v>
      </c>
      <c r="F517" s="51"/>
      <c r="G517" s="51"/>
      <c r="H517" s="52">
        <f t="shared" si="88"/>
        <v>0</v>
      </c>
      <c r="I517" s="52">
        <f t="shared" si="89"/>
        <v>0</v>
      </c>
      <c r="J517" s="52">
        <f t="shared" si="90"/>
        <v>0</v>
      </c>
      <c r="K517" s="53">
        <f t="shared" si="91"/>
        <v>0</v>
      </c>
    </row>
    <row r="518" spans="1:11" s="15" customFormat="1" ht="12.75" x14ac:dyDescent="0.25">
      <c r="A518" s="48" t="s">
        <v>3700</v>
      </c>
      <c r="B518" s="23"/>
      <c r="C518" s="18" t="s">
        <v>448</v>
      </c>
      <c r="D518" s="49" t="s">
        <v>346</v>
      </c>
      <c r="E518" s="50">
        <v>20.27</v>
      </c>
      <c r="F518" s="51"/>
      <c r="G518" s="51"/>
      <c r="H518" s="52">
        <f t="shared" si="88"/>
        <v>0</v>
      </c>
      <c r="I518" s="52">
        <f t="shared" si="89"/>
        <v>0</v>
      </c>
      <c r="J518" s="52">
        <f t="shared" si="90"/>
        <v>0</v>
      </c>
      <c r="K518" s="53">
        <f t="shared" si="91"/>
        <v>0</v>
      </c>
    </row>
    <row r="519" spans="1:11" s="15" customFormat="1" ht="12.75" x14ac:dyDescent="0.25">
      <c r="A519" s="48" t="s">
        <v>3701</v>
      </c>
      <c r="B519" s="23"/>
      <c r="C519" s="18" t="s">
        <v>453</v>
      </c>
      <c r="D519" s="49" t="s">
        <v>346</v>
      </c>
      <c r="E519" s="50">
        <v>0.88</v>
      </c>
      <c r="F519" s="51"/>
      <c r="G519" s="51"/>
      <c r="H519" s="52">
        <f t="shared" si="88"/>
        <v>0</v>
      </c>
      <c r="I519" s="52">
        <f t="shared" si="89"/>
        <v>0</v>
      </c>
      <c r="J519" s="52">
        <f t="shared" si="90"/>
        <v>0</v>
      </c>
      <c r="K519" s="53">
        <f t="shared" si="91"/>
        <v>0</v>
      </c>
    </row>
    <row r="520" spans="1:11" s="15" customFormat="1" ht="12.75" x14ac:dyDescent="0.25">
      <c r="A520" s="48" t="s">
        <v>3702</v>
      </c>
      <c r="B520" s="23"/>
      <c r="C520" s="18" t="s">
        <v>458</v>
      </c>
      <c r="D520" s="49" t="s">
        <v>346</v>
      </c>
      <c r="E520" s="50">
        <v>29.15</v>
      </c>
      <c r="F520" s="51"/>
      <c r="G520" s="51"/>
      <c r="H520" s="52">
        <f t="shared" si="88"/>
        <v>0</v>
      </c>
      <c r="I520" s="52">
        <f t="shared" si="89"/>
        <v>0</v>
      </c>
      <c r="J520" s="52">
        <f t="shared" si="90"/>
        <v>0</v>
      </c>
      <c r="K520" s="53">
        <f t="shared" si="91"/>
        <v>0</v>
      </c>
    </row>
    <row r="521" spans="1:11" s="15" customFormat="1" ht="12.75" x14ac:dyDescent="0.25">
      <c r="A521" s="48" t="s">
        <v>3703</v>
      </c>
      <c r="B521" s="23"/>
      <c r="C521" s="18" t="s">
        <v>472</v>
      </c>
      <c r="D521" s="49" t="s">
        <v>346</v>
      </c>
      <c r="E521" s="50">
        <v>437.29</v>
      </c>
      <c r="F521" s="51"/>
      <c r="G521" s="51"/>
      <c r="H521" s="52">
        <f t="shared" si="88"/>
        <v>0</v>
      </c>
      <c r="I521" s="52">
        <f t="shared" si="89"/>
        <v>0</v>
      </c>
      <c r="J521" s="52">
        <f t="shared" si="90"/>
        <v>0</v>
      </c>
      <c r="K521" s="53">
        <f t="shared" si="91"/>
        <v>0</v>
      </c>
    </row>
    <row r="522" spans="1:11" s="15" customFormat="1" ht="12.75" x14ac:dyDescent="0.25">
      <c r="A522" s="48" t="s">
        <v>3704</v>
      </c>
      <c r="B522" s="23"/>
      <c r="C522" s="18" t="s">
        <v>642</v>
      </c>
      <c r="D522" s="49" t="s">
        <v>346</v>
      </c>
      <c r="E522" s="50">
        <v>78.12</v>
      </c>
      <c r="F522" s="51"/>
      <c r="G522" s="51"/>
      <c r="H522" s="52">
        <f t="shared" si="88"/>
        <v>0</v>
      </c>
      <c r="I522" s="52">
        <f t="shared" si="89"/>
        <v>0</v>
      </c>
      <c r="J522" s="52">
        <f t="shared" si="90"/>
        <v>0</v>
      </c>
      <c r="K522" s="53">
        <f t="shared" si="91"/>
        <v>0</v>
      </c>
    </row>
    <row r="523" spans="1:11" s="15" customFormat="1" ht="12.75" x14ac:dyDescent="0.25">
      <c r="A523" s="48" t="s">
        <v>3705</v>
      </c>
      <c r="B523" s="23"/>
      <c r="C523" s="18" t="s">
        <v>473</v>
      </c>
      <c r="D523" s="49" t="s">
        <v>346</v>
      </c>
      <c r="E523" s="50">
        <v>449.51</v>
      </c>
      <c r="F523" s="51"/>
      <c r="G523" s="51"/>
      <c r="H523" s="52">
        <f t="shared" si="88"/>
        <v>0</v>
      </c>
      <c r="I523" s="52">
        <f t="shared" si="89"/>
        <v>0</v>
      </c>
      <c r="J523" s="52">
        <f t="shared" si="90"/>
        <v>0</v>
      </c>
      <c r="K523" s="53">
        <f t="shared" si="91"/>
        <v>0</v>
      </c>
    </row>
    <row r="524" spans="1:11" s="15" customFormat="1" ht="12.75" x14ac:dyDescent="0.25">
      <c r="A524" s="48" t="s">
        <v>3706</v>
      </c>
      <c r="B524" s="23"/>
      <c r="C524" s="18" t="s">
        <v>475</v>
      </c>
      <c r="D524" s="49" t="s">
        <v>346</v>
      </c>
      <c r="E524" s="50">
        <v>25.92</v>
      </c>
      <c r="F524" s="51"/>
      <c r="G524" s="51"/>
      <c r="H524" s="52">
        <f t="shared" si="88"/>
        <v>0</v>
      </c>
      <c r="I524" s="52">
        <f t="shared" si="89"/>
        <v>0</v>
      </c>
      <c r="J524" s="52">
        <f t="shared" si="90"/>
        <v>0</v>
      </c>
      <c r="K524" s="53">
        <f t="shared" si="91"/>
        <v>0</v>
      </c>
    </row>
    <row r="525" spans="1:11" s="15" customFormat="1" ht="12.75" x14ac:dyDescent="0.25">
      <c r="A525" s="48" t="s">
        <v>3707</v>
      </c>
      <c r="B525" s="23"/>
      <c r="C525" s="18" t="s">
        <v>479</v>
      </c>
      <c r="D525" s="49" t="s">
        <v>346</v>
      </c>
      <c r="E525" s="50">
        <v>330.08</v>
      </c>
      <c r="F525" s="51"/>
      <c r="G525" s="51"/>
      <c r="H525" s="52">
        <f t="shared" si="88"/>
        <v>0</v>
      </c>
      <c r="I525" s="52">
        <f t="shared" si="89"/>
        <v>0</v>
      </c>
      <c r="J525" s="52">
        <f t="shared" si="90"/>
        <v>0</v>
      </c>
      <c r="K525" s="53">
        <f t="shared" si="91"/>
        <v>0</v>
      </c>
    </row>
    <row r="526" spans="1:11" s="15" customFormat="1" ht="12.75" x14ac:dyDescent="0.25">
      <c r="A526" s="48" t="s">
        <v>3708</v>
      </c>
      <c r="B526" s="23"/>
      <c r="C526" s="18" t="s">
        <v>4116</v>
      </c>
      <c r="D526" s="49" t="s">
        <v>346</v>
      </c>
      <c r="E526" s="50">
        <v>64.37</v>
      </c>
      <c r="F526" s="51"/>
      <c r="G526" s="51"/>
      <c r="H526" s="52">
        <f t="shared" si="88"/>
        <v>0</v>
      </c>
      <c r="I526" s="52">
        <f t="shared" si="89"/>
        <v>0</v>
      </c>
      <c r="J526" s="52">
        <f t="shared" si="90"/>
        <v>0</v>
      </c>
      <c r="K526" s="78">
        <f t="shared" si="91"/>
        <v>0</v>
      </c>
    </row>
    <row r="527" spans="1:11" s="17" customFormat="1" x14ac:dyDescent="0.25">
      <c r="A527" s="38" t="s">
        <v>3709</v>
      </c>
      <c r="B527" s="10"/>
      <c r="C527" s="34" t="s">
        <v>2</v>
      </c>
      <c r="D527" s="11"/>
      <c r="E527" s="11"/>
      <c r="F527" s="39"/>
      <c r="G527" s="39"/>
      <c r="H527" s="21"/>
      <c r="I527" s="40">
        <f>SUM(I509:I526)</f>
        <v>0</v>
      </c>
      <c r="J527" s="40">
        <f>SUM(J509:J526)</f>
        <v>0</v>
      </c>
      <c r="K527" s="41">
        <f>SUM(K509:K526)</f>
        <v>0</v>
      </c>
    </row>
    <row r="528" spans="1:11" s="17" customFormat="1" ht="114.75" x14ac:dyDescent="0.25">
      <c r="A528" s="9" t="s">
        <v>3711</v>
      </c>
      <c r="B528" s="3"/>
      <c r="C528" s="5" t="s">
        <v>3710</v>
      </c>
      <c r="D528" s="33"/>
      <c r="E528" s="4"/>
      <c r="F528" s="94"/>
      <c r="G528" s="94"/>
      <c r="H528" s="4"/>
      <c r="I528" s="4"/>
      <c r="J528" s="4"/>
      <c r="K528" s="20"/>
    </row>
    <row r="529" spans="1:11" s="15" customFormat="1" ht="12.75" x14ac:dyDescent="0.25">
      <c r="A529" s="48" t="s">
        <v>3712</v>
      </c>
      <c r="B529" s="23"/>
      <c r="C529" s="18" t="s">
        <v>637</v>
      </c>
      <c r="D529" s="49" t="s">
        <v>346</v>
      </c>
      <c r="E529" s="50">
        <v>233.14</v>
      </c>
      <c r="F529" s="51"/>
      <c r="G529" s="51"/>
      <c r="H529" s="52">
        <f t="shared" ref="H529:H536" si="92">ROUND(ROUND(F529,2)+ROUND(G529,2),2)</f>
        <v>0</v>
      </c>
      <c r="I529" s="52">
        <f t="shared" ref="I529:I536" si="93">ROUND(ROUND(E529,2)*ROUND(F529,2),2)</f>
        <v>0</v>
      </c>
      <c r="J529" s="52">
        <f t="shared" ref="J529:J536" si="94">ROUND(ROUND(E529,2)*ROUND(G529,2),2)</f>
        <v>0</v>
      </c>
      <c r="K529" s="53">
        <f t="shared" ref="K529:K536" si="95">ROUND(ROUND(I529,2)+ROUND(J529,2),2)</f>
        <v>0</v>
      </c>
    </row>
    <row r="530" spans="1:11" s="15" customFormat="1" ht="12.75" x14ac:dyDescent="0.25">
      <c r="A530" s="48" t="s">
        <v>3713</v>
      </c>
      <c r="B530" s="23"/>
      <c r="C530" s="18" t="s">
        <v>433</v>
      </c>
      <c r="D530" s="49" t="s">
        <v>346</v>
      </c>
      <c r="E530" s="50">
        <v>103.36</v>
      </c>
      <c r="F530" s="51"/>
      <c r="G530" s="51"/>
      <c r="H530" s="52">
        <f t="shared" si="92"/>
        <v>0</v>
      </c>
      <c r="I530" s="52">
        <f t="shared" si="93"/>
        <v>0</v>
      </c>
      <c r="J530" s="52">
        <f t="shared" si="94"/>
        <v>0</v>
      </c>
      <c r="K530" s="53">
        <f t="shared" si="95"/>
        <v>0</v>
      </c>
    </row>
    <row r="531" spans="1:11" s="15" customFormat="1" ht="12.75" x14ac:dyDescent="0.25">
      <c r="A531" s="48" t="s">
        <v>3714</v>
      </c>
      <c r="B531" s="23"/>
      <c r="C531" s="18" t="s">
        <v>435</v>
      </c>
      <c r="D531" s="49" t="s">
        <v>346</v>
      </c>
      <c r="E531" s="50">
        <v>20.94</v>
      </c>
      <c r="F531" s="51"/>
      <c r="G531" s="51"/>
      <c r="H531" s="52">
        <f t="shared" si="92"/>
        <v>0</v>
      </c>
      <c r="I531" s="52">
        <f t="shared" si="93"/>
        <v>0</v>
      </c>
      <c r="J531" s="52">
        <f t="shared" si="94"/>
        <v>0</v>
      </c>
      <c r="K531" s="53">
        <f t="shared" si="95"/>
        <v>0</v>
      </c>
    </row>
    <row r="532" spans="1:11" s="15" customFormat="1" ht="12.75" x14ac:dyDescent="0.25">
      <c r="A532" s="48" t="s">
        <v>3715</v>
      </c>
      <c r="B532" s="23"/>
      <c r="C532" s="18" t="s">
        <v>3655</v>
      </c>
      <c r="D532" s="49" t="s">
        <v>346</v>
      </c>
      <c r="E532" s="50">
        <v>5.8</v>
      </c>
      <c r="F532" s="51"/>
      <c r="G532" s="51"/>
      <c r="H532" s="52">
        <f t="shared" si="92"/>
        <v>0</v>
      </c>
      <c r="I532" s="52">
        <f t="shared" si="93"/>
        <v>0</v>
      </c>
      <c r="J532" s="52">
        <f t="shared" si="94"/>
        <v>0</v>
      </c>
      <c r="K532" s="53">
        <f t="shared" si="95"/>
        <v>0</v>
      </c>
    </row>
    <row r="533" spans="1:11" s="15" customFormat="1" ht="12.75" x14ac:dyDescent="0.25">
      <c r="A533" s="48" t="s">
        <v>3716</v>
      </c>
      <c r="B533" s="23"/>
      <c r="C533" s="18" t="s">
        <v>454</v>
      </c>
      <c r="D533" s="49" t="s">
        <v>346</v>
      </c>
      <c r="E533" s="50">
        <v>120.58</v>
      </c>
      <c r="F533" s="51"/>
      <c r="G533" s="51"/>
      <c r="H533" s="52">
        <f t="shared" si="92"/>
        <v>0</v>
      </c>
      <c r="I533" s="52">
        <f t="shared" si="93"/>
        <v>0</v>
      </c>
      <c r="J533" s="52">
        <f t="shared" si="94"/>
        <v>0</v>
      </c>
      <c r="K533" s="53">
        <f t="shared" si="95"/>
        <v>0</v>
      </c>
    </row>
    <row r="534" spans="1:11" s="15" customFormat="1" ht="12.75" x14ac:dyDescent="0.25">
      <c r="A534" s="48" t="s">
        <v>3717</v>
      </c>
      <c r="B534" s="23"/>
      <c r="C534" s="18" t="s">
        <v>472</v>
      </c>
      <c r="D534" s="49" t="s">
        <v>346</v>
      </c>
      <c r="E534" s="50">
        <v>203.96</v>
      </c>
      <c r="F534" s="51"/>
      <c r="G534" s="51"/>
      <c r="H534" s="52">
        <f t="shared" si="92"/>
        <v>0</v>
      </c>
      <c r="I534" s="52">
        <f t="shared" si="93"/>
        <v>0</v>
      </c>
      <c r="J534" s="52">
        <f t="shared" si="94"/>
        <v>0</v>
      </c>
      <c r="K534" s="53">
        <f t="shared" si="95"/>
        <v>0</v>
      </c>
    </row>
    <row r="535" spans="1:11" s="15" customFormat="1" ht="12.75" x14ac:dyDescent="0.25">
      <c r="A535" s="48" t="s">
        <v>3718</v>
      </c>
      <c r="B535" s="23"/>
      <c r="C535" s="18" t="s">
        <v>473</v>
      </c>
      <c r="D535" s="49" t="s">
        <v>346</v>
      </c>
      <c r="E535" s="50">
        <v>143.09</v>
      </c>
      <c r="F535" s="51"/>
      <c r="G535" s="51"/>
      <c r="H535" s="52">
        <f t="shared" si="92"/>
        <v>0</v>
      </c>
      <c r="I535" s="52">
        <f t="shared" si="93"/>
        <v>0</v>
      </c>
      <c r="J535" s="52">
        <f t="shared" si="94"/>
        <v>0</v>
      </c>
      <c r="K535" s="53">
        <f t="shared" si="95"/>
        <v>0</v>
      </c>
    </row>
    <row r="536" spans="1:11" s="15" customFormat="1" ht="12.75" x14ac:dyDescent="0.25">
      <c r="A536" s="48" t="s">
        <v>3719</v>
      </c>
      <c r="B536" s="23"/>
      <c r="C536" s="18" t="s">
        <v>4116</v>
      </c>
      <c r="D536" s="49" t="s">
        <v>346</v>
      </c>
      <c r="E536" s="50">
        <v>23.74</v>
      </c>
      <c r="F536" s="51"/>
      <c r="G536" s="51"/>
      <c r="H536" s="52">
        <f t="shared" si="92"/>
        <v>0</v>
      </c>
      <c r="I536" s="52">
        <f t="shared" si="93"/>
        <v>0</v>
      </c>
      <c r="J536" s="52">
        <f t="shared" si="94"/>
        <v>0</v>
      </c>
      <c r="K536" s="78">
        <f t="shared" si="95"/>
        <v>0</v>
      </c>
    </row>
    <row r="537" spans="1:11" s="17" customFormat="1" x14ac:dyDescent="0.25">
      <c r="A537" s="38" t="s">
        <v>3720</v>
      </c>
      <c r="B537" s="10"/>
      <c r="C537" s="34" t="s">
        <v>2</v>
      </c>
      <c r="D537" s="11"/>
      <c r="E537" s="11"/>
      <c r="F537" s="39"/>
      <c r="G537" s="39"/>
      <c r="H537" s="21"/>
      <c r="I537" s="40">
        <f>SUM(I529:I536)</f>
        <v>0</v>
      </c>
      <c r="J537" s="40">
        <f>SUM(J529:J536)</f>
        <v>0</v>
      </c>
      <c r="K537" s="41">
        <f>SUM(K529:K536)</f>
        <v>0</v>
      </c>
    </row>
    <row r="538" spans="1:11" s="17" customFormat="1" ht="114.75" x14ac:dyDescent="0.25">
      <c r="A538" s="9" t="s">
        <v>3721</v>
      </c>
      <c r="B538" s="3"/>
      <c r="C538" s="5" t="s">
        <v>3761</v>
      </c>
      <c r="D538" s="33"/>
      <c r="E538" s="4"/>
      <c r="F538" s="94"/>
      <c r="G538" s="94"/>
      <c r="H538" s="4"/>
      <c r="I538" s="4"/>
      <c r="J538" s="4"/>
      <c r="K538" s="20"/>
    </row>
    <row r="539" spans="1:11" s="15" customFormat="1" ht="76.5" x14ac:dyDescent="0.25">
      <c r="A539" s="48" t="s">
        <v>3722</v>
      </c>
      <c r="B539" s="23"/>
      <c r="C539" s="18" t="s">
        <v>480</v>
      </c>
      <c r="D539" s="49" t="s">
        <v>665</v>
      </c>
      <c r="E539" s="50">
        <v>1740</v>
      </c>
      <c r="F539" s="51"/>
      <c r="G539" s="51"/>
      <c r="H539" s="52">
        <f t="shared" ref="H539:H544" si="96">ROUND(ROUND(F539,2)+ROUND(G539,2),2)</f>
        <v>0</v>
      </c>
      <c r="I539" s="52">
        <f t="shared" ref="I539:I544" si="97">ROUND(ROUND(E539,2)*ROUND(F539,2),2)</f>
        <v>0</v>
      </c>
      <c r="J539" s="52">
        <f t="shared" ref="J539:J544" si="98">ROUND(ROUND(E539,2)*ROUND(G539,2),2)</f>
        <v>0</v>
      </c>
      <c r="K539" s="53">
        <f t="shared" ref="K539:K544" si="99">ROUND(ROUND(I539,2)+ROUND(J539,2),2)</f>
        <v>0</v>
      </c>
    </row>
    <row r="540" spans="1:11" s="15" customFormat="1" ht="25.5" x14ac:dyDescent="0.25">
      <c r="A540" s="48" t="s">
        <v>3723</v>
      </c>
      <c r="B540" s="23"/>
      <c r="C540" s="18" t="s">
        <v>484</v>
      </c>
      <c r="D540" s="49" t="s">
        <v>665</v>
      </c>
      <c r="E540" s="50">
        <v>170</v>
      </c>
      <c r="F540" s="51"/>
      <c r="G540" s="51"/>
      <c r="H540" s="52">
        <f t="shared" si="96"/>
        <v>0</v>
      </c>
      <c r="I540" s="52">
        <f t="shared" si="97"/>
        <v>0</v>
      </c>
      <c r="J540" s="52">
        <f t="shared" si="98"/>
        <v>0</v>
      </c>
      <c r="K540" s="78">
        <f t="shared" si="99"/>
        <v>0</v>
      </c>
    </row>
    <row r="541" spans="1:11" s="15" customFormat="1" ht="25.5" x14ac:dyDescent="0.25">
      <c r="A541" s="48" t="s">
        <v>3724</v>
      </c>
      <c r="B541" s="23"/>
      <c r="C541" s="18" t="s">
        <v>485</v>
      </c>
      <c r="D541" s="49" t="s">
        <v>4</v>
      </c>
      <c r="E541" s="50">
        <v>95</v>
      </c>
      <c r="F541" s="51"/>
      <c r="G541" s="51"/>
      <c r="H541" s="52">
        <f t="shared" si="96"/>
        <v>0</v>
      </c>
      <c r="I541" s="52">
        <f t="shared" si="97"/>
        <v>0</v>
      </c>
      <c r="J541" s="52">
        <f t="shared" si="98"/>
        <v>0</v>
      </c>
      <c r="K541" s="53">
        <f t="shared" si="99"/>
        <v>0</v>
      </c>
    </row>
    <row r="542" spans="1:11" s="15" customFormat="1" ht="25.5" x14ac:dyDescent="0.25">
      <c r="A542" s="48" t="s">
        <v>3725</v>
      </c>
      <c r="B542" s="23"/>
      <c r="C542" s="18" t="s">
        <v>3762</v>
      </c>
      <c r="D542" s="49" t="s">
        <v>4</v>
      </c>
      <c r="E542" s="50">
        <v>10</v>
      </c>
      <c r="F542" s="51"/>
      <c r="G542" s="51"/>
      <c r="H542" s="52">
        <f t="shared" si="96"/>
        <v>0</v>
      </c>
      <c r="I542" s="52">
        <f t="shared" si="97"/>
        <v>0</v>
      </c>
      <c r="J542" s="52">
        <f t="shared" si="98"/>
        <v>0</v>
      </c>
      <c r="K542" s="53">
        <f t="shared" si="99"/>
        <v>0</v>
      </c>
    </row>
    <row r="543" spans="1:11" s="15" customFormat="1" ht="12.75" x14ac:dyDescent="0.25">
      <c r="A543" s="48" t="s">
        <v>3726</v>
      </c>
      <c r="B543" s="23"/>
      <c r="C543" s="18" t="s">
        <v>488</v>
      </c>
      <c r="D543" s="49" t="s">
        <v>4</v>
      </c>
      <c r="E543" s="50">
        <v>270</v>
      </c>
      <c r="F543" s="51"/>
      <c r="G543" s="51"/>
      <c r="H543" s="52">
        <f t="shared" si="96"/>
        <v>0</v>
      </c>
      <c r="I543" s="52">
        <f t="shared" si="97"/>
        <v>0</v>
      </c>
      <c r="J543" s="52">
        <f t="shared" si="98"/>
        <v>0</v>
      </c>
      <c r="K543" s="53">
        <f t="shared" si="99"/>
        <v>0</v>
      </c>
    </row>
    <row r="544" spans="1:11" s="15" customFormat="1" ht="12.75" x14ac:dyDescent="0.25">
      <c r="A544" s="48" t="s">
        <v>3727</v>
      </c>
      <c r="B544" s="23"/>
      <c r="C544" s="18" t="s">
        <v>489</v>
      </c>
      <c r="D544" s="49" t="s">
        <v>665</v>
      </c>
      <c r="E544" s="50">
        <v>45</v>
      </c>
      <c r="F544" s="51"/>
      <c r="G544" s="51"/>
      <c r="H544" s="52">
        <f t="shared" si="96"/>
        <v>0</v>
      </c>
      <c r="I544" s="52">
        <f t="shared" si="97"/>
        <v>0</v>
      </c>
      <c r="J544" s="52">
        <f t="shared" si="98"/>
        <v>0</v>
      </c>
      <c r="K544" s="53">
        <f t="shared" si="99"/>
        <v>0</v>
      </c>
    </row>
    <row r="545" spans="1:11" s="17" customFormat="1" x14ac:dyDescent="0.25">
      <c r="A545" s="38" t="s">
        <v>3728</v>
      </c>
      <c r="B545" s="10"/>
      <c r="C545" s="34" t="s">
        <v>2</v>
      </c>
      <c r="D545" s="11"/>
      <c r="E545" s="11"/>
      <c r="F545" s="39"/>
      <c r="G545" s="39"/>
      <c r="H545" s="21"/>
      <c r="I545" s="40">
        <f>SUM(I539:I544)</f>
        <v>0</v>
      </c>
      <c r="J545" s="40">
        <f>SUM(J539:J544)</f>
        <v>0</v>
      </c>
      <c r="K545" s="41">
        <f>SUM(K539:K544)</f>
        <v>0</v>
      </c>
    </row>
    <row r="546" spans="1:11" s="17" customFormat="1" ht="114.75" x14ac:dyDescent="0.25">
      <c r="A546" s="9" t="s">
        <v>3731</v>
      </c>
      <c r="B546" s="3"/>
      <c r="C546" s="5" t="s">
        <v>3770</v>
      </c>
      <c r="D546" s="33"/>
      <c r="E546" s="4"/>
      <c r="F546" s="94"/>
      <c r="G546" s="94"/>
      <c r="H546" s="4"/>
      <c r="I546" s="4"/>
      <c r="J546" s="4"/>
      <c r="K546" s="20"/>
    </row>
    <row r="547" spans="1:11" s="15" customFormat="1" ht="25.5" x14ac:dyDescent="0.25">
      <c r="A547" s="48" t="s">
        <v>3732</v>
      </c>
      <c r="B547" s="23"/>
      <c r="C547" s="18" t="s">
        <v>481</v>
      </c>
      <c r="D547" s="49" t="s">
        <v>665</v>
      </c>
      <c r="E547" s="50">
        <v>260</v>
      </c>
      <c r="F547" s="51"/>
      <c r="G547" s="51"/>
      <c r="H547" s="52">
        <f>ROUND(ROUND(F547,2)+ROUND(G547,2),2)</f>
        <v>0</v>
      </c>
      <c r="I547" s="52">
        <f>ROUND(ROUND(E547,2)*ROUND(F547,2),2)</f>
        <v>0</v>
      </c>
      <c r="J547" s="52">
        <f>ROUND(ROUND(E547,2)*ROUND(G547,2),2)</f>
        <v>0</v>
      </c>
      <c r="K547" s="53">
        <f>ROUND(ROUND(I547,2)+ROUND(J547,2),2)</f>
        <v>0</v>
      </c>
    </row>
    <row r="548" spans="1:11" s="15" customFormat="1" ht="25.5" x14ac:dyDescent="0.25">
      <c r="A548" s="48" t="s">
        <v>3733</v>
      </c>
      <c r="B548" s="23"/>
      <c r="C548" s="18" t="s">
        <v>483</v>
      </c>
      <c r="D548" s="49" t="s">
        <v>665</v>
      </c>
      <c r="E548" s="50">
        <v>80</v>
      </c>
      <c r="F548" s="51"/>
      <c r="G548" s="51"/>
      <c r="H548" s="52">
        <f>ROUND(ROUND(F548,2)+ROUND(G548,2),2)</f>
        <v>0</v>
      </c>
      <c r="I548" s="52">
        <f>ROUND(ROUND(E548,2)*ROUND(F548,2),2)</f>
        <v>0</v>
      </c>
      <c r="J548" s="52">
        <f>ROUND(ROUND(E548,2)*ROUND(G548,2),2)</f>
        <v>0</v>
      </c>
      <c r="K548" s="53">
        <f>ROUND(ROUND(I548,2)+ROUND(J548,2),2)</f>
        <v>0</v>
      </c>
    </row>
    <row r="549" spans="1:11" s="15" customFormat="1" ht="25.5" x14ac:dyDescent="0.25">
      <c r="A549" s="48" t="s">
        <v>3734</v>
      </c>
      <c r="B549" s="23"/>
      <c r="C549" s="18" t="s">
        <v>484</v>
      </c>
      <c r="D549" s="49" t="s">
        <v>665</v>
      </c>
      <c r="E549" s="50">
        <v>30</v>
      </c>
      <c r="F549" s="51"/>
      <c r="G549" s="51"/>
      <c r="H549" s="52">
        <f>ROUND(ROUND(F549,2)+ROUND(G549,2),2)</f>
        <v>0</v>
      </c>
      <c r="I549" s="52">
        <f>ROUND(ROUND(E549,2)*ROUND(F549,2),2)</f>
        <v>0</v>
      </c>
      <c r="J549" s="52">
        <f>ROUND(ROUND(E549,2)*ROUND(G549,2),2)</f>
        <v>0</v>
      </c>
      <c r="K549" s="78">
        <f>ROUND(ROUND(I549,2)+ROUND(J549,2),2)</f>
        <v>0</v>
      </c>
    </row>
    <row r="550" spans="1:11" s="15" customFormat="1" ht="25.5" x14ac:dyDescent="0.25">
      <c r="A550" s="48" t="s">
        <v>3735</v>
      </c>
      <c r="B550" s="23"/>
      <c r="C550" s="18" t="s">
        <v>486</v>
      </c>
      <c r="D550" s="49" t="s">
        <v>4</v>
      </c>
      <c r="E550" s="50">
        <v>35</v>
      </c>
      <c r="F550" s="51"/>
      <c r="G550" s="51"/>
      <c r="H550" s="52">
        <f>ROUND(ROUND(F550,2)+ROUND(G550,2),2)</f>
        <v>0</v>
      </c>
      <c r="I550" s="52">
        <f>ROUND(ROUND(E550,2)*ROUND(F550,2),2)</f>
        <v>0</v>
      </c>
      <c r="J550" s="52">
        <f>ROUND(ROUND(E550,2)*ROUND(G550,2),2)</f>
        <v>0</v>
      </c>
      <c r="K550" s="53">
        <f>ROUND(ROUND(I550,2)+ROUND(J550,2),2)</f>
        <v>0</v>
      </c>
    </row>
    <row r="551" spans="1:11" s="17" customFormat="1" x14ac:dyDescent="0.25">
      <c r="A551" s="38" t="s">
        <v>3736</v>
      </c>
      <c r="B551" s="10"/>
      <c r="C551" s="34" t="s">
        <v>2</v>
      </c>
      <c r="D551" s="11"/>
      <c r="E551" s="11"/>
      <c r="F551" s="39"/>
      <c r="G551" s="39"/>
      <c r="H551" s="21"/>
      <c r="I551" s="40">
        <f>SUM(I547:I550)</f>
        <v>0</v>
      </c>
      <c r="J551" s="40">
        <f>SUM(J547:J550)</f>
        <v>0</v>
      </c>
      <c r="K551" s="41">
        <f>SUM(K547:K550)</f>
        <v>0</v>
      </c>
    </row>
    <row r="552" spans="1:11" s="17" customFormat="1" ht="114.75" x14ac:dyDescent="0.25">
      <c r="A552" s="9" t="s">
        <v>3739</v>
      </c>
      <c r="B552" s="3"/>
      <c r="C552" s="5" t="s">
        <v>3777</v>
      </c>
      <c r="D552" s="33"/>
      <c r="E552" s="4"/>
      <c r="F552" s="94"/>
      <c r="G552" s="94"/>
      <c r="H552" s="4"/>
      <c r="I552" s="4"/>
      <c r="J552" s="4"/>
      <c r="K552" s="20"/>
    </row>
    <row r="553" spans="1:11" s="15" customFormat="1" ht="25.5" x14ac:dyDescent="0.25">
      <c r="A553" s="48" t="s">
        <v>3738</v>
      </c>
      <c r="B553" s="23"/>
      <c r="C553" s="18" t="s">
        <v>482</v>
      </c>
      <c r="D553" s="49" t="s">
        <v>665</v>
      </c>
      <c r="E553" s="50">
        <v>15</v>
      </c>
      <c r="F553" s="51"/>
      <c r="G553" s="51"/>
      <c r="H553" s="52">
        <f>ROUND(ROUND(F553,2)+ROUND(G553,2),2)</f>
        <v>0</v>
      </c>
      <c r="I553" s="52">
        <f>ROUND(ROUND(E553,2)*ROUND(F553,2),2)</f>
        <v>0</v>
      </c>
      <c r="J553" s="52">
        <f>ROUND(ROUND(E553,2)*ROUND(G553,2),2)</f>
        <v>0</v>
      </c>
      <c r="K553" s="53">
        <f>ROUND(ROUND(I553,2)+ROUND(J553,2),2)</f>
        <v>0</v>
      </c>
    </row>
    <row r="554" spans="1:11" s="15" customFormat="1" ht="25.5" x14ac:dyDescent="0.25">
      <c r="A554" s="48" t="s">
        <v>3740</v>
      </c>
      <c r="B554" s="23"/>
      <c r="C554" s="18" t="s">
        <v>487</v>
      </c>
      <c r="D554" s="49" t="s">
        <v>4</v>
      </c>
      <c r="E554" s="50">
        <v>9</v>
      </c>
      <c r="F554" s="51"/>
      <c r="G554" s="51"/>
      <c r="H554" s="52">
        <f>ROUND(ROUND(F554,2)+ROUND(G554,2),2)</f>
        <v>0</v>
      </c>
      <c r="I554" s="52">
        <f>ROUND(ROUND(E554,2)*ROUND(F554,2),2)</f>
        <v>0</v>
      </c>
      <c r="J554" s="52">
        <f>ROUND(ROUND(E554,2)*ROUND(G554,2),2)</f>
        <v>0</v>
      </c>
      <c r="K554" s="53">
        <f>ROUND(ROUND(I554,2)+ROUND(J554,2),2)</f>
        <v>0</v>
      </c>
    </row>
    <row r="555" spans="1:11" s="17" customFormat="1" x14ac:dyDescent="0.25">
      <c r="A555" s="38" t="s">
        <v>3741</v>
      </c>
      <c r="B555" s="10"/>
      <c r="C555" s="34" t="s">
        <v>2</v>
      </c>
      <c r="D555" s="11"/>
      <c r="E555" s="11"/>
      <c r="F555" s="39"/>
      <c r="G555" s="39"/>
      <c r="H555" s="21"/>
      <c r="I555" s="40">
        <f>SUM(I553:I554)</f>
        <v>0</v>
      </c>
      <c r="J555" s="40">
        <f>SUM(J553:J554)</f>
        <v>0</v>
      </c>
      <c r="K555" s="41">
        <f>SUM(K553:K554)</f>
        <v>0</v>
      </c>
    </row>
    <row r="556" spans="1:11" s="17" customFormat="1" ht="114.75" x14ac:dyDescent="0.25">
      <c r="A556" s="9" t="s">
        <v>3742</v>
      </c>
      <c r="B556" s="3"/>
      <c r="C556" s="5" t="s">
        <v>3781</v>
      </c>
      <c r="D556" s="33"/>
      <c r="E556" s="4"/>
      <c r="F556" s="94"/>
      <c r="G556" s="94"/>
      <c r="H556" s="4"/>
      <c r="I556" s="4"/>
      <c r="J556" s="4"/>
      <c r="K556" s="20"/>
    </row>
    <row r="557" spans="1:11" s="15" customFormat="1" ht="25.5" x14ac:dyDescent="0.25">
      <c r="A557" s="48" t="s">
        <v>3744</v>
      </c>
      <c r="B557" s="23"/>
      <c r="C557" s="18" t="s">
        <v>482</v>
      </c>
      <c r="D557" s="49" t="s">
        <v>665</v>
      </c>
      <c r="E557" s="50">
        <v>35</v>
      </c>
      <c r="F557" s="51"/>
      <c r="G557" s="51"/>
      <c r="H557" s="52">
        <f>ROUND(ROUND(F557,2)+ROUND(G557,2),2)</f>
        <v>0</v>
      </c>
      <c r="I557" s="52">
        <f>ROUND(ROUND(E557,2)*ROUND(F557,2),2)</f>
        <v>0</v>
      </c>
      <c r="J557" s="52">
        <f>ROUND(ROUND(E557,2)*ROUND(G557,2),2)</f>
        <v>0</v>
      </c>
      <c r="K557" s="53">
        <f>ROUND(ROUND(I557,2)+ROUND(J557,2),2)</f>
        <v>0</v>
      </c>
    </row>
    <row r="558" spans="1:11" s="15" customFormat="1" ht="25.5" x14ac:dyDescent="0.25">
      <c r="A558" s="48" t="s">
        <v>3745</v>
      </c>
      <c r="B558" s="23"/>
      <c r="C558" s="18" t="s">
        <v>487</v>
      </c>
      <c r="D558" s="49" t="s">
        <v>4</v>
      </c>
      <c r="E558" s="50">
        <v>5</v>
      </c>
      <c r="F558" s="51"/>
      <c r="G558" s="51"/>
      <c r="H558" s="52">
        <f>ROUND(ROUND(F558,2)+ROUND(G558,2),2)</f>
        <v>0</v>
      </c>
      <c r="I558" s="52">
        <f>ROUND(ROUND(E558,2)*ROUND(F558,2),2)</f>
        <v>0</v>
      </c>
      <c r="J558" s="52">
        <f>ROUND(ROUND(E558,2)*ROUND(G558,2),2)</f>
        <v>0</v>
      </c>
      <c r="K558" s="53">
        <f>ROUND(ROUND(I558,2)+ROUND(J558,2),2)</f>
        <v>0</v>
      </c>
    </row>
    <row r="559" spans="1:11" s="17" customFormat="1" x14ac:dyDescent="0.25">
      <c r="A559" s="38" t="s">
        <v>3746</v>
      </c>
      <c r="B559" s="10"/>
      <c r="C559" s="34" t="s">
        <v>2</v>
      </c>
      <c r="D559" s="11"/>
      <c r="E559" s="11"/>
      <c r="F559" s="39"/>
      <c r="G559" s="39"/>
      <c r="H559" s="21"/>
      <c r="I559" s="40">
        <f>SUM(I557:I558)</f>
        <v>0</v>
      </c>
      <c r="J559" s="40">
        <f>SUM(J557:J558)</f>
        <v>0</v>
      </c>
      <c r="K559" s="41">
        <f>SUM(K557:K558)</f>
        <v>0</v>
      </c>
    </row>
    <row r="560" spans="1:11" s="17" customFormat="1" ht="114.75" x14ac:dyDescent="0.25">
      <c r="A560" s="9" t="s">
        <v>3747</v>
      </c>
      <c r="B560" s="3"/>
      <c r="C560" s="5" t="s">
        <v>3787</v>
      </c>
      <c r="D560" s="33"/>
      <c r="E560" s="4"/>
      <c r="F560" s="94"/>
      <c r="G560" s="94"/>
      <c r="H560" s="4"/>
      <c r="I560" s="4"/>
      <c r="J560" s="4"/>
      <c r="K560" s="20"/>
    </row>
    <row r="561" spans="1:11" s="15" customFormat="1" ht="25.5" x14ac:dyDescent="0.25">
      <c r="A561" s="48" t="s">
        <v>3749</v>
      </c>
      <c r="B561" s="23"/>
      <c r="C561" s="18" t="s">
        <v>482</v>
      </c>
      <c r="D561" s="49" t="s">
        <v>665</v>
      </c>
      <c r="E561" s="50">
        <v>80</v>
      </c>
      <c r="F561" s="51"/>
      <c r="G561" s="51"/>
      <c r="H561" s="52">
        <f>ROUND(ROUND(F561,2)+ROUND(G561,2),2)</f>
        <v>0</v>
      </c>
      <c r="I561" s="52">
        <f>ROUND(ROUND(E561,2)*ROUND(F561,2),2)</f>
        <v>0</v>
      </c>
      <c r="J561" s="52">
        <f>ROUND(ROUND(E561,2)*ROUND(G561,2),2)</f>
        <v>0</v>
      </c>
      <c r="K561" s="53">
        <f>ROUND(ROUND(I561,2)+ROUND(J561,2),2)</f>
        <v>0</v>
      </c>
    </row>
    <row r="562" spans="1:11" s="15" customFormat="1" ht="25.5" x14ac:dyDescent="0.25">
      <c r="A562" s="48" t="s">
        <v>3750</v>
      </c>
      <c r="B562" s="23"/>
      <c r="C562" s="18" t="s">
        <v>487</v>
      </c>
      <c r="D562" s="49" t="s">
        <v>4</v>
      </c>
      <c r="E562" s="50">
        <v>26</v>
      </c>
      <c r="F562" s="51"/>
      <c r="G562" s="51"/>
      <c r="H562" s="52">
        <f>ROUND(ROUND(F562,2)+ROUND(G562,2),2)</f>
        <v>0</v>
      </c>
      <c r="I562" s="52">
        <f>ROUND(ROUND(E562,2)*ROUND(F562,2),2)</f>
        <v>0</v>
      </c>
      <c r="J562" s="52">
        <f>ROUND(ROUND(E562,2)*ROUND(G562,2),2)</f>
        <v>0</v>
      </c>
      <c r="K562" s="53">
        <f>ROUND(ROUND(I562,2)+ROUND(J562,2),2)</f>
        <v>0</v>
      </c>
    </row>
    <row r="563" spans="1:11" s="17" customFormat="1" x14ac:dyDescent="0.25">
      <c r="A563" s="38" t="s">
        <v>3751</v>
      </c>
      <c r="B563" s="10"/>
      <c r="C563" s="34" t="s">
        <v>2</v>
      </c>
      <c r="D563" s="11"/>
      <c r="E563" s="11"/>
      <c r="F563" s="39"/>
      <c r="G563" s="39"/>
      <c r="H563" s="21"/>
      <c r="I563" s="40">
        <f>SUM(I561:I562)</f>
        <v>0</v>
      </c>
      <c r="J563" s="40">
        <f>SUM(J561:J562)</f>
        <v>0</v>
      </c>
      <c r="K563" s="41">
        <f>SUM(K561:K562)</f>
        <v>0</v>
      </c>
    </row>
    <row r="564" spans="1:11" s="17" customFormat="1" ht="114.75" x14ac:dyDescent="0.25">
      <c r="A564" s="9" t="s">
        <v>3752</v>
      </c>
      <c r="B564" s="3"/>
      <c r="C564" s="5" t="s">
        <v>3729</v>
      </c>
      <c r="D564" s="33"/>
      <c r="E564" s="4"/>
      <c r="F564" s="94"/>
      <c r="G564" s="94"/>
      <c r="H564" s="4"/>
      <c r="I564" s="4"/>
      <c r="J564" s="4"/>
      <c r="K564" s="20"/>
    </row>
    <row r="565" spans="1:11" s="15" customFormat="1" ht="12.75" x14ac:dyDescent="0.25">
      <c r="A565" s="48" t="s">
        <v>3753</v>
      </c>
      <c r="B565" s="23"/>
      <c r="C565" s="18" t="s">
        <v>426</v>
      </c>
      <c r="D565" s="49" t="s">
        <v>346</v>
      </c>
      <c r="E565" s="50">
        <v>251.39</v>
      </c>
      <c r="F565" s="51"/>
      <c r="G565" s="51"/>
      <c r="H565" s="52">
        <f t="shared" ref="H565:H575" si="100">ROUND(ROUND(F565,2)+ROUND(G565,2),2)</f>
        <v>0</v>
      </c>
      <c r="I565" s="52">
        <f t="shared" ref="I565:I575" si="101">ROUND(ROUND(E565,2)*ROUND(F565,2),2)</f>
        <v>0</v>
      </c>
      <c r="J565" s="52">
        <f t="shared" ref="J565:J575" si="102">ROUND(ROUND(E565,2)*ROUND(G565,2),2)</f>
        <v>0</v>
      </c>
      <c r="K565" s="53">
        <f t="shared" ref="K565:K575" si="103">ROUND(ROUND(I565,2)+ROUND(J565,2),2)</f>
        <v>0</v>
      </c>
    </row>
    <row r="566" spans="1:11" s="15" customFormat="1" ht="12.75" x14ac:dyDescent="0.25">
      <c r="A566" s="48" t="s">
        <v>3754</v>
      </c>
      <c r="B566" s="23"/>
      <c r="C566" s="18" t="s">
        <v>438</v>
      </c>
      <c r="D566" s="49" t="s">
        <v>346</v>
      </c>
      <c r="E566" s="50">
        <v>3295.53</v>
      </c>
      <c r="F566" s="51"/>
      <c r="G566" s="51"/>
      <c r="H566" s="52">
        <f t="shared" si="100"/>
        <v>0</v>
      </c>
      <c r="I566" s="52">
        <f t="shared" si="101"/>
        <v>0</v>
      </c>
      <c r="J566" s="52">
        <f t="shared" si="102"/>
        <v>0</v>
      </c>
      <c r="K566" s="53">
        <f t="shared" si="103"/>
        <v>0</v>
      </c>
    </row>
    <row r="567" spans="1:11" s="15" customFormat="1" ht="12.75" x14ac:dyDescent="0.25">
      <c r="A567" s="48" t="s">
        <v>3755</v>
      </c>
      <c r="B567" s="23"/>
      <c r="C567" s="18" t="s">
        <v>442</v>
      </c>
      <c r="D567" s="49" t="s">
        <v>346</v>
      </c>
      <c r="E567" s="50">
        <v>106.84</v>
      </c>
      <c r="F567" s="51"/>
      <c r="G567" s="51"/>
      <c r="H567" s="52">
        <f t="shared" si="100"/>
        <v>0</v>
      </c>
      <c r="I567" s="52">
        <f t="shared" si="101"/>
        <v>0</v>
      </c>
      <c r="J567" s="52">
        <f t="shared" si="102"/>
        <v>0</v>
      </c>
      <c r="K567" s="53">
        <f t="shared" si="103"/>
        <v>0</v>
      </c>
    </row>
    <row r="568" spans="1:11" s="15" customFormat="1" ht="12.75" x14ac:dyDescent="0.25">
      <c r="A568" s="48" t="s">
        <v>3756</v>
      </c>
      <c r="B568" s="23"/>
      <c r="C568" s="18" t="s">
        <v>443</v>
      </c>
      <c r="D568" s="49" t="s">
        <v>346</v>
      </c>
      <c r="E568" s="50">
        <v>407.76</v>
      </c>
      <c r="F568" s="51"/>
      <c r="G568" s="51"/>
      <c r="H568" s="52">
        <f t="shared" si="100"/>
        <v>0</v>
      </c>
      <c r="I568" s="52">
        <f t="shared" si="101"/>
        <v>0</v>
      </c>
      <c r="J568" s="52">
        <f t="shared" si="102"/>
        <v>0</v>
      </c>
      <c r="K568" s="53">
        <f t="shared" si="103"/>
        <v>0</v>
      </c>
    </row>
    <row r="569" spans="1:11" s="15" customFormat="1" ht="12.75" x14ac:dyDescent="0.25">
      <c r="A569" s="48" t="s">
        <v>3757</v>
      </c>
      <c r="B569" s="23"/>
      <c r="C569" s="18" t="s">
        <v>444</v>
      </c>
      <c r="D569" s="49" t="s">
        <v>346</v>
      </c>
      <c r="E569" s="50">
        <v>119.51</v>
      </c>
      <c r="F569" s="51"/>
      <c r="G569" s="51"/>
      <c r="H569" s="52">
        <f t="shared" si="100"/>
        <v>0</v>
      </c>
      <c r="I569" s="52">
        <f t="shared" si="101"/>
        <v>0</v>
      </c>
      <c r="J569" s="52">
        <f t="shared" si="102"/>
        <v>0</v>
      </c>
      <c r="K569" s="53">
        <f t="shared" si="103"/>
        <v>0</v>
      </c>
    </row>
    <row r="570" spans="1:11" s="15" customFormat="1" ht="12.75" x14ac:dyDescent="0.25">
      <c r="A570" s="48" t="s">
        <v>3758</v>
      </c>
      <c r="B570" s="23"/>
      <c r="C570" s="18" t="s">
        <v>445</v>
      </c>
      <c r="D570" s="49" t="s">
        <v>346</v>
      </c>
      <c r="E570" s="50">
        <v>505.42</v>
      </c>
      <c r="F570" s="51"/>
      <c r="G570" s="51"/>
      <c r="H570" s="52">
        <f t="shared" si="100"/>
        <v>0</v>
      </c>
      <c r="I570" s="52">
        <f t="shared" si="101"/>
        <v>0</v>
      </c>
      <c r="J570" s="52">
        <f t="shared" si="102"/>
        <v>0</v>
      </c>
      <c r="K570" s="53">
        <f t="shared" si="103"/>
        <v>0</v>
      </c>
    </row>
    <row r="571" spans="1:11" s="15" customFormat="1" ht="12.75" x14ac:dyDescent="0.25">
      <c r="A571" s="48" t="s">
        <v>3759</v>
      </c>
      <c r="B571" s="23"/>
      <c r="C571" s="18" t="s">
        <v>446</v>
      </c>
      <c r="D571" s="49" t="s">
        <v>346</v>
      </c>
      <c r="E571" s="50">
        <v>146.52000000000001</v>
      </c>
      <c r="F571" s="51"/>
      <c r="G571" s="51"/>
      <c r="H571" s="52">
        <f t="shared" si="100"/>
        <v>0</v>
      </c>
      <c r="I571" s="52">
        <f t="shared" si="101"/>
        <v>0</v>
      </c>
      <c r="J571" s="52">
        <f t="shared" si="102"/>
        <v>0</v>
      </c>
      <c r="K571" s="53">
        <f t="shared" si="103"/>
        <v>0</v>
      </c>
    </row>
    <row r="572" spans="1:11" s="15" customFormat="1" ht="12.75" x14ac:dyDescent="0.25">
      <c r="A572" s="48" t="s">
        <v>4001</v>
      </c>
      <c r="B572" s="23"/>
      <c r="C572" s="18" t="s">
        <v>447</v>
      </c>
      <c r="D572" s="49" t="s">
        <v>346</v>
      </c>
      <c r="E572" s="50">
        <v>6890.95</v>
      </c>
      <c r="F572" s="51"/>
      <c r="G572" s="51"/>
      <c r="H572" s="52">
        <f t="shared" si="100"/>
        <v>0</v>
      </c>
      <c r="I572" s="52">
        <f t="shared" si="101"/>
        <v>0</v>
      </c>
      <c r="J572" s="52">
        <f t="shared" si="102"/>
        <v>0</v>
      </c>
      <c r="K572" s="53">
        <f t="shared" si="103"/>
        <v>0</v>
      </c>
    </row>
    <row r="573" spans="1:11" s="15" customFormat="1" ht="12.75" x14ac:dyDescent="0.25">
      <c r="A573" s="48" t="s">
        <v>4002</v>
      </c>
      <c r="B573" s="23"/>
      <c r="C573" s="18" t="s">
        <v>466</v>
      </c>
      <c r="D573" s="49" t="s">
        <v>346</v>
      </c>
      <c r="E573" s="50">
        <v>3532.82</v>
      </c>
      <c r="F573" s="51"/>
      <c r="G573" s="51"/>
      <c r="H573" s="52">
        <f t="shared" si="100"/>
        <v>0</v>
      </c>
      <c r="I573" s="52">
        <f t="shared" si="101"/>
        <v>0</v>
      </c>
      <c r="J573" s="52">
        <f t="shared" si="102"/>
        <v>0</v>
      </c>
      <c r="K573" s="53">
        <f t="shared" si="103"/>
        <v>0</v>
      </c>
    </row>
    <row r="574" spans="1:11" s="15" customFormat="1" ht="12.75" x14ac:dyDescent="0.25">
      <c r="A574" s="48" t="s">
        <v>4003</v>
      </c>
      <c r="B574" s="23"/>
      <c r="C574" s="18" t="s">
        <v>476</v>
      </c>
      <c r="D574" s="49" t="s">
        <v>346</v>
      </c>
      <c r="E574" s="50">
        <v>1558.4</v>
      </c>
      <c r="F574" s="51"/>
      <c r="G574" s="51"/>
      <c r="H574" s="52">
        <f t="shared" si="100"/>
        <v>0</v>
      </c>
      <c r="I574" s="52">
        <f t="shared" si="101"/>
        <v>0</v>
      </c>
      <c r="J574" s="52">
        <f t="shared" si="102"/>
        <v>0</v>
      </c>
      <c r="K574" s="53">
        <f t="shared" si="103"/>
        <v>0</v>
      </c>
    </row>
    <row r="575" spans="1:11" s="15" customFormat="1" ht="12.75" x14ac:dyDescent="0.25">
      <c r="A575" s="48" t="s">
        <v>4004</v>
      </c>
      <c r="B575" s="23"/>
      <c r="C575" s="18" t="s">
        <v>4116</v>
      </c>
      <c r="D575" s="49" t="s">
        <v>346</v>
      </c>
      <c r="E575" s="50">
        <v>480.43</v>
      </c>
      <c r="F575" s="51"/>
      <c r="G575" s="51"/>
      <c r="H575" s="52">
        <f t="shared" si="100"/>
        <v>0</v>
      </c>
      <c r="I575" s="52">
        <f t="shared" si="101"/>
        <v>0</v>
      </c>
      <c r="J575" s="52">
        <f t="shared" si="102"/>
        <v>0</v>
      </c>
      <c r="K575" s="78">
        <f t="shared" si="103"/>
        <v>0</v>
      </c>
    </row>
    <row r="576" spans="1:11" s="17" customFormat="1" x14ac:dyDescent="0.25">
      <c r="A576" s="38" t="s">
        <v>4005</v>
      </c>
      <c r="B576" s="10"/>
      <c r="C576" s="34" t="s">
        <v>2</v>
      </c>
      <c r="D576" s="11"/>
      <c r="E576" s="11"/>
      <c r="F576" s="39"/>
      <c r="G576" s="39"/>
      <c r="H576" s="21"/>
      <c r="I576" s="40">
        <f>SUM(I565:I575)</f>
        <v>0</v>
      </c>
      <c r="J576" s="40">
        <f>SUM(J565:J575)</f>
        <v>0</v>
      </c>
      <c r="K576" s="41">
        <f>SUM(K565:K575)</f>
        <v>0</v>
      </c>
    </row>
    <row r="577" spans="1:11" s="17" customFormat="1" ht="114.75" x14ac:dyDescent="0.25">
      <c r="A577" s="9" t="s">
        <v>3760</v>
      </c>
      <c r="B577" s="3"/>
      <c r="C577" s="5" t="s">
        <v>3730</v>
      </c>
      <c r="D577" s="33"/>
      <c r="E577" s="4"/>
      <c r="F577" s="94"/>
      <c r="G577" s="94"/>
      <c r="H577" s="4"/>
      <c r="I577" s="4"/>
      <c r="J577" s="4"/>
      <c r="K577" s="20"/>
    </row>
    <row r="578" spans="1:11" s="15" customFormat="1" ht="12.75" x14ac:dyDescent="0.25">
      <c r="A578" s="48" t="s">
        <v>3763</v>
      </c>
      <c r="B578" s="23"/>
      <c r="C578" s="18" t="s">
        <v>436</v>
      </c>
      <c r="D578" s="49" t="s">
        <v>346</v>
      </c>
      <c r="E578" s="50">
        <v>38.83</v>
      </c>
      <c r="F578" s="51"/>
      <c r="G578" s="51"/>
      <c r="H578" s="52">
        <f>ROUND(ROUND(F578,2)+ROUND(G578,2),2)</f>
        <v>0</v>
      </c>
      <c r="I578" s="52">
        <f>ROUND(ROUND(E578,2)*ROUND(F578,2),2)</f>
        <v>0</v>
      </c>
      <c r="J578" s="52">
        <f>ROUND(ROUND(E578,2)*ROUND(G578,2),2)</f>
        <v>0</v>
      </c>
      <c r="K578" s="53">
        <f>ROUND(ROUND(I578,2)+ROUND(J578,2),2)</f>
        <v>0</v>
      </c>
    </row>
    <row r="579" spans="1:11" s="15" customFormat="1" ht="12.75" x14ac:dyDescent="0.25">
      <c r="A579" s="48" t="s">
        <v>3764</v>
      </c>
      <c r="B579" s="23"/>
      <c r="C579" s="18" t="s">
        <v>3655</v>
      </c>
      <c r="D579" s="49" t="s">
        <v>346</v>
      </c>
      <c r="E579" s="50">
        <v>74.099999999999994</v>
      </c>
      <c r="F579" s="51"/>
      <c r="G579" s="51"/>
      <c r="H579" s="52">
        <f>ROUND(ROUND(F579,2)+ROUND(G579,2),2)</f>
        <v>0</v>
      </c>
      <c r="I579" s="52">
        <f>ROUND(ROUND(E579,2)*ROUND(F579,2),2)</f>
        <v>0</v>
      </c>
      <c r="J579" s="52">
        <f>ROUND(ROUND(E579,2)*ROUND(G579,2),2)</f>
        <v>0</v>
      </c>
      <c r="K579" s="53">
        <f>ROUND(ROUND(I579,2)+ROUND(J579,2),2)</f>
        <v>0</v>
      </c>
    </row>
    <row r="580" spans="1:11" s="15" customFormat="1" ht="12.75" x14ac:dyDescent="0.25">
      <c r="A580" s="48" t="s">
        <v>3765</v>
      </c>
      <c r="B580" s="23"/>
      <c r="C580" s="18" t="s">
        <v>643</v>
      </c>
      <c r="D580" s="49" t="s">
        <v>346</v>
      </c>
      <c r="E580" s="50">
        <v>174.77</v>
      </c>
      <c r="F580" s="51"/>
      <c r="G580" s="51"/>
      <c r="H580" s="52">
        <f>ROUND(ROUND(F580,2)+ROUND(G580,2),2)</f>
        <v>0</v>
      </c>
      <c r="I580" s="52">
        <f>ROUND(ROUND(E580,2)*ROUND(F580,2),2)</f>
        <v>0</v>
      </c>
      <c r="J580" s="52">
        <f>ROUND(ROUND(E580,2)*ROUND(G580,2),2)</f>
        <v>0</v>
      </c>
      <c r="K580" s="53">
        <f>ROUND(ROUND(I580,2)+ROUND(J580,2),2)</f>
        <v>0</v>
      </c>
    </row>
    <row r="581" spans="1:11" s="15" customFormat="1" ht="12.75" x14ac:dyDescent="0.25">
      <c r="A581" s="48" t="s">
        <v>3766</v>
      </c>
      <c r="B581" s="23"/>
      <c r="C581" s="18" t="s">
        <v>644</v>
      </c>
      <c r="D581" s="49" t="s">
        <v>346</v>
      </c>
      <c r="E581" s="50">
        <v>466.14</v>
      </c>
      <c r="F581" s="51"/>
      <c r="G581" s="51"/>
      <c r="H581" s="52">
        <f>ROUND(ROUND(F581,2)+ROUND(G581,2),2)</f>
        <v>0</v>
      </c>
      <c r="I581" s="52">
        <f>ROUND(ROUND(E581,2)*ROUND(F581,2),2)</f>
        <v>0</v>
      </c>
      <c r="J581" s="52">
        <f>ROUND(ROUND(E581,2)*ROUND(G581,2),2)</f>
        <v>0</v>
      </c>
      <c r="K581" s="53">
        <f>ROUND(ROUND(I581,2)+ROUND(J581,2),2)</f>
        <v>0</v>
      </c>
    </row>
    <row r="582" spans="1:11" s="15" customFormat="1" ht="12.75" x14ac:dyDescent="0.25">
      <c r="A582" s="48" t="s">
        <v>3767</v>
      </c>
      <c r="B582" s="23"/>
      <c r="C582" s="18" t="s">
        <v>4116</v>
      </c>
      <c r="D582" s="49" t="s">
        <v>346</v>
      </c>
      <c r="E582" s="50">
        <v>21.54</v>
      </c>
      <c r="F582" s="51"/>
      <c r="G582" s="51"/>
      <c r="H582" s="52">
        <f>ROUND(ROUND(F582,2)+ROUND(G582,2),2)</f>
        <v>0</v>
      </c>
      <c r="I582" s="52">
        <f>ROUND(ROUND(E582,2)*ROUND(F582,2),2)</f>
        <v>0</v>
      </c>
      <c r="J582" s="52">
        <f>ROUND(ROUND(E582,2)*ROUND(G582,2),2)</f>
        <v>0</v>
      </c>
      <c r="K582" s="78">
        <f>ROUND(ROUND(I582,2)+ROUND(J582,2),2)</f>
        <v>0</v>
      </c>
    </row>
    <row r="583" spans="1:11" s="17" customFormat="1" x14ac:dyDescent="0.25">
      <c r="A583" s="38" t="s">
        <v>3768</v>
      </c>
      <c r="B583" s="10"/>
      <c r="C583" s="34" t="s">
        <v>2</v>
      </c>
      <c r="D583" s="11"/>
      <c r="E583" s="11"/>
      <c r="F583" s="39"/>
      <c r="G583" s="39"/>
      <c r="H583" s="21"/>
      <c r="I583" s="40">
        <f>SUM(I578:I582)</f>
        <v>0</v>
      </c>
      <c r="J583" s="40">
        <f>SUM(J578:J582)</f>
        <v>0</v>
      </c>
      <c r="K583" s="41">
        <f>SUM(K578:K582)</f>
        <v>0</v>
      </c>
    </row>
    <row r="584" spans="1:11" s="17" customFormat="1" ht="114.75" x14ac:dyDescent="0.25">
      <c r="A584" s="9" t="s">
        <v>3769</v>
      </c>
      <c r="B584" s="3"/>
      <c r="C584" s="5" t="s">
        <v>3737</v>
      </c>
      <c r="D584" s="33"/>
      <c r="E584" s="4"/>
      <c r="F584" s="94"/>
      <c r="G584" s="94"/>
      <c r="H584" s="4"/>
      <c r="I584" s="4"/>
      <c r="J584" s="4"/>
      <c r="K584" s="20"/>
    </row>
    <row r="585" spans="1:11" s="15" customFormat="1" ht="12.75" x14ac:dyDescent="0.25">
      <c r="A585" s="48" t="s">
        <v>3771</v>
      </c>
      <c r="B585" s="23"/>
      <c r="C585" s="18" t="s">
        <v>420</v>
      </c>
      <c r="D585" s="49" t="s">
        <v>346</v>
      </c>
      <c r="E585" s="50">
        <v>3059.68</v>
      </c>
      <c r="F585" s="51"/>
      <c r="G585" s="51"/>
      <c r="H585" s="52">
        <f t="shared" ref="H585:H592" si="104">ROUND(ROUND(F585,2)+ROUND(G585,2),2)</f>
        <v>0</v>
      </c>
      <c r="I585" s="52">
        <f t="shared" ref="I585:I592" si="105">ROUND(ROUND(E585,2)*ROUND(F585,2),2)</f>
        <v>0</v>
      </c>
      <c r="J585" s="52">
        <f t="shared" ref="J585:J592" si="106">ROUND(ROUND(E585,2)*ROUND(G585,2),2)</f>
        <v>0</v>
      </c>
      <c r="K585" s="53">
        <f t="shared" ref="K585:K592" si="107">ROUND(ROUND(I585,2)+ROUND(J585,2),2)</f>
        <v>0</v>
      </c>
    </row>
    <row r="586" spans="1:11" s="15" customFormat="1" ht="12.75" x14ac:dyDescent="0.25">
      <c r="A586" s="48" t="s">
        <v>3772</v>
      </c>
      <c r="B586" s="23"/>
      <c r="C586" s="18" t="s">
        <v>432</v>
      </c>
      <c r="D586" s="49" t="s">
        <v>346</v>
      </c>
      <c r="E586" s="50">
        <v>185.17</v>
      </c>
      <c r="F586" s="51"/>
      <c r="G586" s="51"/>
      <c r="H586" s="52">
        <f t="shared" si="104"/>
        <v>0</v>
      </c>
      <c r="I586" s="52">
        <f t="shared" si="105"/>
        <v>0</v>
      </c>
      <c r="J586" s="52">
        <f t="shared" si="106"/>
        <v>0</v>
      </c>
      <c r="K586" s="53">
        <f t="shared" si="107"/>
        <v>0</v>
      </c>
    </row>
    <row r="587" spans="1:11" s="15" customFormat="1" ht="12.75" x14ac:dyDescent="0.25">
      <c r="A587" s="48" t="s">
        <v>3773</v>
      </c>
      <c r="B587" s="23"/>
      <c r="C587" s="18" t="s">
        <v>433</v>
      </c>
      <c r="D587" s="49" t="s">
        <v>346</v>
      </c>
      <c r="E587" s="50">
        <v>126.77</v>
      </c>
      <c r="F587" s="51"/>
      <c r="G587" s="51"/>
      <c r="H587" s="52">
        <f t="shared" si="104"/>
        <v>0</v>
      </c>
      <c r="I587" s="52">
        <f t="shared" si="105"/>
        <v>0</v>
      </c>
      <c r="J587" s="52">
        <f t="shared" si="106"/>
        <v>0</v>
      </c>
      <c r="K587" s="53">
        <f t="shared" si="107"/>
        <v>0</v>
      </c>
    </row>
    <row r="588" spans="1:11" s="15" customFormat="1" ht="12.75" x14ac:dyDescent="0.25">
      <c r="A588" s="48" t="s">
        <v>3774</v>
      </c>
      <c r="B588" s="23"/>
      <c r="C588" s="18" t="s">
        <v>435</v>
      </c>
      <c r="D588" s="49" t="s">
        <v>346</v>
      </c>
      <c r="E588" s="50">
        <v>197.53</v>
      </c>
      <c r="F588" s="51"/>
      <c r="G588" s="51"/>
      <c r="H588" s="52">
        <f t="shared" si="104"/>
        <v>0</v>
      </c>
      <c r="I588" s="52">
        <f t="shared" si="105"/>
        <v>0</v>
      </c>
      <c r="J588" s="52">
        <f t="shared" si="106"/>
        <v>0</v>
      </c>
      <c r="K588" s="53">
        <f t="shared" si="107"/>
        <v>0</v>
      </c>
    </row>
    <row r="589" spans="1:11" s="15" customFormat="1" ht="12.75" x14ac:dyDescent="0.25">
      <c r="A589" s="48" t="s">
        <v>3775</v>
      </c>
      <c r="B589" s="23"/>
      <c r="C589" s="18" t="s">
        <v>440</v>
      </c>
      <c r="D589" s="49" t="s">
        <v>346</v>
      </c>
      <c r="E589" s="50">
        <v>197.99</v>
      </c>
      <c r="F589" s="51"/>
      <c r="G589" s="51"/>
      <c r="H589" s="52">
        <f t="shared" si="104"/>
        <v>0</v>
      </c>
      <c r="I589" s="52">
        <f t="shared" si="105"/>
        <v>0</v>
      </c>
      <c r="J589" s="52">
        <f t="shared" si="106"/>
        <v>0</v>
      </c>
      <c r="K589" s="53">
        <f t="shared" si="107"/>
        <v>0</v>
      </c>
    </row>
    <row r="590" spans="1:11" s="15" customFormat="1" ht="12.75" x14ac:dyDescent="0.25">
      <c r="A590" s="48" t="s">
        <v>4006</v>
      </c>
      <c r="B590" s="23"/>
      <c r="C590" s="18" t="s">
        <v>459</v>
      </c>
      <c r="D590" s="49" t="s">
        <v>346</v>
      </c>
      <c r="E590" s="50">
        <v>28.19</v>
      </c>
      <c r="F590" s="51"/>
      <c r="G590" s="51"/>
      <c r="H590" s="52">
        <f t="shared" si="104"/>
        <v>0</v>
      </c>
      <c r="I590" s="52">
        <f t="shared" si="105"/>
        <v>0</v>
      </c>
      <c r="J590" s="52">
        <f t="shared" si="106"/>
        <v>0</v>
      </c>
      <c r="K590" s="53">
        <f t="shared" si="107"/>
        <v>0</v>
      </c>
    </row>
    <row r="591" spans="1:11" s="15" customFormat="1" ht="12.75" x14ac:dyDescent="0.25">
      <c r="A591" s="48" t="s">
        <v>4007</v>
      </c>
      <c r="B591" s="23"/>
      <c r="C591" s="18" t="s">
        <v>474</v>
      </c>
      <c r="D591" s="49" t="s">
        <v>346</v>
      </c>
      <c r="E591" s="50">
        <v>79.58</v>
      </c>
      <c r="F591" s="51"/>
      <c r="G591" s="51"/>
      <c r="H591" s="52">
        <f t="shared" si="104"/>
        <v>0</v>
      </c>
      <c r="I591" s="52">
        <f t="shared" si="105"/>
        <v>0</v>
      </c>
      <c r="J591" s="52">
        <f t="shared" si="106"/>
        <v>0</v>
      </c>
      <c r="K591" s="53">
        <f t="shared" si="107"/>
        <v>0</v>
      </c>
    </row>
    <row r="592" spans="1:11" s="15" customFormat="1" ht="12.75" x14ac:dyDescent="0.25">
      <c r="A592" s="48" t="s">
        <v>4008</v>
      </c>
      <c r="B592" s="23"/>
      <c r="C592" s="18" t="s">
        <v>4116</v>
      </c>
      <c r="D592" s="49" t="s">
        <v>346</v>
      </c>
      <c r="E592" s="50">
        <v>110.71</v>
      </c>
      <c r="F592" s="51"/>
      <c r="G592" s="51"/>
      <c r="H592" s="52">
        <f t="shared" si="104"/>
        <v>0</v>
      </c>
      <c r="I592" s="52">
        <f t="shared" si="105"/>
        <v>0</v>
      </c>
      <c r="J592" s="52">
        <f t="shared" si="106"/>
        <v>0</v>
      </c>
      <c r="K592" s="78">
        <f t="shared" si="107"/>
        <v>0</v>
      </c>
    </row>
    <row r="593" spans="1:11" s="17" customFormat="1" x14ac:dyDescent="0.25">
      <c r="A593" s="38" t="s">
        <v>4009</v>
      </c>
      <c r="B593" s="10"/>
      <c r="C593" s="34" t="s">
        <v>2</v>
      </c>
      <c r="D593" s="11"/>
      <c r="E593" s="11"/>
      <c r="F593" s="39"/>
      <c r="G593" s="39"/>
      <c r="H593" s="21"/>
      <c r="I593" s="40">
        <f>SUM(I585:I592)</f>
        <v>0</v>
      </c>
      <c r="J593" s="40">
        <f>SUM(J585:J592)</f>
        <v>0</v>
      </c>
      <c r="K593" s="41">
        <f>SUM(K585:K592)</f>
        <v>0</v>
      </c>
    </row>
    <row r="594" spans="1:11" s="17" customFormat="1" ht="114.75" x14ac:dyDescent="0.25">
      <c r="A594" s="9" t="s">
        <v>3776</v>
      </c>
      <c r="B594" s="3"/>
      <c r="C594" s="5" t="s">
        <v>3998</v>
      </c>
      <c r="D594" s="33"/>
      <c r="E594" s="4"/>
      <c r="F594" s="94"/>
      <c r="G594" s="94"/>
      <c r="H594" s="4"/>
      <c r="I594" s="4"/>
      <c r="J594" s="4"/>
      <c r="K594" s="20"/>
    </row>
    <row r="595" spans="1:11" s="15" customFormat="1" ht="12.75" x14ac:dyDescent="0.25">
      <c r="A595" s="48" t="s">
        <v>3778</v>
      </c>
      <c r="B595" s="23"/>
      <c r="C595" s="18" t="s">
        <v>431</v>
      </c>
      <c r="D595" s="49" t="s">
        <v>346</v>
      </c>
      <c r="E595" s="50">
        <v>12.52</v>
      </c>
      <c r="F595" s="51"/>
      <c r="G595" s="51"/>
      <c r="H595" s="52">
        <f t="shared" ref="H595:H610" si="108">ROUND(ROUND(F595,2)+ROUND(G595,2),2)</f>
        <v>0</v>
      </c>
      <c r="I595" s="52">
        <f t="shared" ref="I595:I610" si="109">ROUND(ROUND(E595,2)*ROUND(F595,2),2)</f>
        <v>0</v>
      </c>
      <c r="J595" s="52">
        <f t="shared" ref="J595:J610" si="110">ROUND(ROUND(E595,2)*ROUND(G595,2),2)</f>
        <v>0</v>
      </c>
      <c r="K595" s="53">
        <f t="shared" ref="K595:K610" si="111">ROUND(ROUND(I595,2)+ROUND(J595,2),2)</f>
        <v>0</v>
      </c>
    </row>
    <row r="596" spans="1:11" s="15" customFormat="1" ht="12.75" x14ac:dyDescent="0.25">
      <c r="A596" s="48" t="s">
        <v>3779</v>
      </c>
      <c r="B596" s="23"/>
      <c r="C596" s="18" t="s">
        <v>3323</v>
      </c>
      <c r="D596" s="49" t="s">
        <v>346</v>
      </c>
      <c r="E596" s="50">
        <v>5.43</v>
      </c>
      <c r="F596" s="51"/>
      <c r="G596" s="51"/>
      <c r="H596" s="52">
        <f t="shared" si="108"/>
        <v>0</v>
      </c>
      <c r="I596" s="52">
        <f t="shared" si="109"/>
        <v>0</v>
      </c>
      <c r="J596" s="52">
        <f t="shared" si="110"/>
        <v>0</v>
      </c>
      <c r="K596" s="53">
        <f t="shared" si="111"/>
        <v>0</v>
      </c>
    </row>
    <row r="597" spans="1:11" s="15" customFormat="1" ht="12.75" x14ac:dyDescent="0.25">
      <c r="A597" s="48" t="s">
        <v>3780</v>
      </c>
      <c r="B597" s="23"/>
      <c r="C597" s="18" t="s">
        <v>434</v>
      </c>
      <c r="D597" s="49" t="s">
        <v>346</v>
      </c>
      <c r="E597" s="50">
        <v>56.37</v>
      </c>
      <c r="F597" s="51"/>
      <c r="G597" s="51"/>
      <c r="H597" s="52">
        <f t="shared" si="108"/>
        <v>0</v>
      </c>
      <c r="I597" s="52">
        <f t="shared" si="109"/>
        <v>0</v>
      </c>
      <c r="J597" s="52">
        <f t="shared" si="110"/>
        <v>0</v>
      </c>
      <c r="K597" s="53">
        <f t="shared" si="111"/>
        <v>0</v>
      </c>
    </row>
    <row r="598" spans="1:11" s="15" customFormat="1" ht="12.75" x14ac:dyDescent="0.25">
      <c r="A598" s="48" t="s">
        <v>4010</v>
      </c>
      <c r="B598" s="23"/>
      <c r="C598" s="18" t="s">
        <v>436</v>
      </c>
      <c r="D598" s="49" t="s">
        <v>346</v>
      </c>
      <c r="E598" s="50">
        <v>84.4</v>
      </c>
      <c r="F598" s="51"/>
      <c r="G598" s="51"/>
      <c r="H598" s="52">
        <f t="shared" si="108"/>
        <v>0</v>
      </c>
      <c r="I598" s="52">
        <f t="shared" si="109"/>
        <v>0</v>
      </c>
      <c r="J598" s="52">
        <f t="shared" si="110"/>
        <v>0</v>
      </c>
      <c r="K598" s="53">
        <f t="shared" si="111"/>
        <v>0</v>
      </c>
    </row>
    <row r="599" spans="1:11" s="15" customFormat="1" ht="12.75" x14ac:dyDescent="0.25">
      <c r="A599" s="48" t="s">
        <v>4011</v>
      </c>
      <c r="B599" s="23"/>
      <c r="C599" s="18" t="s">
        <v>439</v>
      </c>
      <c r="D599" s="49" t="s">
        <v>346</v>
      </c>
      <c r="E599" s="50">
        <v>995.64</v>
      </c>
      <c r="F599" s="51"/>
      <c r="G599" s="51"/>
      <c r="H599" s="52">
        <f t="shared" si="108"/>
        <v>0</v>
      </c>
      <c r="I599" s="52">
        <f t="shared" si="109"/>
        <v>0</v>
      </c>
      <c r="J599" s="52">
        <f t="shared" si="110"/>
        <v>0</v>
      </c>
      <c r="K599" s="53">
        <f t="shared" si="111"/>
        <v>0</v>
      </c>
    </row>
    <row r="600" spans="1:11" s="15" customFormat="1" ht="12.75" x14ac:dyDescent="0.25">
      <c r="A600" s="48" t="s">
        <v>4012</v>
      </c>
      <c r="B600" s="23"/>
      <c r="C600" s="18" t="s">
        <v>3654</v>
      </c>
      <c r="D600" s="49" t="s">
        <v>346</v>
      </c>
      <c r="E600" s="50">
        <v>22.43</v>
      </c>
      <c r="F600" s="51"/>
      <c r="G600" s="51"/>
      <c r="H600" s="52">
        <f t="shared" si="108"/>
        <v>0</v>
      </c>
      <c r="I600" s="52">
        <f t="shared" si="109"/>
        <v>0</v>
      </c>
      <c r="J600" s="52">
        <f t="shared" si="110"/>
        <v>0</v>
      </c>
      <c r="K600" s="53">
        <f t="shared" si="111"/>
        <v>0</v>
      </c>
    </row>
    <row r="601" spans="1:11" s="15" customFormat="1" ht="12.75" x14ac:dyDescent="0.25">
      <c r="A601" s="48" t="s">
        <v>4013</v>
      </c>
      <c r="B601" s="23"/>
      <c r="C601" s="18" t="s">
        <v>3743</v>
      </c>
      <c r="D601" s="49" t="s">
        <v>346</v>
      </c>
      <c r="E601" s="50">
        <v>16.18</v>
      </c>
      <c r="F601" s="51"/>
      <c r="G601" s="51"/>
      <c r="H601" s="52">
        <f t="shared" si="108"/>
        <v>0</v>
      </c>
      <c r="I601" s="52">
        <f t="shared" si="109"/>
        <v>0</v>
      </c>
      <c r="J601" s="52">
        <f t="shared" si="110"/>
        <v>0</v>
      </c>
      <c r="K601" s="53">
        <f t="shared" si="111"/>
        <v>0</v>
      </c>
    </row>
    <row r="602" spans="1:11" s="15" customFormat="1" ht="12.75" x14ac:dyDescent="0.25">
      <c r="A602" s="48" t="s">
        <v>4014</v>
      </c>
      <c r="B602" s="23"/>
      <c r="C602" s="18" t="s">
        <v>450</v>
      </c>
      <c r="D602" s="49" t="s">
        <v>346</v>
      </c>
      <c r="E602" s="50">
        <v>44.79</v>
      </c>
      <c r="F602" s="51"/>
      <c r="G602" s="51"/>
      <c r="H602" s="52">
        <f t="shared" si="108"/>
        <v>0</v>
      </c>
      <c r="I602" s="52">
        <f t="shared" si="109"/>
        <v>0</v>
      </c>
      <c r="J602" s="52">
        <f t="shared" si="110"/>
        <v>0</v>
      </c>
      <c r="K602" s="53">
        <f t="shared" si="111"/>
        <v>0</v>
      </c>
    </row>
    <row r="603" spans="1:11" s="15" customFormat="1" ht="12.75" x14ac:dyDescent="0.25">
      <c r="A603" s="48" t="s">
        <v>4015</v>
      </c>
      <c r="B603" s="23"/>
      <c r="C603" s="18" t="s">
        <v>460</v>
      </c>
      <c r="D603" s="49" t="s">
        <v>346</v>
      </c>
      <c r="E603" s="50">
        <v>285.06</v>
      </c>
      <c r="F603" s="51"/>
      <c r="G603" s="51"/>
      <c r="H603" s="52">
        <f t="shared" si="108"/>
        <v>0</v>
      </c>
      <c r="I603" s="52">
        <f t="shared" si="109"/>
        <v>0</v>
      </c>
      <c r="J603" s="52">
        <f t="shared" si="110"/>
        <v>0</v>
      </c>
      <c r="K603" s="53">
        <f t="shared" si="111"/>
        <v>0</v>
      </c>
    </row>
    <row r="604" spans="1:11" s="15" customFormat="1" ht="12.75" x14ac:dyDescent="0.25">
      <c r="A604" s="48" t="s">
        <v>4016</v>
      </c>
      <c r="B604" s="23"/>
      <c r="C604" s="18" t="s">
        <v>461</v>
      </c>
      <c r="D604" s="49" t="s">
        <v>346</v>
      </c>
      <c r="E604" s="50">
        <v>49.39</v>
      </c>
      <c r="F604" s="51"/>
      <c r="G604" s="51"/>
      <c r="H604" s="52">
        <f t="shared" si="108"/>
        <v>0</v>
      </c>
      <c r="I604" s="52">
        <f t="shared" si="109"/>
        <v>0</v>
      </c>
      <c r="J604" s="52">
        <f t="shared" si="110"/>
        <v>0</v>
      </c>
      <c r="K604" s="78">
        <f t="shared" si="111"/>
        <v>0</v>
      </c>
    </row>
    <row r="605" spans="1:11" s="15" customFormat="1" ht="12.75" x14ac:dyDescent="0.25">
      <c r="A605" s="48" t="s">
        <v>4017</v>
      </c>
      <c r="B605" s="23"/>
      <c r="C605" s="18" t="s">
        <v>462</v>
      </c>
      <c r="D605" s="49" t="s">
        <v>346</v>
      </c>
      <c r="E605" s="50">
        <v>213.98</v>
      </c>
      <c r="F605" s="51"/>
      <c r="G605" s="51"/>
      <c r="H605" s="52">
        <f t="shared" si="108"/>
        <v>0</v>
      </c>
      <c r="I605" s="52">
        <f t="shared" si="109"/>
        <v>0</v>
      </c>
      <c r="J605" s="52">
        <f t="shared" si="110"/>
        <v>0</v>
      </c>
      <c r="K605" s="78">
        <f t="shared" si="111"/>
        <v>0</v>
      </c>
    </row>
    <row r="606" spans="1:11" s="15" customFormat="1" ht="12.75" x14ac:dyDescent="0.25">
      <c r="A606" s="48" t="s">
        <v>4018</v>
      </c>
      <c r="B606" s="23"/>
      <c r="C606" s="18" t="s">
        <v>463</v>
      </c>
      <c r="D606" s="49" t="s">
        <v>346</v>
      </c>
      <c r="E606" s="50">
        <v>199.58</v>
      </c>
      <c r="F606" s="51"/>
      <c r="G606" s="51"/>
      <c r="H606" s="52">
        <f t="shared" si="108"/>
        <v>0</v>
      </c>
      <c r="I606" s="52">
        <f t="shared" si="109"/>
        <v>0</v>
      </c>
      <c r="J606" s="52">
        <f t="shared" si="110"/>
        <v>0</v>
      </c>
      <c r="K606" s="78">
        <f t="shared" si="111"/>
        <v>0</v>
      </c>
    </row>
    <row r="607" spans="1:11" s="15" customFormat="1" ht="12.75" x14ac:dyDescent="0.25">
      <c r="A607" s="48" t="s">
        <v>4019</v>
      </c>
      <c r="B607" s="23"/>
      <c r="C607" s="18" t="s">
        <v>464</v>
      </c>
      <c r="D607" s="49" t="s">
        <v>346</v>
      </c>
      <c r="E607" s="50">
        <v>613.73</v>
      </c>
      <c r="F607" s="51"/>
      <c r="G607" s="51"/>
      <c r="H607" s="52">
        <f t="shared" si="108"/>
        <v>0</v>
      </c>
      <c r="I607" s="52">
        <f t="shared" si="109"/>
        <v>0</v>
      </c>
      <c r="J607" s="52">
        <f t="shared" si="110"/>
        <v>0</v>
      </c>
      <c r="K607" s="53">
        <f t="shared" si="111"/>
        <v>0</v>
      </c>
    </row>
    <row r="608" spans="1:11" s="15" customFormat="1" ht="12.75" x14ac:dyDescent="0.25">
      <c r="A608" s="48" t="s">
        <v>4020</v>
      </c>
      <c r="B608" s="23"/>
      <c r="C608" s="18" t="s">
        <v>469</v>
      </c>
      <c r="D608" s="49" t="s">
        <v>346</v>
      </c>
      <c r="E608" s="50">
        <v>79.58</v>
      </c>
      <c r="F608" s="51"/>
      <c r="G608" s="51"/>
      <c r="H608" s="52">
        <f t="shared" si="108"/>
        <v>0</v>
      </c>
      <c r="I608" s="52">
        <f t="shared" si="109"/>
        <v>0</v>
      </c>
      <c r="J608" s="52">
        <f t="shared" si="110"/>
        <v>0</v>
      </c>
      <c r="K608" s="53">
        <f t="shared" si="111"/>
        <v>0</v>
      </c>
    </row>
    <row r="609" spans="1:11" s="15" customFormat="1" ht="12.75" x14ac:dyDescent="0.25">
      <c r="A609" s="48" t="s">
        <v>4021</v>
      </c>
      <c r="B609" s="23"/>
      <c r="C609" s="18" t="s">
        <v>477</v>
      </c>
      <c r="D609" s="49" t="s">
        <v>346</v>
      </c>
      <c r="E609" s="50">
        <v>197.43</v>
      </c>
      <c r="F609" s="51"/>
      <c r="G609" s="51"/>
      <c r="H609" s="52">
        <f t="shared" si="108"/>
        <v>0</v>
      </c>
      <c r="I609" s="52">
        <f t="shared" si="109"/>
        <v>0</v>
      </c>
      <c r="J609" s="52">
        <f t="shared" si="110"/>
        <v>0</v>
      </c>
      <c r="K609" s="53">
        <f t="shared" si="111"/>
        <v>0</v>
      </c>
    </row>
    <row r="610" spans="1:11" s="15" customFormat="1" ht="12.75" x14ac:dyDescent="0.25">
      <c r="A610" s="48" t="s">
        <v>4022</v>
      </c>
      <c r="B610" s="23"/>
      <c r="C610" s="18" t="s">
        <v>4116</v>
      </c>
      <c r="D610" s="49" t="s">
        <v>346</v>
      </c>
      <c r="E610" s="50">
        <v>82.19</v>
      </c>
      <c r="F610" s="51"/>
      <c r="G610" s="51"/>
      <c r="H610" s="52">
        <f t="shared" si="108"/>
        <v>0</v>
      </c>
      <c r="I610" s="52">
        <f t="shared" si="109"/>
        <v>0</v>
      </c>
      <c r="J610" s="52">
        <f t="shared" si="110"/>
        <v>0</v>
      </c>
      <c r="K610" s="78">
        <f t="shared" si="111"/>
        <v>0</v>
      </c>
    </row>
    <row r="611" spans="1:11" s="17" customFormat="1" x14ac:dyDescent="0.25">
      <c r="A611" s="38" t="s">
        <v>4023</v>
      </c>
      <c r="B611" s="10"/>
      <c r="C611" s="34" t="s">
        <v>2</v>
      </c>
      <c r="D611" s="11"/>
      <c r="E611" s="11"/>
      <c r="F611" s="39"/>
      <c r="G611" s="39"/>
      <c r="H611" s="21"/>
      <c r="I611" s="40">
        <f>SUM(I595:I610)</f>
        <v>0</v>
      </c>
      <c r="J611" s="40">
        <f>SUM(J595:J610)</f>
        <v>0</v>
      </c>
      <c r="K611" s="41">
        <f>SUM(K595:K610)</f>
        <v>0</v>
      </c>
    </row>
    <row r="612" spans="1:11" s="17" customFormat="1" ht="114.75" x14ac:dyDescent="0.25">
      <c r="A612" s="9" t="s">
        <v>3782</v>
      </c>
      <c r="B612" s="3"/>
      <c r="C612" s="5" t="s">
        <v>3999</v>
      </c>
      <c r="D612" s="33"/>
      <c r="E612" s="4"/>
      <c r="F612" s="94"/>
      <c r="G612" s="94"/>
      <c r="H612" s="4"/>
      <c r="I612" s="4"/>
      <c r="J612" s="4"/>
      <c r="K612" s="20"/>
    </row>
    <row r="613" spans="1:11" s="15" customFormat="1" ht="12.75" x14ac:dyDescent="0.25">
      <c r="A613" s="48" t="s">
        <v>3783</v>
      </c>
      <c r="B613" s="23"/>
      <c r="C613" s="18" t="s">
        <v>3323</v>
      </c>
      <c r="D613" s="49" t="s">
        <v>346</v>
      </c>
      <c r="E613" s="50">
        <v>0.84</v>
      </c>
      <c r="F613" s="51"/>
      <c r="G613" s="51"/>
      <c r="H613" s="52">
        <f t="shared" ref="H613:H620" si="112">ROUND(ROUND(F613,2)+ROUND(G613,2),2)</f>
        <v>0</v>
      </c>
      <c r="I613" s="52">
        <f t="shared" ref="I613:I620" si="113">ROUND(ROUND(E613,2)*ROUND(F613,2),2)</f>
        <v>0</v>
      </c>
      <c r="J613" s="52">
        <f t="shared" ref="J613:J620" si="114">ROUND(ROUND(E613,2)*ROUND(G613,2),2)</f>
        <v>0</v>
      </c>
      <c r="K613" s="53">
        <f t="shared" ref="K613:K620" si="115">ROUND(ROUND(I613,2)+ROUND(J613,2),2)</f>
        <v>0</v>
      </c>
    </row>
    <row r="614" spans="1:11" s="15" customFormat="1" ht="12.75" x14ac:dyDescent="0.25">
      <c r="A614" s="48" t="s">
        <v>3785</v>
      </c>
      <c r="B614" s="23"/>
      <c r="C614" s="18" t="s">
        <v>3748</v>
      </c>
      <c r="D614" s="49" t="s">
        <v>346</v>
      </c>
      <c r="E614" s="50">
        <v>11.66</v>
      </c>
      <c r="F614" s="51"/>
      <c r="G614" s="51"/>
      <c r="H614" s="52">
        <f t="shared" si="112"/>
        <v>0</v>
      </c>
      <c r="I614" s="52">
        <f t="shared" si="113"/>
        <v>0</v>
      </c>
      <c r="J614" s="52">
        <f t="shared" si="114"/>
        <v>0</v>
      </c>
      <c r="K614" s="53">
        <f t="shared" si="115"/>
        <v>0</v>
      </c>
    </row>
    <row r="615" spans="1:11" s="15" customFormat="1" ht="12.75" x14ac:dyDescent="0.25">
      <c r="A615" s="48" t="s">
        <v>3784</v>
      </c>
      <c r="B615" s="23"/>
      <c r="C615" s="18" t="s">
        <v>439</v>
      </c>
      <c r="D615" s="49" t="s">
        <v>346</v>
      </c>
      <c r="E615" s="50">
        <v>363.83</v>
      </c>
      <c r="F615" s="51"/>
      <c r="G615" s="51"/>
      <c r="H615" s="52">
        <f t="shared" si="112"/>
        <v>0</v>
      </c>
      <c r="I615" s="52">
        <f t="shared" si="113"/>
        <v>0</v>
      </c>
      <c r="J615" s="52">
        <f t="shared" si="114"/>
        <v>0</v>
      </c>
      <c r="K615" s="53">
        <f t="shared" si="115"/>
        <v>0</v>
      </c>
    </row>
    <row r="616" spans="1:11" s="15" customFormat="1" ht="12.75" x14ac:dyDescent="0.25">
      <c r="A616" s="48" t="s">
        <v>4024</v>
      </c>
      <c r="B616" s="23"/>
      <c r="C616" s="18" t="s">
        <v>3654</v>
      </c>
      <c r="D616" s="49" t="s">
        <v>346</v>
      </c>
      <c r="E616" s="50">
        <v>9.7100000000000009</v>
      </c>
      <c r="F616" s="51"/>
      <c r="G616" s="51"/>
      <c r="H616" s="52">
        <f t="shared" si="112"/>
        <v>0</v>
      </c>
      <c r="I616" s="52">
        <f t="shared" si="113"/>
        <v>0</v>
      </c>
      <c r="J616" s="52">
        <f t="shared" si="114"/>
        <v>0</v>
      </c>
      <c r="K616" s="53">
        <f t="shared" si="115"/>
        <v>0</v>
      </c>
    </row>
    <row r="617" spans="1:11" s="15" customFormat="1" ht="12.75" x14ac:dyDescent="0.25">
      <c r="A617" s="48" t="s">
        <v>4025</v>
      </c>
      <c r="B617" s="23"/>
      <c r="C617" s="18" t="s">
        <v>467</v>
      </c>
      <c r="D617" s="49" t="s">
        <v>346</v>
      </c>
      <c r="E617" s="50">
        <v>75.34</v>
      </c>
      <c r="F617" s="51"/>
      <c r="G617" s="51"/>
      <c r="H617" s="52">
        <f t="shared" si="112"/>
        <v>0</v>
      </c>
      <c r="I617" s="52">
        <f t="shared" si="113"/>
        <v>0</v>
      </c>
      <c r="J617" s="52">
        <f t="shared" si="114"/>
        <v>0</v>
      </c>
      <c r="K617" s="53">
        <f t="shared" si="115"/>
        <v>0</v>
      </c>
    </row>
    <row r="618" spans="1:11" s="15" customFormat="1" ht="12.75" x14ac:dyDescent="0.25">
      <c r="A618" s="48" t="s">
        <v>4026</v>
      </c>
      <c r="B618" s="23"/>
      <c r="C618" s="18" t="s">
        <v>471</v>
      </c>
      <c r="D618" s="49" t="s">
        <v>346</v>
      </c>
      <c r="E618" s="50">
        <v>117.31</v>
      </c>
      <c r="F618" s="51"/>
      <c r="G618" s="51"/>
      <c r="H618" s="52">
        <f t="shared" si="112"/>
        <v>0</v>
      </c>
      <c r="I618" s="52">
        <f t="shared" si="113"/>
        <v>0</v>
      </c>
      <c r="J618" s="52">
        <f t="shared" si="114"/>
        <v>0</v>
      </c>
      <c r="K618" s="53">
        <f t="shared" si="115"/>
        <v>0</v>
      </c>
    </row>
    <row r="619" spans="1:11" s="15" customFormat="1" ht="12.75" x14ac:dyDescent="0.25">
      <c r="A619" s="48" t="s">
        <v>4027</v>
      </c>
      <c r="B619" s="23"/>
      <c r="C619" s="18" t="s">
        <v>478</v>
      </c>
      <c r="D619" s="49" t="s">
        <v>346</v>
      </c>
      <c r="E619" s="50">
        <v>41.23</v>
      </c>
      <c r="F619" s="51"/>
      <c r="G619" s="51"/>
      <c r="H619" s="52">
        <f t="shared" si="112"/>
        <v>0</v>
      </c>
      <c r="I619" s="52">
        <f t="shared" si="113"/>
        <v>0</v>
      </c>
      <c r="J619" s="52">
        <f t="shared" si="114"/>
        <v>0</v>
      </c>
      <c r="K619" s="53">
        <f t="shared" si="115"/>
        <v>0</v>
      </c>
    </row>
    <row r="620" spans="1:11" s="15" customFormat="1" ht="12.75" x14ac:dyDescent="0.25">
      <c r="A620" s="48" t="s">
        <v>4028</v>
      </c>
      <c r="B620" s="23"/>
      <c r="C620" s="18" t="s">
        <v>4116</v>
      </c>
      <c r="D620" s="49" t="s">
        <v>346</v>
      </c>
      <c r="E620" s="50">
        <v>17.71</v>
      </c>
      <c r="F620" s="51"/>
      <c r="G620" s="51"/>
      <c r="H620" s="52">
        <f t="shared" si="112"/>
        <v>0</v>
      </c>
      <c r="I620" s="52">
        <f t="shared" si="113"/>
        <v>0</v>
      </c>
      <c r="J620" s="52">
        <f t="shared" si="114"/>
        <v>0</v>
      </c>
      <c r="K620" s="78">
        <f t="shared" si="115"/>
        <v>0</v>
      </c>
    </row>
    <row r="621" spans="1:11" s="17" customFormat="1" x14ac:dyDescent="0.25">
      <c r="A621" s="38" t="s">
        <v>4029</v>
      </c>
      <c r="B621" s="10"/>
      <c r="C621" s="34" t="s">
        <v>2</v>
      </c>
      <c r="D621" s="11"/>
      <c r="E621" s="11"/>
      <c r="F621" s="39"/>
      <c r="G621" s="39"/>
      <c r="H621" s="21"/>
      <c r="I621" s="40">
        <f>SUM(I613:I620)</f>
        <v>0</v>
      </c>
      <c r="J621" s="40">
        <f>SUM(J613:J620)</f>
        <v>0</v>
      </c>
      <c r="K621" s="41">
        <f>SUM(K613:K620)</f>
        <v>0</v>
      </c>
    </row>
    <row r="622" spans="1:11" s="17" customFormat="1" ht="114.75" x14ac:dyDescent="0.25">
      <c r="A622" s="9" t="s">
        <v>3786</v>
      </c>
      <c r="B622" s="3"/>
      <c r="C622" s="5" t="s">
        <v>4000</v>
      </c>
      <c r="D622" s="33"/>
      <c r="E622" s="4"/>
      <c r="F622" s="94"/>
      <c r="G622" s="94"/>
      <c r="H622" s="4"/>
      <c r="I622" s="4"/>
      <c r="J622" s="4"/>
      <c r="K622" s="20"/>
    </row>
    <row r="623" spans="1:11" s="15" customFormat="1" ht="12.75" x14ac:dyDescent="0.25">
      <c r="A623" s="48" t="s">
        <v>3788</v>
      </c>
      <c r="B623" s="23"/>
      <c r="C623" s="18" t="s">
        <v>429</v>
      </c>
      <c r="D623" s="49" t="s">
        <v>346</v>
      </c>
      <c r="E623" s="50">
        <v>16.45</v>
      </c>
      <c r="F623" s="51"/>
      <c r="G623" s="51"/>
      <c r="H623" s="52">
        <f>ROUND(ROUND(F623,2)+ROUND(G623,2),2)</f>
        <v>0</v>
      </c>
      <c r="I623" s="52">
        <f>ROUND(ROUND(E623,2)*ROUND(F623,2),2)</f>
        <v>0</v>
      </c>
      <c r="J623" s="52">
        <f>ROUND(ROUND(E623,2)*ROUND(G623,2),2)</f>
        <v>0</v>
      </c>
      <c r="K623" s="53">
        <f>ROUND(ROUND(I623,2)+ROUND(J623,2),2)</f>
        <v>0</v>
      </c>
    </row>
    <row r="624" spans="1:11" s="15" customFormat="1" ht="12.75" x14ac:dyDescent="0.25">
      <c r="A624" s="48" t="s">
        <v>3789</v>
      </c>
      <c r="B624" s="23"/>
      <c r="C624" s="18" t="s">
        <v>461</v>
      </c>
      <c r="D624" s="49" t="s">
        <v>346</v>
      </c>
      <c r="E624" s="50">
        <v>159.65</v>
      </c>
      <c r="F624" s="51"/>
      <c r="G624" s="51"/>
      <c r="H624" s="52">
        <f>ROUND(ROUND(F624,2)+ROUND(G624,2),2)</f>
        <v>0</v>
      </c>
      <c r="I624" s="52">
        <f>ROUND(ROUND(E624,2)*ROUND(F624,2),2)</f>
        <v>0</v>
      </c>
      <c r="J624" s="52">
        <f>ROUND(ROUND(E624,2)*ROUND(G624,2),2)</f>
        <v>0</v>
      </c>
      <c r="K624" s="53">
        <f>ROUND(ROUND(I624,2)+ROUND(J624,2),2)</f>
        <v>0</v>
      </c>
    </row>
    <row r="625" spans="1:11" s="15" customFormat="1" ht="12.75" x14ac:dyDescent="0.25">
      <c r="A625" s="48" t="s">
        <v>3790</v>
      </c>
      <c r="B625" s="23"/>
      <c r="C625" s="18" t="s">
        <v>462</v>
      </c>
      <c r="D625" s="49" t="s">
        <v>346</v>
      </c>
      <c r="E625" s="50">
        <v>729.76</v>
      </c>
      <c r="F625" s="51"/>
      <c r="G625" s="51"/>
      <c r="H625" s="52">
        <f>ROUND(ROUND(F625,2)+ROUND(G625,2),2)</f>
        <v>0</v>
      </c>
      <c r="I625" s="52">
        <f>ROUND(ROUND(E625,2)*ROUND(F625,2),2)</f>
        <v>0</v>
      </c>
      <c r="J625" s="52">
        <f>ROUND(ROUND(E625,2)*ROUND(G625,2),2)</f>
        <v>0</v>
      </c>
      <c r="K625" s="53">
        <f>ROUND(ROUND(I625,2)+ROUND(J625,2),2)</f>
        <v>0</v>
      </c>
    </row>
    <row r="626" spans="1:11" s="15" customFormat="1" ht="12.75" x14ac:dyDescent="0.25">
      <c r="A626" s="48" t="s">
        <v>4030</v>
      </c>
      <c r="B626" s="23"/>
      <c r="C626" s="18" t="s">
        <v>463</v>
      </c>
      <c r="D626" s="49" t="s">
        <v>346</v>
      </c>
      <c r="E626" s="50">
        <v>567.55999999999995</v>
      </c>
      <c r="F626" s="51"/>
      <c r="G626" s="51"/>
      <c r="H626" s="52">
        <f>ROUND(ROUND(F626,2)+ROUND(G626,2),2)</f>
        <v>0</v>
      </c>
      <c r="I626" s="52">
        <f>ROUND(ROUND(E626,2)*ROUND(F626,2),2)</f>
        <v>0</v>
      </c>
      <c r="J626" s="52">
        <f>ROUND(ROUND(E626,2)*ROUND(G626,2),2)</f>
        <v>0</v>
      </c>
      <c r="K626" s="53">
        <f>ROUND(ROUND(I626,2)+ROUND(J626,2),2)</f>
        <v>0</v>
      </c>
    </row>
    <row r="627" spans="1:11" s="15" customFormat="1" ht="12.75" x14ac:dyDescent="0.25">
      <c r="A627" s="48" t="s">
        <v>4031</v>
      </c>
      <c r="B627" s="23"/>
      <c r="C627" s="18" t="s">
        <v>4116</v>
      </c>
      <c r="D627" s="49" t="s">
        <v>346</v>
      </c>
      <c r="E627" s="50">
        <v>42.1</v>
      </c>
      <c r="F627" s="51"/>
      <c r="G627" s="51"/>
      <c r="H627" s="52">
        <f>ROUND(ROUND(F627,2)+ROUND(G627,2),2)</f>
        <v>0</v>
      </c>
      <c r="I627" s="52">
        <f>ROUND(ROUND(E627,2)*ROUND(F627,2),2)</f>
        <v>0</v>
      </c>
      <c r="J627" s="52">
        <f>ROUND(ROUND(E627,2)*ROUND(G627,2),2)</f>
        <v>0</v>
      </c>
      <c r="K627" s="53">
        <f>ROUND(ROUND(I627,2)+ROUND(J627,2),2)</f>
        <v>0</v>
      </c>
    </row>
    <row r="628" spans="1:11" s="17" customFormat="1" x14ac:dyDescent="0.25">
      <c r="A628" s="38" t="s">
        <v>4032</v>
      </c>
      <c r="B628" s="10"/>
      <c r="C628" s="34" t="s">
        <v>2</v>
      </c>
      <c r="D628" s="11"/>
      <c r="E628" s="11"/>
      <c r="F628" s="39"/>
      <c r="G628" s="39"/>
      <c r="H628" s="21"/>
      <c r="I628" s="40">
        <f>SUM(I623:I627)</f>
        <v>0</v>
      </c>
      <c r="J628" s="40">
        <f>SUM(J623:J627)</f>
        <v>0</v>
      </c>
      <c r="K628" s="41">
        <f>SUM(K623:K627)</f>
        <v>0</v>
      </c>
    </row>
    <row r="629" spans="1:11" s="17" customFormat="1" ht="114.75" x14ac:dyDescent="0.25">
      <c r="A629" s="9" t="s">
        <v>3791</v>
      </c>
      <c r="B629" s="3"/>
      <c r="C629" s="5" t="s">
        <v>4115</v>
      </c>
      <c r="D629" s="33"/>
      <c r="E629" s="4"/>
      <c r="F629" s="94"/>
      <c r="G629" s="94"/>
      <c r="H629" s="4"/>
      <c r="I629" s="4"/>
      <c r="J629" s="4"/>
      <c r="K629" s="20"/>
    </row>
    <row r="630" spans="1:11" s="15" customFormat="1" ht="12.75" x14ac:dyDescent="0.25">
      <c r="A630" s="48" t="s">
        <v>3793</v>
      </c>
      <c r="B630" s="23"/>
      <c r="C630" s="18" t="s">
        <v>429</v>
      </c>
      <c r="D630" s="49" t="s">
        <v>346</v>
      </c>
      <c r="E630" s="50">
        <v>8.34</v>
      </c>
      <c r="F630" s="51"/>
      <c r="G630" s="51"/>
      <c r="H630" s="52">
        <f>ROUND(ROUND(F630,2)+ROUND(G630,2),2)</f>
        <v>0</v>
      </c>
      <c r="I630" s="52">
        <f>ROUND(ROUND(E630,2)*ROUND(F630,2),2)</f>
        <v>0</v>
      </c>
      <c r="J630" s="52">
        <f>ROUND(ROUND(E630,2)*ROUND(G630,2),2)</f>
        <v>0</v>
      </c>
      <c r="K630" s="53">
        <f>ROUND(ROUND(I630,2)+ROUND(J630,2),2)</f>
        <v>0</v>
      </c>
    </row>
    <row r="631" spans="1:11" s="15" customFormat="1" ht="12.75" x14ac:dyDescent="0.25">
      <c r="A631" s="48" t="s">
        <v>3794</v>
      </c>
      <c r="B631" s="23"/>
      <c r="C631" s="18" t="s">
        <v>461</v>
      </c>
      <c r="D631" s="49" t="s">
        <v>346</v>
      </c>
      <c r="E631" s="50">
        <v>71.17</v>
      </c>
      <c r="F631" s="51"/>
      <c r="G631" s="51"/>
      <c r="H631" s="52">
        <f>ROUND(ROUND(F631,2)+ROUND(G631,2),2)</f>
        <v>0</v>
      </c>
      <c r="I631" s="52">
        <f>ROUND(ROUND(E631,2)*ROUND(F631,2),2)</f>
        <v>0</v>
      </c>
      <c r="J631" s="52">
        <f>ROUND(ROUND(E631,2)*ROUND(G631,2),2)</f>
        <v>0</v>
      </c>
      <c r="K631" s="53">
        <f>ROUND(ROUND(I631,2)+ROUND(J631,2),2)</f>
        <v>0</v>
      </c>
    </row>
    <row r="632" spans="1:11" s="15" customFormat="1" ht="12.75" x14ac:dyDescent="0.25">
      <c r="A632" s="48" t="s">
        <v>4108</v>
      </c>
      <c r="B632" s="23"/>
      <c r="C632" s="18" t="s">
        <v>462</v>
      </c>
      <c r="D632" s="49" t="s">
        <v>346</v>
      </c>
      <c r="E632" s="50">
        <v>591.28</v>
      </c>
      <c r="F632" s="51"/>
      <c r="G632" s="51"/>
      <c r="H632" s="52">
        <f>ROUND(ROUND(F632,2)+ROUND(G632,2),2)</f>
        <v>0</v>
      </c>
      <c r="I632" s="52">
        <f>ROUND(ROUND(E632,2)*ROUND(F632,2),2)</f>
        <v>0</v>
      </c>
      <c r="J632" s="52">
        <f>ROUND(ROUND(E632,2)*ROUND(G632,2),2)</f>
        <v>0</v>
      </c>
      <c r="K632" s="53">
        <f>ROUND(ROUND(I632,2)+ROUND(J632,2),2)</f>
        <v>0</v>
      </c>
    </row>
    <row r="633" spans="1:11" s="15" customFormat="1" ht="12.75" x14ac:dyDescent="0.25">
      <c r="A633" s="48" t="s">
        <v>4109</v>
      </c>
      <c r="B633" s="23"/>
      <c r="C633" s="18" t="s">
        <v>463</v>
      </c>
      <c r="D633" s="49" t="s">
        <v>346</v>
      </c>
      <c r="E633" s="50">
        <v>221.48</v>
      </c>
      <c r="F633" s="51"/>
      <c r="G633" s="51"/>
      <c r="H633" s="52">
        <f>ROUND(ROUND(F633,2)+ROUND(G633,2),2)</f>
        <v>0</v>
      </c>
      <c r="I633" s="52">
        <f>ROUND(ROUND(E633,2)*ROUND(F633,2),2)</f>
        <v>0</v>
      </c>
      <c r="J633" s="52">
        <f>ROUND(ROUND(E633,2)*ROUND(G633,2),2)</f>
        <v>0</v>
      </c>
      <c r="K633" s="53">
        <f>ROUND(ROUND(I633,2)+ROUND(J633,2),2)</f>
        <v>0</v>
      </c>
    </row>
    <row r="634" spans="1:11" s="15" customFormat="1" ht="12.75" x14ac:dyDescent="0.25">
      <c r="A634" s="48" t="s">
        <v>4110</v>
      </c>
      <c r="B634" s="23"/>
      <c r="C634" s="18" t="s">
        <v>4116</v>
      </c>
      <c r="D634" s="49" t="s">
        <v>346</v>
      </c>
      <c r="E634" s="50">
        <v>25.49</v>
      </c>
      <c r="F634" s="51"/>
      <c r="G634" s="51"/>
      <c r="H634" s="52">
        <f>ROUND(ROUND(F634,2)+ROUND(G634,2),2)</f>
        <v>0</v>
      </c>
      <c r="I634" s="52">
        <f>ROUND(ROUND(E634,2)*ROUND(F634,2),2)</f>
        <v>0</v>
      </c>
      <c r="J634" s="52">
        <f>ROUND(ROUND(E634,2)*ROUND(G634,2),2)</f>
        <v>0</v>
      </c>
      <c r="K634" s="53">
        <f>ROUND(ROUND(I634,2)+ROUND(J634,2),2)</f>
        <v>0</v>
      </c>
    </row>
    <row r="635" spans="1:11" s="17" customFormat="1" x14ac:dyDescent="0.25">
      <c r="A635" s="38" t="s">
        <v>4111</v>
      </c>
      <c r="B635" s="10"/>
      <c r="C635" s="34" t="s">
        <v>2</v>
      </c>
      <c r="D635" s="11"/>
      <c r="E635" s="11"/>
      <c r="F635" s="39"/>
      <c r="G635" s="39"/>
      <c r="H635" s="21"/>
      <c r="I635" s="40">
        <f>SUM(I630:I634)</f>
        <v>0</v>
      </c>
      <c r="J635" s="40">
        <f>SUM(J630:J634)</f>
        <v>0</v>
      </c>
      <c r="K635" s="41">
        <f>SUM(K630:K634)</f>
        <v>0</v>
      </c>
    </row>
    <row r="636" spans="1:11" s="17" customFormat="1" ht="114.75" x14ac:dyDescent="0.25">
      <c r="A636" s="9" t="s">
        <v>4112</v>
      </c>
      <c r="B636" s="3"/>
      <c r="C636" s="5" t="s">
        <v>3792</v>
      </c>
      <c r="D636" s="33"/>
      <c r="E636" s="4"/>
      <c r="F636" s="94"/>
      <c r="G636" s="94"/>
      <c r="H636" s="4"/>
      <c r="I636" s="4"/>
      <c r="J636" s="4"/>
      <c r="K636" s="20"/>
    </row>
    <row r="637" spans="1:11" s="15" customFormat="1" ht="12.75" x14ac:dyDescent="0.25">
      <c r="A637" s="48" t="s">
        <v>4113</v>
      </c>
      <c r="B637" s="23"/>
      <c r="C637" s="18" t="s">
        <v>647</v>
      </c>
      <c r="D637" s="49" t="s">
        <v>665</v>
      </c>
      <c r="E637" s="50">
        <v>10</v>
      </c>
      <c r="F637" s="51"/>
      <c r="G637" s="51"/>
      <c r="H637" s="52">
        <f>ROUND(ROUND(F637,2)+ROUND(G637,2),2)</f>
        <v>0</v>
      </c>
      <c r="I637" s="52">
        <f>ROUND(ROUND(E637,2)*ROUND(F637,2),2)</f>
        <v>0</v>
      </c>
      <c r="J637" s="52">
        <f>ROUND(ROUND(E637,2)*ROUND(G637,2),2)</f>
        <v>0</v>
      </c>
      <c r="K637" s="53">
        <f>ROUND(ROUND(I637,2)+ROUND(J637,2),2)</f>
        <v>0</v>
      </c>
    </row>
    <row r="638" spans="1:11" s="17" customFormat="1" x14ac:dyDescent="0.25">
      <c r="A638" s="38" t="s">
        <v>4114</v>
      </c>
      <c r="B638" s="10"/>
      <c r="C638" s="34" t="s">
        <v>2</v>
      </c>
      <c r="D638" s="11"/>
      <c r="E638" s="11"/>
      <c r="F638" s="39"/>
      <c r="G638" s="39"/>
      <c r="H638" s="21"/>
      <c r="I638" s="40">
        <f>SUM(I637)</f>
        <v>0</v>
      </c>
      <c r="J638" s="40">
        <f>SUM(J637)</f>
        <v>0</v>
      </c>
      <c r="K638" s="41">
        <f>SUM(K637)</f>
        <v>0</v>
      </c>
    </row>
    <row r="639" spans="1:11" s="16" customFormat="1" ht="18.75" x14ac:dyDescent="0.2">
      <c r="A639" s="45" t="s">
        <v>1230</v>
      </c>
      <c r="B639" s="46"/>
      <c r="C639" s="46" t="s">
        <v>490</v>
      </c>
      <c r="D639" s="46"/>
      <c r="E639" s="46"/>
      <c r="F639" s="93"/>
      <c r="G639" s="93"/>
      <c r="H639" s="46"/>
      <c r="I639" s="46"/>
      <c r="J639" s="46"/>
      <c r="K639" s="47">
        <f>SUM(K648)</f>
        <v>0</v>
      </c>
    </row>
    <row r="640" spans="1:11" s="17" customFormat="1" x14ac:dyDescent="0.25">
      <c r="A640" s="9" t="s">
        <v>1231</v>
      </c>
      <c r="B640" s="3"/>
      <c r="C640" s="5" t="s">
        <v>490</v>
      </c>
      <c r="D640" s="33"/>
      <c r="E640" s="4"/>
      <c r="F640" s="94"/>
      <c r="G640" s="94"/>
      <c r="H640" s="4"/>
      <c r="I640" s="4"/>
      <c r="J640" s="4"/>
      <c r="K640" s="20"/>
    </row>
    <row r="641" spans="1:11" s="15" customFormat="1" ht="25.5" x14ac:dyDescent="0.25">
      <c r="A641" s="48" t="s">
        <v>1232</v>
      </c>
      <c r="B641" s="23"/>
      <c r="C641" s="18" t="s">
        <v>491</v>
      </c>
      <c r="D641" s="49" t="s">
        <v>317</v>
      </c>
      <c r="E641" s="50">
        <v>1412.29</v>
      </c>
      <c r="F641" s="51"/>
      <c r="G641" s="51"/>
      <c r="H641" s="52">
        <f t="shared" ref="H641:H647" si="116">ROUND(ROUND(F641,2)+ROUND(G641,2),2)</f>
        <v>0</v>
      </c>
      <c r="I641" s="52">
        <f t="shared" ref="I641:I647" si="117">ROUND(ROUND(E641,2)*ROUND(F641,2),2)</f>
        <v>0</v>
      </c>
      <c r="J641" s="52">
        <f t="shared" ref="J641:J647" si="118">ROUND(ROUND(E641,2)*ROUND(G641,2),2)</f>
        <v>0</v>
      </c>
      <c r="K641" s="53">
        <f t="shared" ref="K641:K647" si="119">ROUND(ROUND(I641,2)+ROUND(J641,2),2)</f>
        <v>0</v>
      </c>
    </row>
    <row r="642" spans="1:11" s="15" customFormat="1" ht="25.5" x14ac:dyDescent="0.25">
      <c r="A642" s="48" t="s">
        <v>1233</v>
      </c>
      <c r="B642" s="23"/>
      <c r="C642" s="18" t="s">
        <v>492</v>
      </c>
      <c r="D642" s="49" t="s">
        <v>317</v>
      </c>
      <c r="E642" s="50">
        <v>437.39</v>
      </c>
      <c r="F642" s="51"/>
      <c r="G642" s="51"/>
      <c r="H642" s="52">
        <f t="shared" si="116"/>
        <v>0</v>
      </c>
      <c r="I642" s="52">
        <f t="shared" si="117"/>
        <v>0</v>
      </c>
      <c r="J642" s="52">
        <f t="shared" si="118"/>
        <v>0</v>
      </c>
      <c r="K642" s="53">
        <f t="shared" si="119"/>
        <v>0</v>
      </c>
    </row>
    <row r="643" spans="1:11" s="15" customFormat="1" ht="38.25" x14ac:dyDescent="0.25">
      <c r="A643" s="48" t="s">
        <v>1234</v>
      </c>
      <c r="B643" s="23"/>
      <c r="C643" s="18" t="s">
        <v>3519</v>
      </c>
      <c r="D643" s="49" t="s">
        <v>317</v>
      </c>
      <c r="E643" s="50">
        <v>437.39</v>
      </c>
      <c r="F643" s="51"/>
      <c r="G643" s="51"/>
      <c r="H643" s="52">
        <f t="shared" si="116"/>
        <v>0</v>
      </c>
      <c r="I643" s="52">
        <f t="shared" si="117"/>
        <v>0</v>
      </c>
      <c r="J643" s="52">
        <f t="shared" si="118"/>
        <v>0</v>
      </c>
      <c r="K643" s="53">
        <f t="shared" si="119"/>
        <v>0</v>
      </c>
    </row>
    <row r="644" spans="1:11" s="15" customFormat="1" ht="25.5" x14ac:dyDescent="0.25">
      <c r="A644" s="48" t="s">
        <v>1235</v>
      </c>
      <c r="B644" s="23"/>
      <c r="C644" s="18" t="s">
        <v>3520</v>
      </c>
      <c r="D644" s="49" t="s">
        <v>317</v>
      </c>
      <c r="E644" s="50">
        <v>437.39</v>
      </c>
      <c r="F644" s="51"/>
      <c r="G644" s="51"/>
      <c r="H644" s="52">
        <f t="shared" si="116"/>
        <v>0</v>
      </c>
      <c r="I644" s="52">
        <f t="shared" si="117"/>
        <v>0</v>
      </c>
      <c r="J644" s="52">
        <f t="shared" si="118"/>
        <v>0</v>
      </c>
      <c r="K644" s="53">
        <f t="shared" si="119"/>
        <v>0</v>
      </c>
    </row>
    <row r="645" spans="1:11" s="15" customFormat="1" ht="25.5" x14ac:dyDescent="0.25">
      <c r="A645" s="48" t="s">
        <v>1236</v>
      </c>
      <c r="B645" s="23"/>
      <c r="C645" s="18" t="s">
        <v>3158</v>
      </c>
      <c r="D645" s="49" t="s">
        <v>346</v>
      </c>
      <c r="E645" s="50">
        <v>437.39</v>
      </c>
      <c r="F645" s="51"/>
      <c r="G645" s="51"/>
      <c r="H645" s="52">
        <f t="shared" si="116"/>
        <v>0</v>
      </c>
      <c r="I645" s="52">
        <f t="shared" si="117"/>
        <v>0</v>
      </c>
      <c r="J645" s="52">
        <f t="shared" si="118"/>
        <v>0</v>
      </c>
      <c r="K645" s="53">
        <f t="shared" si="119"/>
        <v>0</v>
      </c>
    </row>
    <row r="646" spans="1:11" s="15" customFormat="1" ht="25.5" x14ac:dyDescent="0.25">
      <c r="A646" s="48" t="s">
        <v>1237</v>
      </c>
      <c r="B646" s="23"/>
      <c r="C646" s="18" t="s">
        <v>3227</v>
      </c>
      <c r="D646" s="49" t="s">
        <v>317</v>
      </c>
      <c r="E646" s="50">
        <v>199.34</v>
      </c>
      <c r="F646" s="51"/>
      <c r="G646" s="51"/>
      <c r="H646" s="52">
        <f t="shared" si="116"/>
        <v>0</v>
      </c>
      <c r="I646" s="52">
        <f t="shared" si="117"/>
        <v>0</v>
      </c>
      <c r="J646" s="52">
        <f t="shared" si="118"/>
        <v>0</v>
      </c>
      <c r="K646" s="53">
        <f t="shared" si="119"/>
        <v>0</v>
      </c>
    </row>
    <row r="647" spans="1:11" s="15" customFormat="1" ht="38.25" x14ac:dyDescent="0.25">
      <c r="A647" s="48" t="s">
        <v>3521</v>
      </c>
      <c r="B647" s="23"/>
      <c r="C647" s="18" t="s">
        <v>4149</v>
      </c>
      <c r="D647" s="49" t="s">
        <v>317</v>
      </c>
      <c r="E647" s="50">
        <v>262.72000000000003</v>
      </c>
      <c r="F647" s="51"/>
      <c r="G647" s="51"/>
      <c r="H647" s="52">
        <f t="shared" si="116"/>
        <v>0</v>
      </c>
      <c r="I647" s="52">
        <f t="shared" si="117"/>
        <v>0</v>
      </c>
      <c r="J647" s="52">
        <f t="shared" si="118"/>
        <v>0</v>
      </c>
      <c r="K647" s="53">
        <f t="shared" si="119"/>
        <v>0</v>
      </c>
    </row>
    <row r="648" spans="1:11" s="17" customFormat="1" x14ac:dyDescent="0.25">
      <c r="A648" s="38" t="s">
        <v>4148</v>
      </c>
      <c r="B648" s="10"/>
      <c r="C648" s="34" t="s">
        <v>2</v>
      </c>
      <c r="D648" s="11"/>
      <c r="E648" s="11"/>
      <c r="F648" s="39"/>
      <c r="G648" s="39"/>
      <c r="H648" s="21"/>
      <c r="I648" s="40">
        <f>SUM(I641:I647)</f>
        <v>0</v>
      </c>
      <c r="J648" s="40">
        <f>SUM(J641:J647)</f>
        <v>0</v>
      </c>
      <c r="K648" s="41">
        <f>SUM(K641:K647)</f>
        <v>0</v>
      </c>
    </row>
    <row r="649" spans="1:11" s="16" customFormat="1" ht="18.75" x14ac:dyDescent="0.2">
      <c r="A649" s="45" t="s">
        <v>1238</v>
      </c>
      <c r="B649" s="46"/>
      <c r="C649" s="46" t="s">
        <v>493</v>
      </c>
      <c r="D649" s="46"/>
      <c r="E649" s="46"/>
      <c r="F649" s="93"/>
      <c r="G649" s="93"/>
      <c r="H649" s="46"/>
      <c r="I649" s="46"/>
      <c r="J649" s="46"/>
      <c r="K649" s="47">
        <f>SUM(K653,K677)</f>
        <v>0</v>
      </c>
    </row>
    <row r="650" spans="1:11" s="17" customFormat="1" x14ac:dyDescent="0.25">
      <c r="A650" s="9" t="s">
        <v>1239</v>
      </c>
      <c r="B650" s="3"/>
      <c r="C650" s="5" t="s">
        <v>494</v>
      </c>
      <c r="D650" s="33"/>
      <c r="E650" s="4"/>
      <c r="F650" s="94"/>
      <c r="G650" s="94"/>
      <c r="H650" s="4"/>
      <c r="I650" s="4"/>
      <c r="J650" s="4"/>
      <c r="K650" s="20"/>
    </row>
    <row r="651" spans="1:11" s="15" customFormat="1" ht="25.5" x14ac:dyDescent="0.25">
      <c r="A651" s="48" t="s">
        <v>1240</v>
      </c>
      <c r="B651" s="23"/>
      <c r="C651" s="18" t="s">
        <v>4139</v>
      </c>
      <c r="D651" s="49" t="s">
        <v>317</v>
      </c>
      <c r="E651" s="50">
        <v>51.5</v>
      </c>
      <c r="F651" s="51"/>
      <c r="G651" s="51"/>
      <c r="H651" s="52">
        <f>ROUND(ROUND(F651,2)+ROUND(G651,2),2)</f>
        <v>0</v>
      </c>
      <c r="I651" s="52">
        <f>ROUND(ROUND(E651,2)*ROUND(F651,2),2)</f>
        <v>0</v>
      </c>
      <c r="J651" s="52">
        <f>ROUND(ROUND(E651,2)*ROUND(G651,2),2)</f>
        <v>0</v>
      </c>
      <c r="K651" s="53">
        <f>ROUND(ROUND(I651,2)+ROUND(J651,2),2)</f>
        <v>0</v>
      </c>
    </row>
    <row r="652" spans="1:11" s="15" customFormat="1" ht="51" x14ac:dyDescent="0.25">
      <c r="A652" s="48" t="s">
        <v>1241</v>
      </c>
      <c r="B652" s="23"/>
      <c r="C652" s="18" t="s">
        <v>4140</v>
      </c>
      <c r="D652" s="49" t="s">
        <v>317</v>
      </c>
      <c r="E652" s="50">
        <v>511.29</v>
      </c>
      <c r="F652" s="51"/>
      <c r="G652" s="51"/>
      <c r="H652" s="52">
        <f>ROUND(ROUND(F652,2)+ROUND(G652,2),2)</f>
        <v>0</v>
      </c>
      <c r="I652" s="52">
        <f>ROUND(ROUND(E652,2)*ROUND(F652,2),2)</f>
        <v>0</v>
      </c>
      <c r="J652" s="52">
        <f>ROUND(ROUND(E652,2)*ROUND(G652,2),2)</f>
        <v>0</v>
      </c>
      <c r="K652" s="53">
        <f>ROUND(ROUND(I652,2)+ROUND(J652,2),2)</f>
        <v>0</v>
      </c>
    </row>
    <row r="653" spans="1:11" s="17" customFormat="1" x14ac:dyDescent="0.25">
      <c r="A653" s="38" t="s">
        <v>1242</v>
      </c>
      <c r="B653" s="10"/>
      <c r="C653" s="34" t="s">
        <v>2</v>
      </c>
      <c r="D653" s="11"/>
      <c r="E653" s="11"/>
      <c r="F653" s="39"/>
      <c r="G653" s="39"/>
      <c r="H653" s="21"/>
      <c r="I653" s="40">
        <f>SUM(I651:I652)</f>
        <v>0</v>
      </c>
      <c r="J653" s="40">
        <f>SUM(J651:J652)</f>
        <v>0</v>
      </c>
      <c r="K653" s="41">
        <f>SUM(K651:K652)</f>
        <v>0</v>
      </c>
    </row>
    <row r="654" spans="1:11" s="17" customFormat="1" x14ac:dyDescent="0.25">
      <c r="A654" s="9" t="s">
        <v>1243</v>
      </c>
      <c r="B654" s="3"/>
      <c r="C654" s="5" t="s">
        <v>495</v>
      </c>
      <c r="D654" s="33"/>
      <c r="E654" s="4"/>
      <c r="F654" s="94"/>
      <c r="G654" s="94"/>
      <c r="H654" s="4"/>
      <c r="I654" s="4"/>
      <c r="J654" s="4"/>
      <c r="K654" s="20"/>
    </row>
    <row r="655" spans="1:11" s="15" customFormat="1" ht="25.5" x14ac:dyDescent="0.25">
      <c r="A655" s="48" t="s">
        <v>1244</v>
      </c>
      <c r="B655" s="23"/>
      <c r="C655" s="18" t="s">
        <v>3246</v>
      </c>
      <c r="D655" s="49" t="s">
        <v>317</v>
      </c>
      <c r="E655" s="50">
        <v>16.96</v>
      </c>
      <c r="F655" s="51"/>
      <c r="G655" s="51"/>
      <c r="H655" s="52">
        <f t="shared" ref="H655:H676" si="120">ROUND(ROUND(F655,2)+ROUND(G655,2),2)</f>
        <v>0</v>
      </c>
      <c r="I655" s="52">
        <f t="shared" ref="I655:I676" si="121">ROUND(ROUND(E655,2)*ROUND(F655,2),2)</f>
        <v>0</v>
      </c>
      <c r="J655" s="52">
        <f t="shared" ref="J655:J676" si="122">ROUND(ROUND(E655,2)*ROUND(G655,2),2)</f>
        <v>0</v>
      </c>
      <c r="K655" s="53">
        <f t="shared" ref="K655:K676" si="123">ROUND(ROUND(I655,2)+ROUND(J655,2),2)</f>
        <v>0</v>
      </c>
    </row>
    <row r="656" spans="1:11" s="15" customFormat="1" ht="12.75" x14ac:dyDescent="0.25">
      <c r="A656" s="48" t="s">
        <v>1245</v>
      </c>
      <c r="B656" s="23"/>
      <c r="C656" s="18" t="s">
        <v>3247</v>
      </c>
      <c r="D656" s="49" t="s">
        <v>317</v>
      </c>
      <c r="E656" s="50">
        <v>26.48</v>
      </c>
      <c r="F656" s="51"/>
      <c r="G656" s="51"/>
      <c r="H656" s="52">
        <f t="shared" si="120"/>
        <v>0</v>
      </c>
      <c r="I656" s="52">
        <f t="shared" si="121"/>
        <v>0</v>
      </c>
      <c r="J656" s="52">
        <f t="shared" si="122"/>
        <v>0</v>
      </c>
      <c r="K656" s="53">
        <f t="shared" si="123"/>
        <v>0</v>
      </c>
    </row>
    <row r="657" spans="1:11" s="15" customFormat="1" ht="12.75" x14ac:dyDescent="0.25">
      <c r="A657" s="48" t="s">
        <v>1246</v>
      </c>
      <c r="B657" s="23"/>
      <c r="C657" s="18" t="s">
        <v>3248</v>
      </c>
      <c r="D657" s="49" t="s">
        <v>317</v>
      </c>
      <c r="E657" s="50">
        <v>32.799999999999997</v>
      </c>
      <c r="F657" s="51"/>
      <c r="G657" s="51"/>
      <c r="H657" s="52">
        <f t="shared" si="120"/>
        <v>0</v>
      </c>
      <c r="I657" s="52">
        <f t="shared" si="121"/>
        <v>0</v>
      </c>
      <c r="J657" s="52">
        <f t="shared" si="122"/>
        <v>0</v>
      </c>
      <c r="K657" s="53">
        <f t="shared" si="123"/>
        <v>0</v>
      </c>
    </row>
    <row r="658" spans="1:11" s="15" customFormat="1" ht="25.5" x14ac:dyDescent="0.25">
      <c r="A658" s="48" t="s">
        <v>1247</v>
      </c>
      <c r="B658" s="23"/>
      <c r="C658" s="18" t="s">
        <v>3094</v>
      </c>
      <c r="D658" s="49" t="s">
        <v>317</v>
      </c>
      <c r="E658" s="50">
        <v>76.569999999999993</v>
      </c>
      <c r="F658" s="51"/>
      <c r="G658" s="51"/>
      <c r="H658" s="52">
        <f t="shared" si="120"/>
        <v>0</v>
      </c>
      <c r="I658" s="52">
        <f t="shared" si="121"/>
        <v>0</v>
      </c>
      <c r="J658" s="52">
        <f t="shared" si="122"/>
        <v>0</v>
      </c>
      <c r="K658" s="53">
        <f t="shared" si="123"/>
        <v>0</v>
      </c>
    </row>
    <row r="659" spans="1:11" s="15" customFormat="1" ht="25.5" x14ac:dyDescent="0.25">
      <c r="A659" s="48" t="s">
        <v>1248</v>
      </c>
      <c r="B659" s="23"/>
      <c r="C659" s="18" t="s">
        <v>3095</v>
      </c>
      <c r="D659" s="49" t="s">
        <v>317</v>
      </c>
      <c r="E659" s="50">
        <v>1550.53</v>
      </c>
      <c r="F659" s="51"/>
      <c r="G659" s="51"/>
      <c r="H659" s="52">
        <f t="shared" si="120"/>
        <v>0</v>
      </c>
      <c r="I659" s="52">
        <f t="shared" si="121"/>
        <v>0</v>
      </c>
      <c r="J659" s="52">
        <f t="shared" si="122"/>
        <v>0</v>
      </c>
      <c r="K659" s="53">
        <f t="shared" si="123"/>
        <v>0</v>
      </c>
    </row>
    <row r="660" spans="1:11" s="15" customFormat="1" ht="51" x14ac:dyDescent="0.25">
      <c r="A660" s="48" t="s">
        <v>1249</v>
      </c>
      <c r="B660" s="23"/>
      <c r="C660" s="18" t="s">
        <v>3816</v>
      </c>
      <c r="D660" s="49" t="s">
        <v>317</v>
      </c>
      <c r="E660" s="50">
        <v>771.55</v>
      </c>
      <c r="F660" s="51"/>
      <c r="G660" s="51"/>
      <c r="H660" s="52">
        <f t="shared" si="120"/>
        <v>0</v>
      </c>
      <c r="I660" s="52">
        <f t="shared" si="121"/>
        <v>0</v>
      </c>
      <c r="J660" s="52">
        <f t="shared" si="122"/>
        <v>0</v>
      </c>
      <c r="K660" s="53">
        <f t="shared" si="123"/>
        <v>0</v>
      </c>
    </row>
    <row r="661" spans="1:11" s="15" customFormat="1" ht="25.5" x14ac:dyDescent="0.25">
      <c r="A661" s="48" t="s">
        <v>1250</v>
      </c>
      <c r="B661" s="23"/>
      <c r="C661" s="18" t="s">
        <v>3249</v>
      </c>
      <c r="D661" s="49" t="s">
        <v>317</v>
      </c>
      <c r="E661" s="50">
        <v>23.15</v>
      </c>
      <c r="F661" s="51"/>
      <c r="G661" s="51"/>
      <c r="H661" s="52">
        <f t="shared" si="120"/>
        <v>0</v>
      </c>
      <c r="I661" s="52">
        <f t="shared" si="121"/>
        <v>0</v>
      </c>
      <c r="J661" s="52">
        <f t="shared" si="122"/>
        <v>0</v>
      </c>
      <c r="K661" s="53">
        <f t="shared" si="123"/>
        <v>0</v>
      </c>
    </row>
    <row r="662" spans="1:11" s="15" customFormat="1" ht="25.5" x14ac:dyDescent="0.25">
      <c r="A662" s="48" t="s">
        <v>1251</v>
      </c>
      <c r="B662" s="23"/>
      <c r="C662" s="18" t="s">
        <v>3506</v>
      </c>
      <c r="D662" s="49" t="s">
        <v>317</v>
      </c>
      <c r="E662" s="50">
        <v>4.8</v>
      </c>
      <c r="F662" s="51"/>
      <c r="G662" s="51"/>
      <c r="H662" s="52">
        <f t="shared" si="120"/>
        <v>0</v>
      </c>
      <c r="I662" s="52">
        <f t="shared" si="121"/>
        <v>0</v>
      </c>
      <c r="J662" s="52">
        <f t="shared" si="122"/>
        <v>0</v>
      </c>
      <c r="K662" s="53">
        <f t="shared" si="123"/>
        <v>0</v>
      </c>
    </row>
    <row r="663" spans="1:11" s="15" customFormat="1" ht="25.5" x14ac:dyDescent="0.25">
      <c r="A663" s="48" t="s">
        <v>1252</v>
      </c>
      <c r="B663" s="23"/>
      <c r="C663" s="18" t="s">
        <v>3096</v>
      </c>
      <c r="D663" s="49" t="s">
        <v>317</v>
      </c>
      <c r="E663" s="50">
        <v>37.450000000000003</v>
      </c>
      <c r="F663" s="51"/>
      <c r="G663" s="51"/>
      <c r="H663" s="52">
        <f t="shared" si="120"/>
        <v>0</v>
      </c>
      <c r="I663" s="52">
        <f t="shared" si="121"/>
        <v>0</v>
      </c>
      <c r="J663" s="52">
        <f t="shared" si="122"/>
        <v>0</v>
      </c>
      <c r="K663" s="53">
        <f t="shared" si="123"/>
        <v>0</v>
      </c>
    </row>
    <row r="664" spans="1:11" s="15" customFormat="1" ht="25.5" x14ac:dyDescent="0.25">
      <c r="A664" s="48" t="s">
        <v>1253</v>
      </c>
      <c r="B664" s="23"/>
      <c r="C664" s="18" t="s">
        <v>3097</v>
      </c>
      <c r="D664" s="49" t="s">
        <v>317</v>
      </c>
      <c r="E664" s="50">
        <v>1052</v>
      </c>
      <c r="F664" s="51"/>
      <c r="G664" s="51"/>
      <c r="H664" s="52">
        <f t="shared" si="120"/>
        <v>0</v>
      </c>
      <c r="I664" s="52">
        <f t="shared" si="121"/>
        <v>0</v>
      </c>
      <c r="J664" s="52">
        <f t="shared" si="122"/>
        <v>0</v>
      </c>
      <c r="K664" s="53">
        <f t="shared" si="123"/>
        <v>0</v>
      </c>
    </row>
    <row r="665" spans="1:11" s="15" customFormat="1" ht="38.25" x14ac:dyDescent="0.25">
      <c r="A665" s="48" t="s">
        <v>1254</v>
      </c>
      <c r="B665" s="23"/>
      <c r="C665" s="18" t="s">
        <v>3817</v>
      </c>
      <c r="D665" s="49" t="s">
        <v>317</v>
      </c>
      <c r="E665" s="50">
        <v>334.75</v>
      </c>
      <c r="F665" s="51"/>
      <c r="G665" s="51"/>
      <c r="H665" s="52">
        <f t="shared" si="120"/>
        <v>0</v>
      </c>
      <c r="I665" s="52">
        <f t="shared" si="121"/>
        <v>0</v>
      </c>
      <c r="J665" s="52">
        <f t="shared" si="122"/>
        <v>0</v>
      </c>
      <c r="K665" s="53">
        <f t="shared" si="123"/>
        <v>0</v>
      </c>
    </row>
    <row r="666" spans="1:11" s="15" customFormat="1" ht="25.5" x14ac:dyDescent="0.25">
      <c r="A666" s="48" t="s">
        <v>1255</v>
      </c>
      <c r="B666" s="23"/>
      <c r="C666" s="18" t="s">
        <v>3250</v>
      </c>
      <c r="D666" s="49" t="s">
        <v>317</v>
      </c>
      <c r="E666" s="50">
        <v>12.44</v>
      </c>
      <c r="F666" s="51"/>
      <c r="G666" s="51"/>
      <c r="H666" s="52">
        <f t="shared" si="120"/>
        <v>0</v>
      </c>
      <c r="I666" s="52">
        <f t="shared" si="121"/>
        <v>0</v>
      </c>
      <c r="J666" s="52">
        <f t="shared" si="122"/>
        <v>0</v>
      </c>
      <c r="K666" s="53">
        <f t="shared" si="123"/>
        <v>0</v>
      </c>
    </row>
    <row r="667" spans="1:11" s="15" customFormat="1" ht="25.5" x14ac:dyDescent="0.25">
      <c r="A667" s="48" t="s">
        <v>1256</v>
      </c>
      <c r="B667" s="23"/>
      <c r="C667" s="18" t="s">
        <v>3098</v>
      </c>
      <c r="D667" s="49" t="s">
        <v>317</v>
      </c>
      <c r="E667" s="50">
        <v>9.68</v>
      </c>
      <c r="F667" s="51"/>
      <c r="G667" s="51"/>
      <c r="H667" s="52">
        <f t="shared" si="120"/>
        <v>0</v>
      </c>
      <c r="I667" s="52">
        <f t="shared" si="121"/>
        <v>0</v>
      </c>
      <c r="J667" s="52">
        <f t="shared" si="122"/>
        <v>0</v>
      </c>
      <c r="K667" s="53">
        <f t="shared" si="123"/>
        <v>0</v>
      </c>
    </row>
    <row r="668" spans="1:11" s="15" customFormat="1" ht="25.5" x14ac:dyDescent="0.25">
      <c r="A668" s="48" t="s">
        <v>1257</v>
      </c>
      <c r="B668" s="23"/>
      <c r="C668" s="18" t="s">
        <v>3120</v>
      </c>
      <c r="D668" s="49" t="s">
        <v>317</v>
      </c>
      <c r="E668" s="50">
        <v>429.75</v>
      </c>
      <c r="F668" s="51"/>
      <c r="G668" s="51"/>
      <c r="H668" s="52">
        <f t="shared" si="120"/>
        <v>0</v>
      </c>
      <c r="I668" s="52">
        <f t="shared" si="121"/>
        <v>0</v>
      </c>
      <c r="J668" s="52">
        <f t="shared" si="122"/>
        <v>0</v>
      </c>
      <c r="K668" s="53">
        <f t="shared" si="123"/>
        <v>0</v>
      </c>
    </row>
    <row r="669" spans="1:11" s="15" customFormat="1" ht="38.25" x14ac:dyDescent="0.25">
      <c r="A669" s="48" t="s">
        <v>3214</v>
      </c>
      <c r="B669" s="23"/>
      <c r="C669" s="18" t="s">
        <v>3818</v>
      </c>
      <c r="D669" s="49" t="s">
        <v>317</v>
      </c>
      <c r="E669" s="50">
        <v>230.47</v>
      </c>
      <c r="F669" s="51"/>
      <c r="G669" s="51"/>
      <c r="H669" s="52">
        <f t="shared" si="120"/>
        <v>0</v>
      </c>
      <c r="I669" s="52">
        <f t="shared" si="121"/>
        <v>0</v>
      </c>
      <c r="J669" s="52">
        <f t="shared" si="122"/>
        <v>0</v>
      </c>
      <c r="K669" s="53">
        <f t="shared" si="123"/>
        <v>0</v>
      </c>
    </row>
    <row r="670" spans="1:11" s="15" customFormat="1" ht="25.5" x14ac:dyDescent="0.25">
      <c r="A670" s="48" t="s">
        <v>3215</v>
      </c>
      <c r="B670" s="23"/>
      <c r="C670" s="18" t="s">
        <v>3119</v>
      </c>
      <c r="D670" s="49" t="s">
        <v>317</v>
      </c>
      <c r="E670" s="50">
        <v>134.94999999999999</v>
      </c>
      <c r="F670" s="51"/>
      <c r="G670" s="51"/>
      <c r="H670" s="52">
        <f t="shared" si="120"/>
        <v>0</v>
      </c>
      <c r="I670" s="52">
        <f t="shared" si="121"/>
        <v>0</v>
      </c>
      <c r="J670" s="52">
        <f t="shared" si="122"/>
        <v>0</v>
      </c>
      <c r="K670" s="53">
        <f t="shared" si="123"/>
        <v>0</v>
      </c>
    </row>
    <row r="671" spans="1:11" s="15" customFormat="1" ht="38.25" x14ac:dyDescent="0.25">
      <c r="A671" s="48" t="s">
        <v>3216</v>
      </c>
      <c r="B671" s="23"/>
      <c r="C671" s="18" t="s">
        <v>721</v>
      </c>
      <c r="D671" s="49" t="s">
        <v>317</v>
      </c>
      <c r="E671" s="50">
        <v>95.65</v>
      </c>
      <c r="F671" s="51"/>
      <c r="G671" s="51"/>
      <c r="H671" s="52">
        <f t="shared" si="120"/>
        <v>0</v>
      </c>
      <c r="I671" s="52">
        <f t="shared" si="121"/>
        <v>0</v>
      </c>
      <c r="J671" s="52">
        <f t="shared" si="122"/>
        <v>0</v>
      </c>
      <c r="K671" s="53">
        <f t="shared" si="123"/>
        <v>0</v>
      </c>
    </row>
    <row r="672" spans="1:11" s="15" customFormat="1" ht="38.25" x14ac:dyDescent="0.25">
      <c r="A672" s="48" t="s">
        <v>3217</v>
      </c>
      <c r="B672" s="23"/>
      <c r="C672" s="18" t="s">
        <v>722</v>
      </c>
      <c r="D672" s="49" t="s">
        <v>317</v>
      </c>
      <c r="E672" s="50">
        <v>314.75</v>
      </c>
      <c r="F672" s="51"/>
      <c r="G672" s="51"/>
      <c r="H672" s="52">
        <f t="shared" si="120"/>
        <v>0</v>
      </c>
      <c r="I672" s="52">
        <f t="shared" si="121"/>
        <v>0</v>
      </c>
      <c r="J672" s="52">
        <f t="shared" si="122"/>
        <v>0</v>
      </c>
      <c r="K672" s="53">
        <f t="shared" si="123"/>
        <v>0</v>
      </c>
    </row>
    <row r="673" spans="1:11" s="15" customFormat="1" ht="25.5" x14ac:dyDescent="0.25">
      <c r="A673" s="48" t="s">
        <v>3218</v>
      </c>
      <c r="B673" s="23"/>
      <c r="C673" s="18" t="s">
        <v>3251</v>
      </c>
      <c r="D673" s="49" t="s">
        <v>317</v>
      </c>
      <c r="E673" s="50">
        <v>8.8699999999999992</v>
      </c>
      <c r="F673" s="51"/>
      <c r="G673" s="51"/>
      <c r="H673" s="52">
        <f t="shared" si="120"/>
        <v>0</v>
      </c>
      <c r="I673" s="52">
        <f t="shared" si="121"/>
        <v>0</v>
      </c>
      <c r="J673" s="52">
        <f t="shared" si="122"/>
        <v>0</v>
      </c>
      <c r="K673" s="53">
        <f t="shared" si="123"/>
        <v>0</v>
      </c>
    </row>
    <row r="674" spans="1:11" s="15" customFormat="1" ht="25.5" x14ac:dyDescent="0.25">
      <c r="A674" s="48" t="s">
        <v>3219</v>
      </c>
      <c r="B674" s="23"/>
      <c r="C674" s="18" t="s">
        <v>3252</v>
      </c>
      <c r="D674" s="49" t="s">
        <v>317</v>
      </c>
      <c r="E674" s="50">
        <v>30.23</v>
      </c>
      <c r="F674" s="51"/>
      <c r="G674" s="51"/>
      <c r="H674" s="52">
        <f t="shared" si="120"/>
        <v>0</v>
      </c>
      <c r="I674" s="52">
        <f t="shared" si="121"/>
        <v>0</v>
      </c>
      <c r="J674" s="52">
        <f t="shared" si="122"/>
        <v>0</v>
      </c>
      <c r="K674" s="53">
        <f t="shared" si="123"/>
        <v>0</v>
      </c>
    </row>
    <row r="675" spans="1:11" s="15" customFormat="1" ht="25.5" x14ac:dyDescent="0.25">
      <c r="A675" s="48" t="s">
        <v>3522</v>
      </c>
      <c r="B675" s="23"/>
      <c r="C675" s="18" t="s">
        <v>3253</v>
      </c>
      <c r="D675" s="49" t="s">
        <v>317</v>
      </c>
      <c r="E675" s="50">
        <v>31.07</v>
      </c>
      <c r="F675" s="51"/>
      <c r="G675" s="51"/>
      <c r="H675" s="52">
        <f t="shared" si="120"/>
        <v>0</v>
      </c>
      <c r="I675" s="52">
        <f t="shared" si="121"/>
        <v>0</v>
      </c>
      <c r="J675" s="52">
        <f t="shared" si="122"/>
        <v>0</v>
      </c>
      <c r="K675" s="53">
        <f t="shared" si="123"/>
        <v>0</v>
      </c>
    </row>
    <row r="676" spans="1:11" s="15" customFormat="1" ht="25.5" x14ac:dyDescent="0.25">
      <c r="A676" s="48" t="s">
        <v>3523</v>
      </c>
      <c r="B676" s="23"/>
      <c r="C676" s="18" t="s">
        <v>4056</v>
      </c>
      <c r="D676" s="49" t="s">
        <v>317</v>
      </c>
      <c r="E676" s="50">
        <v>88.38</v>
      </c>
      <c r="F676" s="51"/>
      <c r="G676" s="51"/>
      <c r="H676" s="52">
        <f t="shared" si="120"/>
        <v>0</v>
      </c>
      <c r="I676" s="52">
        <f t="shared" si="121"/>
        <v>0</v>
      </c>
      <c r="J676" s="52">
        <f t="shared" si="122"/>
        <v>0</v>
      </c>
      <c r="K676" s="53">
        <f t="shared" si="123"/>
        <v>0</v>
      </c>
    </row>
    <row r="677" spans="1:11" s="17" customFormat="1" x14ac:dyDescent="0.25">
      <c r="A677" s="38" t="s">
        <v>3524</v>
      </c>
      <c r="B677" s="10"/>
      <c r="C677" s="34" t="s">
        <v>2</v>
      </c>
      <c r="D677" s="11"/>
      <c r="E677" s="11"/>
      <c r="F677" s="39"/>
      <c r="G677" s="39"/>
      <c r="H677" s="21"/>
      <c r="I677" s="40">
        <f>SUM(I655:I676)</f>
        <v>0</v>
      </c>
      <c r="J677" s="40">
        <f>SUM(J655:J676)</f>
        <v>0</v>
      </c>
      <c r="K677" s="41">
        <f>SUM(K655:K676)</f>
        <v>0</v>
      </c>
    </row>
    <row r="678" spans="1:11" s="16" customFormat="1" ht="18.75" x14ac:dyDescent="0.2">
      <c r="A678" s="45" t="s">
        <v>1258</v>
      </c>
      <c r="B678" s="46"/>
      <c r="C678" s="46" t="s">
        <v>496</v>
      </c>
      <c r="D678" s="46"/>
      <c r="E678" s="46"/>
      <c r="F678" s="93"/>
      <c r="G678" s="93"/>
      <c r="H678" s="46"/>
      <c r="I678" s="46"/>
      <c r="J678" s="46"/>
      <c r="K678" s="47">
        <f>SUM(K702,K735,K755)</f>
        <v>0</v>
      </c>
    </row>
    <row r="679" spans="1:11" s="17" customFormat="1" x14ac:dyDescent="0.25">
      <c r="A679" s="9" t="s">
        <v>1259</v>
      </c>
      <c r="B679" s="3"/>
      <c r="C679" s="5" t="s">
        <v>407</v>
      </c>
      <c r="D679" s="33"/>
      <c r="E679" s="4"/>
      <c r="F679" s="94"/>
      <c r="G679" s="94"/>
      <c r="H679" s="4"/>
      <c r="I679" s="4"/>
      <c r="J679" s="4"/>
      <c r="K679" s="20"/>
    </row>
    <row r="680" spans="1:11" s="15" customFormat="1" ht="25.5" x14ac:dyDescent="0.25">
      <c r="A680" s="48" t="s">
        <v>1260</v>
      </c>
      <c r="B680" s="23"/>
      <c r="C680" s="18" t="s">
        <v>3507</v>
      </c>
      <c r="D680" s="49" t="s">
        <v>317</v>
      </c>
      <c r="E680" s="50">
        <v>22.42</v>
      </c>
      <c r="F680" s="51"/>
      <c r="G680" s="51"/>
      <c r="H680" s="52">
        <f t="shared" ref="H680:H701" si="124">ROUND(ROUND(F680,2)+ROUND(G680,2),2)</f>
        <v>0</v>
      </c>
      <c r="I680" s="52">
        <f t="shared" ref="I680:I701" si="125">ROUND(ROUND(E680,2)*ROUND(F680,2),2)</f>
        <v>0</v>
      </c>
      <c r="J680" s="52">
        <f t="shared" ref="J680:J701" si="126">ROUND(ROUND(E680,2)*ROUND(G680,2),2)</f>
        <v>0</v>
      </c>
      <c r="K680" s="53">
        <f t="shared" ref="K680:K701" si="127">ROUND(ROUND(I680,2)+ROUND(J680,2),2)</f>
        <v>0</v>
      </c>
    </row>
    <row r="681" spans="1:11" s="15" customFormat="1" ht="25.5" x14ac:dyDescent="0.25">
      <c r="A681" s="48" t="s">
        <v>1261</v>
      </c>
      <c r="B681" s="23"/>
      <c r="C681" s="18" t="s">
        <v>588</v>
      </c>
      <c r="D681" s="49" t="s">
        <v>317</v>
      </c>
      <c r="E681" s="50">
        <v>645.98</v>
      </c>
      <c r="F681" s="51"/>
      <c r="G681" s="51"/>
      <c r="H681" s="52">
        <f t="shared" si="124"/>
        <v>0</v>
      </c>
      <c r="I681" s="52">
        <f t="shared" si="125"/>
        <v>0</v>
      </c>
      <c r="J681" s="52">
        <f t="shared" si="126"/>
        <v>0</v>
      </c>
      <c r="K681" s="53">
        <f t="shared" si="127"/>
        <v>0</v>
      </c>
    </row>
    <row r="682" spans="1:11" s="15" customFormat="1" ht="38.25" x14ac:dyDescent="0.25">
      <c r="A682" s="48" t="s">
        <v>1262</v>
      </c>
      <c r="B682" s="23"/>
      <c r="C682" s="18" t="s">
        <v>3508</v>
      </c>
      <c r="D682" s="49" t="s">
        <v>317</v>
      </c>
      <c r="E682" s="50">
        <v>304.05</v>
      </c>
      <c r="F682" s="51"/>
      <c r="G682" s="51"/>
      <c r="H682" s="52">
        <f t="shared" si="124"/>
        <v>0</v>
      </c>
      <c r="I682" s="52">
        <f t="shared" si="125"/>
        <v>0</v>
      </c>
      <c r="J682" s="52">
        <f t="shared" si="126"/>
        <v>0</v>
      </c>
      <c r="K682" s="53">
        <f t="shared" si="127"/>
        <v>0</v>
      </c>
    </row>
    <row r="683" spans="1:11" s="15" customFormat="1" ht="51" x14ac:dyDescent="0.25">
      <c r="A683" s="48" t="s">
        <v>1263</v>
      </c>
      <c r="B683" s="23"/>
      <c r="C683" s="18" t="s">
        <v>3511</v>
      </c>
      <c r="D683" s="49" t="s">
        <v>317</v>
      </c>
      <c r="E683" s="50">
        <v>122.93</v>
      </c>
      <c r="F683" s="51"/>
      <c r="G683" s="51"/>
      <c r="H683" s="52">
        <f t="shared" si="124"/>
        <v>0</v>
      </c>
      <c r="I683" s="52">
        <f t="shared" si="125"/>
        <v>0</v>
      </c>
      <c r="J683" s="52">
        <f t="shared" si="126"/>
        <v>0</v>
      </c>
      <c r="K683" s="53">
        <f t="shared" si="127"/>
        <v>0</v>
      </c>
    </row>
    <row r="684" spans="1:11" s="15" customFormat="1" ht="25.5" x14ac:dyDescent="0.25">
      <c r="A684" s="48" t="s">
        <v>1264</v>
      </c>
      <c r="B684" s="23"/>
      <c r="C684" s="18" t="s">
        <v>4054</v>
      </c>
      <c r="D684" s="49" t="s">
        <v>317</v>
      </c>
      <c r="E684" s="50">
        <v>10.119999999999999</v>
      </c>
      <c r="F684" s="51"/>
      <c r="G684" s="51"/>
      <c r="H684" s="52">
        <f t="shared" si="124"/>
        <v>0</v>
      </c>
      <c r="I684" s="52">
        <f t="shared" si="125"/>
        <v>0</v>
      </c>
      <c r="J684" s="52">
        <f t="shared" si="126"/>
        <v>0</v>
      </c>
      <c r="K684" s="53">
        <f t="shared" si="127"/>
        <v>0</v>
      </c>
    </row>
    <row r="685" spans="1:11" s="15" customFormat="1" ht="25.5" x14ac:dyDescent="0.25">
      <c r="A685" s="48" t="s">
        <v>1265</v>
      </c>
      <c r="B685" s="23"/>
      <c r="C685" s="18" t="s">
        <v>4055</v>
      </c>
      <c r="D685" s="49" t="s">
        <v>317</v>
      </c>
      <c r="E685" s="50">
        <v>10.64</v>
      </c>
      <c r="F685" s="51"/>
      <c r="G685" s="51"/>
      <c r="H685" s="52">
        <f t="shared" si="124"/>
        <v>0</v>
      </c>
      <c r="I685" s="52">
        <f t="shared" si="125"/>
        <v>0</v>
      </c>
      <c r="J685" s="52">
        <f t="shared" si="126"/>
        <v>0</v>
      </c>
      <c r="K685" s="53">
        <f t="shared" si="127"/>
        <v>0</v>
      </c>
    </row>
    <row r="686" spans="1:11" s="15" customFormat="1" ht="25.5" x14ac:dyDescent="0.25">
      <c r="A686" s="48" t="s">
        <v>1266</v>
      </c>
      <c r="B686" s="23"/>
      <c r="C686" s="18" t="s">
        <v>589</v>
      </c>
      <c r="D686" s="49" t="s">
        <v>317</v>
      </c>
      <c r="E686" s="50">
        <v>1957.37</v>
      </c>
      <c r="F686" s="51"/>
      <c r="G686" s="51"/>
      <c r="H686" s="52">
        <f t="shared" si="124"/>
        <v>0</v>
      </c>
      <c r="I686" s="52">
        <f t="shared" si="125"/>
        <v>0</v>
      </c>
      <c r="J686" s="52">
        <f t="shared" si="126"/>
        <v>0</v>
      </c>
      <c r="K686" s="53">
        <f t="shared" si="127"/>
        <v>0</v>
      </c>
    </row>
    <row r="687" spans="1:11" s="15" customFormat="1" ht="12.75" x14ac:dyDescent="0.25">
      <c r="A687" s="48" t="s">
        <v>1267</v>
      </c>
      <c r="B687" s="23"/>
      <c r="C687" s="18" t="s">
        <v>591</v>
      </c>
      <c r="D687" s="49" t="s">
        <v>317</v>
      </c>
      <c r="E687" s="50">
        <v>275.69</v>
      </c>
      <c r="F687" s="51"/>
      <c r="G687" s="51"/>
      <c r="H687" s="52">
        <f t="shared" si="124"/>
        <v>0</v>
      </c>
      <c r="I687" s="52">
        <f t="shared" si="125"/>
        <v>0</v>
      </c>
      <c r="J687" s="52">
        <f t="shared" si="126"/>
        <v>0</v>
      </c>
      <c r="K687" s="53">
        <f t="shared" si="127"/>
        <v>0</v>
      </c>
    </row>
    <row r="688" spans="1:11" s="15" customFormat="1" ht="38.25" x14ac:dyDescent="0.25">
      <c r="A688" s="48" t="s">
        <v>1268</v>
      </c>
      <c r="B688" s="23"/>
      <c r="C688" s="18" t="s">
        <v>3510</v>
      </c>
      <c r="D688" s="49" t="s">
        <v>317</v>
      </c>
      <c r="E688" s="50">
        <v>76.599999999999994</v>
      </c>
      <c r="F688" s="51"/>
      <c r="G688" s="51"/>
      <c r="H688" s="52">
        <f t="shared" si="124"/>
        <v>0</v>
      </c>
      <c r="I688" s="52">
        <f t="shared" si="125"/>
        <v>0</v>
      </c>
      <c r="J688" s="52">
        <f t="shared" si="126"/>
        <v>0</v>
      </c>
      <c r="K688" s="53">
        <f t="shared" si="127"/>
        <v>0</v>
      </c>
    </row>
    <row r="689" spans="1:11" s="15" customFormat="1" ht="51" x14ac:dyDescent="0.25">
      <c r="A689" s="48" t="s">
        <v>1269</v>
      </c>
      <c r="B689" s="23"/>
      <c r="C689" s="18" t="s">
        <v>3513</v>
      </c>
      <c r="D689" s="49" t="s">
        <v>317</v>
      </c>
      <c r="E689" s="50">
        <v>48.3</v>
      </c>
      <c r="F689" s="51"/>
      <c r="G689" s="51"/>
      <c r="H689" s="52">
        <f t="shared" si="124"/>
        <v>0</v>
      </c>
      <c r="I689" s="52">
        <f t="shared" si="125"/>
        <v>0</v>
      </c>
      <c r="J689" s="52">
        <f t="shared" si="126"/>
        <v>0</v>
      </c>
      <c r="K689" s="53">
        <f t="shared" si="127"/>
        <v>0</v>
      </c>
    </row>
    <row r="690" spans="1:11" s="15" customFormat="1" ht="25.5" x14ac:dyDescent="0.25">
      <c r="A690" s="48" t="s">
        <v>1270</v>
      </c>
      <c r="B690" s="23"/>
      <c r="C690" s="18" t="s">
        <v>497</v>
      </c>
      <c r="D690" s="49" t="s">
        <v>317</v>
      </c>
      <c r="E690" s="50">
        <v>21.36</v>
      </c>
      <c r="F690" s="51"/>
      <c r="G690" s="51"/>
      <c r="H690" s="52">
        <f t="shared" si="124"/>
        <v>0</v>
      </c>
      <c r="I690" s="52">
        <f t="shared" si="125"/>
        <v>0</v>
      </c>
      <c r="J690" s="52">
        <f t="shared" si="126"/>
        <v>0</v>
      </c>
      <c r="K690" s="53">
        <f t="shared" si="127"/>
        <v>0</v>
      </c>
    </row>
    <row r="691" spans="1:11" s="15" customFormat="1" ht="25.5" x14ac:dyDescent="0.25">
      <c r="A691" s="48" t="s">
        <v>1271</v>
      </c>
      <c r="B691" s="23"/>
      <c r="C691" s="18" t="s">
        <v>4052</v>
      </c>
      <c r="D691" s="49" t="s">
        <v>317</v>
      </c>
      <c r="E691" s="50">
        <v>3.81</v>
      </c>
      <c r="F691" s="51"/>
      <c r="G691" s="51"/>
      <c r="H691" s="52">
        <f t="shared" si="124"/>
        <v>0</v>
      </c>
      <c r="I691" s="52">
        <f t="shared" si="125"/>
        <v>0</v>
      </c>
      <c r="J691" s="52">
        <f t="shared" si="126"/>
        <v>0</v>
      </c>
      <c r="K691" s="53">
        <f t="shared" si="127"/>
        <v>0</v>
      </c>
    </row>
    <row r="692" spans="1:11" s="15" customFormat="1" ht="25.5" x14ac:dyDescent="0.25">
      <c r="A692" s="48" t="s">
        <v>1272</v>
      </c>
      <c r="B692" s="23"/>
      <c r="C692" s="18" t="s">
        <v>4053</v>
      </c>
      <c r="D692" s="49" t="s">
        <v>317</v>
      </c>
      <c r="E692" s="50">
        <v>16.8</v>
      </c>
      <c r="F692" s="51"/>
      <c r="G692" s="51"/>
      <c r="H692" s="52">
        <f t="shared" si="124"/>
        <v>0</v>
      </c>
      <c r="I692" s="52">
        <f t="shared" si="125"/>
        <v>0</v>
      </c>
      <c r="J692" s="52">
        <f t="shared" si="126"/>
        <v>0</v>
      </c>
      <c r="K692" s="53">
        <f t="shared" si="127"/>
        <v>0</v>
      </c>
    </row>
    <row r="693" spans="1:11" s="15" customFormat="1" ht="25.5" x14ac:dyDescent="0.25">
      <c r="A693" s="48" t="s">
        <v>1273</v>
      </c>
      <c r="B693" s="23"/>
      <c r="C693" s="18" t="s">
        <v>590</v>
      </c>
      <c r="D693" s="49" t="s">
        <v>317</v>
      </c>
      <c r="E693" s="50">
        <v>23.15</v>
      </c>
      <c r="F693" s="51"/>
      <c r="G693" s="51"/>
      <c r="H693" s="52">
        <f t="shared" si="124"/>
        <v>0</v>
      </c>
      <c r="I693" s="52">
        <f t="shared" si="125"/>
        <v>0</v>
      </c>
      <c r="J693" s="52">
        <f t="shared" si="126"/>
        <v>0</v>
      </c>
      <c r="K693" s="53">
        <f t="shared" si="127"/>
        <v>0</v>
      </c>
    </row>
    <row r="694" spans="1:11" s="15" customFormat="1" ht="38.25" x14ac:dyDescent="0.25">
      <c r="A694" s="48" t="s">
        <v>1274</v>
      </c>
      <c r="B694" s="23"/>
      <c r="C694" s="18" t="s">
        <v>3509</v>
      </c>
      <c r="D694" s="49" t="s">
        <v>317</v>
      </c>
      <c r="E694" s="50">
        <v>436.41</v>
      </c>
      <c r="F694" s="51"/>
      <c r="G694" s="51"/>
      <c r="H694" s="52">
        <f t="shared" si="124"/>
        <v>0</v>
      </c>
      <c r="I694" s="52">
        <f t="shared" si="125"/>
        <v>0</v>
      </c>
      <c r="J694" s="52">
        <f t="shared" si="126"/>
        <v>0</v>
      </c>
      <c r="K694" s="53">
        <f t="shared" si="127"/>
        <v>0</v>
      </c>
    </row>
    <row r="695" spans="1:11" s="15" customFormat="1" ht="51" x14ac:dyDescent="0.25">
      <c r="A695" s="48" t="s">
        <v>1275</v>
      </c>
      <c r="B695" s="23"/>
      <c r="C695" s="18" t="s">
        <v>3512</v>
      </c>
      <c r="D695" s="49" t="s">
        <v>317</v>
      </c>
      <c r="E695" s="50">
        <v>48.3</v>
      </c>
      <c r="F695" s="51"/>
      <c r="G695" s="51"/>
      <c r="H695" s="52">
        <f t="shared" si="124"/>
        <v>0</v>
      </c>
      <c r="I695" s="52">
        <f t="shared" si="125"/>
        <v>0</v>
      </c>
      <c r="J695" s="52">
        <f t="shared" si="126"/>
        <v>0</v>
      </c>
      <c r="K695" s="53">
        <f t="shared" si="127"/>
        <v>0</v>
      </c>
    </row>
    <row r="696" spans="1:11" s="15" customFormat="1" ht="12.75" x14ac:dyDescent="0.25">
      <c r="A696" s="48" t="s">
        <v>1276</v>
      </c>
      <c r="B696" s="23"/>
      <c r="C696" s="18" t="s">
        <v>498</v>
      </c>
      <c r="D696" s="49" t="s">
        <v>317</v>
      </c>
      <c r="E696" s="50">
        <v>32.33</v>
      </c>
      <c r="F696" s="51"/>
      <c r="G696" s="51"/>
      <c r="H696" s="52">
        <f t="shared" si="124"/>
        <v>0</v>
      </c>
      <c r="I696" s="52">
        <f t="shared" si="125"/>
        <v>0</v>
      </c>
      <c r="J696" s="52">
        <f t="shared" si="126"/>
        <v>0</v>
      </c>
      <c r="K696" s="53">
        <f t="shared" si="127"/>
        <v>0</v>
      </c>
    </row>
    <row r="697" spans="1:11" s="15" customFormat="1" ht="25.5" x14ac:dyDescent="0.25">
      <c r="A697" s="48" t="s">
        <v>1277</v>
      </c>
      <c r="B697" s="23"/>
      <c r="C697" s="18" t="s">
        <v>4050</v>
      </c>
      <c r="D697" s="49" t="s">
        <v>317</v>
      </c>
      <c r="E697" s="50">
        <v>3.61</v>
      </c>
      <c r="F697" s="51"/>
      <c r="G697" s="51"/>
      <c r="H697" s="52">
        <f t="shared" si="124"/>
        <v>0</v>
      </c>
      <c r="I697" s="52">
        <f t="shared" si="125"/>
        <v>0</v>
      </c>
      <c r="J697" s="52">
        <f t="shared" si="126"/>
        <v>0</v>
      </c>
      <c r="K697" s="53">
        <f t="shared" si="127"/>
        <v>0</v>
      </c>
    </row>
    <row r="698" spans="1:11" s="15" customFormat="1" ht="25.5" x14ac:dyDescent="0.25">
      <c r="A698" s="48" t="s">
        <v>1278</v>
      </c>
      <c r="B698" s="23"/>
      <c r="C698" s="18" t="s">
        <v>4051</v>
      </c>
      <c r="D698" s="49" t="s">
        <v>317</v>
      </c>
      <c r="E698" s="50">
        <v>34.549999999999997</v>
      </c>
      <c r="F698" s="51"/>
      <c r="G698" s="51"/>
      <c r="H698" s="52">
        <f t="shared" si="124"/>
        <v>0</v>
      </c>
      <c r="I698" s="52">
        <f t="shared" si="125"/>
        <v>0</v>
      </c>
      <c r="J698" s="52">
        <f t="shared" si="126"/>
        <v>0</v>
      </c>
      <c r="K698" s="53">
        <f t="shared" si="127"/>
        <v>0</v>
      </c>
    </row>
    <row r="699" spans="1:11" s="15" customFormat="1" ht="25.5" x14ac:dyDescent="0.25">
      <c r="A699" s="48" t="s">
        <v>1279</v>
      </c>
      <c r="B699" s="23"/>
      <c r="C699" s="18" t="s">
        <v>3228</v>
      </c>
      <c r="D699" s="49" t="s">
        <v>4</v>
      </c>
      <c r="E699" s="50">
        <v>401.7</v>
      </c>
      <c r="F699" s="51"/>
      <c r="G699" s="51"/>
      <c r="H699" s="52">
        <f t="shared" si="124"/>
        <v>0</v>
      </c>
      <c r="I699" s="52">
        <f t="shared" si="125"/>
        <v>0</v>
      </c>
      <c r="J699" s="52">
        <f t="shared" si="126"/>
        <v>0</v>
      </c>
      <c r="K699" s="53">
        <f t="shared" si="127"/>
        <v>0</v>
      </c>
    </row>
    <row r="700" spans="1:11" s="15" customFormat="1" ht="38.25" x14ac:dyDescent="0.25">
      <c r="A700" s="48" t="s">
        <v>3255</v>
      </c>
      <c r="B700" s="23"/>
      <c r="C700" s="18" t="s">
        <v>499</v>
      </c>
      <c r="D700" s="49" t="s">
        <v>3</v>
      </c>
      <c r="E700" s="50">
        <v>1</v>
      </c>
      <c r="F700" s="51"/>
      <c r="G700" s="51"/>
      <c r="H700" s="52">
        <f t="shared" si="124"/>
        <v>0</v>
      </c>
      <c r="I700" s="52">
        <f t="shared" si="125"/>
        <v>0</v>
      </c>
      <c r="J700" s="52">
        <f t="shared" si="126"/>
        <v>0</v>
      </c>
      <c r="K700" s="53">
        <f t="shared" si="127"/>
        <v>0</v>
      </c>
    </row>
    <row r="701" spans="1:11" s="15" customFormat="1" ht="12.75" x14ac:dyDescent="0.25">
      <c r="A701" s="48" t="s">
        <v>3256</v>
      </c>
      <c r="B701" s="23"/>
      <c r="C701" s="18" t="s">
        <v>4301</v>
      </c>
      <c r="D701" s="49" t="s">
        <v>346</v>
      </c>
      <c r="E701" s="50">
        <v>785.93</v>
      </c>
      <c r="F701" s="51"/>
      <c r="G701" s="51"/>
      <c r="H701" s="52">
        <f t="shared" si="124"/>
        <v>0</v>
      </c>
      <c r="I701" s="52">
        <f t="shared" si="125"/>
        <v>0</v>
      </c>
      <c r="J701" s="52">
        <f t="shared" si="126"/>
        <v>0</v>
      </c>
      <c r="K701" s="53">
        <f t="shared" si="127"/>
        <v>0</v>
      </c>
    </row>
    <row r="702" spans="1:11" s="17" customFormat="1" x14ac:dyDescent="0.25">
      <c r="A702" s="38" t="s">
        <v>3257</v>
      </c>
      <c r="B702" s="10"/>
      <c r="C702" s="34" t="s">
        <v>2</v>
      </c>
      <c r="D702" s="11"/>
      <c r="E702" s="11"/>
      <c r="F702" s="39"/>
      <c r="G702" s="39"/>
      <c r="H702" s="21"/>
      <c r="I702" s="40">
        <f>SUM(I680:I701)</f>
        <v>0</v>
      </c>
      <c r="J702" s="40">
        <f>SUM(J680:J701)</f>
        <v>0</v>
      </c>
      <c r="K702" s="41">
        <f>SUM(K680:K701)</f>
        <v>0</v>
      </c>
    </row>
    <row r="703" spans="1:11" s="17" customFormat="1" x14ac:dyDescent="0.25">
      <c r="A703" s="9" t="s">
        <v>1280</v>
      </c>
      <c r="B703" s="3"/>
      <c r="C703" s="5" t="s">
        <v>587</v>
      </c>
      <c r="D703" s="33"/>
      <c r="E703" s="4"/>
      <c r="F703" s="94"/>
      <c r="G703" s="94"/>
      <c r="H703" s="4"/>
      <c r="I703" s="4"/>
      <c r="J703" s="4"/>
      <c r="K703" s="20"/>
    </row>
    <row r="704" spans="1:11" s="15" customFormat="1" ht="38.25" x14ac:dyDescent="0.25">
      <c r="A704" s="48" t="s">
        <v>1281</v>
      </c>
      <c r="B704" s="23"/>
      <c r="C704" s="18" t="s">
        <v>3129</v>
      </c>
      <c r="D704" s="49" t="s">
        <v>317</v>
      </c>
      <c r="E704" s="50">
        <v>350.59</v>
      </c>
      <c r="F704" s="51"/>
      <c r="G704" s="51"/>
      <c r="H704" s="52">
        <f t="shared" ref="H704:H734" si="128">ROUND(ROUND(F704,2)+ROUND(G704,2),2)</f>
        <v>0</v>
      </c>
      <c r="I704" s="52">
        <f t="shared" ref="I704:I734" si="129">ROUND(ROUND(E704,2)*ROUND(F704,2),2)</f>
        <v>0</v>
      </c>
      <c r="J704" s="52">
        <f t="shared" ref="J704:J734" si="130">ROUND(ROUND(E704,2)*ROUND(G704,2),2)</f>
        <v>0</v>
      </c>
      <c r="K704" s="53">
        <f t="shared" ref="K704:K734" si="131">ROUND(ROUND(I704,2)+ROUND(J704,2),2)</f>
        <v>0</v>
      </c>
    </row>
    <row r="705" spans="1:11" s="15" customFormat="1" ht="38.25" x14ac:dyDescent="0.25">
      <c r="A705" s="48" t="s">
        <v>1282</v>
      </c>
      <c r="B705" s="23"/>
      <c r="C705" s="18" t="s">
        <v>3130</v>
      </c>
      <c r="D705" s="49" t="s">
        <v>317</v>
      </c>
      <c r="E705" s="50">
        <v>25.65</v>
      </c>
      <c r="F705" s="51"/>
      <c r="G705" s="51"/>
      <c r="H705" s="52">
        <f t="shared" si="128"/>
        <v>0</v>
      </c>
      <c r="I705" s="52">
        <f t="shared" si="129"/>
        <v>0</v>
      </c>
      <c r="J705" s="52">
        <f t="shared" si="130"/>
        <v>0</v>
      </c>
      <c r="K705" s="53">
        <f t="shared" si="131"/>
        <v>0</v>
      </c>
    </row>
    <row r="706" spans="1:11" s="15" customFormat="1" ht="12.75" x14ac:dyDescent="0.25">
      <c r="A706" s="48" t="s">
        <v>3229</v>
      </c>
      <c r="B706" s="23"/>
      <c r="C706" s="18" t="s">
        <v>3103</v>
      </c>
      <c r="D706" s="49" t="s">
        <v>317</v>
      </c>
      <c r="E706" s="50">
        <v>3877.78</v>
      </c>
      <c r="F706" s="51"/>
      <c r="G706" s="51"/>
      <c r="H706" s="52">
        <f t="shared" si="128"/>
        <v>0</v>
      </c>
      <c r="I706" s="52">
        <f t="shared" si="129"/>
        <v>0</v>
      </c>
      <c r="J706" s="52">
        <f t="shared" si="130"/>
        <v>0</v>
      </c>
      <c r="K706" s="53">
        <f t="shared" si="131"/>
        <v>0</v>
      </c>
    </row>
    <row r="707" spans="1:11" s="15" customFormat="1" ht="38.25" x14ac:dyDescent="0.25">
      <c r="A707" s="48" t="s">
        <v>1283</v>
      </c>
      <c r="B707" s="23"/>
      <c r="C707" s="18" t="s">
        <v>3163</v>
      </c>
      <c r="D707" s="49" t="s">
        <v>317</v>
      </c>
      <c r="E707" s="50">
        <v>3877.78</v>
      </c>
      <c r="F707" s="51"/>
      <c r="G707" s="51"/>
      <c r="H707" s="52">
        <f t="shared" si="128"/>
        <v>0</v>
      </c>
      <c r="I707" s="52">
        <f t="shared" si="129"/>
        <v>0</v>
      </c>
      <c r="J707" s="52">
        <f t="shared" si="130"/>
        <v>0</v>
      </c>
      <c r="K707" s="53">
        <f t="shared" si="131"/>
        <v>0</v>
      </c>
    </row>
    <row r="708" spans="1:11" s="15" customFormat="1" ht="12.75" x14ac:dyDescent="0.25">
      <c r="A708" s="48" t="s">
        <v>1284</v>
      </c>
      <c r="B708" s="23"/>
      <c r="C708" s="18" t="s">
        <v>3236</v>
      </c>
      <c r="D708" s="49" t="s">
        <v>317</v>
      </c>
      <c r="E708" s="50">
        <v>208.79</v>
      </c>
      <c r="F708" s="51"/>
      <c r="G708" s="51"/>
      <c r="H708" s="52">
        <f t="shared" si="128"/>
        <v>0</v>
      </c>
      <c r="I708" s="52">
        <f t="shared" si="129"/>
        <v>0</v>
      </c>
      <c r="J708" s="52">
        <f t="shared" si="130"/>
        <v>0</v>
      </c>
      <c r="K708" s="53">
        <f t="shared" si="131"/>
        <v>0</v>
      </c>
    </row>
    <row r="709" spans="1:11" s="15" customFormat="1" ht="25.5" x14ac:dyDescent="0.25">
      <c r="A709" s="48" t="s">
        <v>1285</v>
      </c>
      <c r="B709" s="23"/>
      <c r="C709" s="18" t="s">
        <v>3237</v>
      </c>
      <c r="D709" s="49" t="s">
        <v>317</v>
      </c>
      <c r="E709" s="50">
        <v>208.79</v>
      </c>
      <c r="F709" s="51"/>
      <c r="G709" s="51"/>
      <c r="H709" s="52">
        <f t="shared" si="128"/>
        <v>0</v>
      </c>
      <c r="I709" s="52">
        <f t="shared" si="129"/>
        <v>0</v>
      </c>
      <c r="J709" s="52">
        <f t="shared" si="130"/>
        <v>0</v>
      </c>
      <c r="K709" s="53">
        <f t="shared" si="131"/>
        <v>0</v>
      </c>
    </row>
    <row r="710" spans="1:11" s="15" customFormat="1" ht="38.25" x14ac:dyDescent="0.25">
      <c r="A710" s="48" t="s">
        <v>1286</v>
      </c>
      <c r="B710" s="23"/>
      <c r="C710" s="18" t="s">
        <v>3131</v>
      </c>
      <c r="D710" s="49" t="s">
        <v>317</v>
      </c>
      <c r="E710" s="50">
        <v>168.61</v>
      </c>
      <c r="F710" s="51"/>
      <c r="G710" s="51"/>
      <c r="H710" s="52">
        <f t="shared" si="128"/>
        <v>0</v>
      </c>
      <c r="I710" s="52">
        <f t="shared" si="129"/>
        <v>0</v>
      </c>
      <c r="J710" s="52">
        <f t="shared" si="130"/>
        <v>0</v>
      </c>
      <c r="K710" s="53">
        <f t="shared" si="131"/>
        <v>0</v>
      </c>
    </row>
    <row r="711" spans="1:11" s="15" customFormat="1" ht="12.75" x14ac:dyDescent="0.25">
      <c r="A711" s="48" t="s">
        <v>1287</v>
      </c>
      <c r="B711" s="23"/>
      <c r="C711" s="18" t="s">
        <v>3102</v>
      </c>
      <c r="D711" s="49" t="s">
        <v>317</v>
      </c>
      <c r="E711" s="50">
        <v>3045.92</v>
      </c>
      <c r="F711" s="51"/>
      <c r="G711" s="51"/>
      <c r="H711" s="52">
        <f t="shared" si="128"/>
        <v>0</v>
      </c>
      <c r="I711" s="52">
        <f t="shared" si="129"/>
        <v>0</v>
      </c>
      <c r="J711" s="52">
        <f t="shared" si="130"/>
        <v>0</v>
      </c>
      <c r="K711" s="53">
        <f t="shared" si="131"/>
        <v>0</v>
      </c>
    </row>
    <row r="712" spans="1:11" s="15" customFormat="1" ht="38.25" x14ac:dyDescent="0.25">
      <c r="A712" s="48" t="s">
        <v>3230</v>
      </c>
      <c r="B712" s="23"/>
      <c r="C712" s="18" t="s">
        <v>3164</v>
      </c>
      <c r="D712" s="49" t="s">
        <v>317</v>
      </c>
      <c r="E712" s="50">
        <v>3045.92</v>
      </c>
      <c r="F712" s="51"/>
      <c r="G712" s="51"/>
      <c r="H712" s="52">
        <f t="shared" si="128"/>
        <v>0</v>
      </c>
      <c r="I712" s="52">
        <f t="shared" si="129"/>
        <v>0</v>
      </c>
      <c r="J712" s="52">
        <f t="shared" si="130"/>
        <v>0</v>
      </c>
      <c r="K712" s="53">
        <f t="shared" si="131"/>
        <v>0</v>
      </c>
    </row>
    <row r="713" spans="1:11" s="15" customFormat="1" ht="12.75" x14ac:dyDescent="0.25">
      <c r="A713" s="48" t="s">
        <v>1288</v>
      </c>
      <c r="B713" s="23"/>
      <c r="C713" s="18" t="s">
        <v>3238</v>
      </c>
      <c r="D713" s="49" t="s">
        <v>317</v>
      </c>
      <c r="E713" s="50">
        <v>1078.67</v>
      </c>
      <c r="F713" s="51"/>
      <c r="G713" s="51"/>
      <c r="H713" s="52">
        <f t="shared" si="128"/>
        <v>0</v>
      </c>
      <c r="I713" s="52">
        <f t="shared" si="129"/>
        <v>0</v>
      </c>
      <c r="J713" s="52">
        <f t="shared" si="130"/>
        <v>0</v>
      </c>
      <c r="K713" s="53">
        <f t="shared" si="131"/>
        <v>0</v>
      </c>
    </row>
    <row r="714" spans="1:11" s="15" customFormat="1" ht="25.5" x14ac:dyDescent="0.25">
      <c r="A714" s="48" t="s">
        <v>1289</v>
      </c>
      <c r="B714" s="23"/>
      <c r="C714" s="18" t="s">
        <v>3239</v>
      </c>
      <c r="D714" s="49" t="s">
        <v>317</v>
      </c>
      <c r="E714" s="50">
        <v>1078.67</v>
      </c>
      <c r="F714" s="51"/>
      <c r="G714" s="51"/>
      <c r="H714" s="52">
        <f t="shared" si="128"/>
        <v>0</v>
      </c>
      <c r="I714" s="52">
        <f t="shared" si="129"/>
        <v>0</v>
      </c>
      <c r="J714" s="52">
        <f t="shared" si="130"/>
        <v>0</v>
      </c>
      <c r="K714" s="53">
        <f t="shared" si="131"/>
        <v>0</v>
      </c>
    </row>
    <row r="715" spans="1:11" s="15" customFormat="1" ht="38.25" x14ac:dyDescent="0.25">
      <c r="A715" s="48" t="s">
        <v>1290</v>
      </c>
      <c r="B715" s="23"/>
      <c r="C715" s="18" t="s">
        <v>3132</v>
      </c>
      <c r="D715" s="49" t="s">
        <v>317</v>
      </c>
      <c r="E715" s="50">
        <v>168.61</v>
      </c>
      <c r="F715" s="51"/>
      <c r="G715" s="51"/>
      <c r="H715" s="52">
        <f t="shared" si="128"/>
        <v>0</v>
      </c>
      <c r="I715" s="52">
        <f t="shared" si="129"/>
        <v>0</v>
      </c>
      <c r="J715" s="52">
        <f t="shared" si="130"/>
        <v>0</v>
      </c>
      <c r="K715" s="53">
        <f t="shared" si="131"/>
        <v>0</v>
      </c>
    </row>
    <row r="716" spans="1:11" s="15" customFormat="1" ht="38.25" x14ac:dyDescent="0.25">
      <c r="A716" s="48" t="s">
        <v>1291</v>
      </c>
      <c r="B716" s="23"/>
      <c r="C716" s="18" t="s">
        <v>3133</v>
      </c>
      <c r="D716" s="49" t="s">
        <v>317</v>
      </c>
      <c r="E716" s="50">
        <v>15.75</v>
      </c>
      <c r="F716" s="51"/>
      <c r="G716" s="51"/>
      <c r="H716" s="52">
        <f t="shared" si="128"/>
        <v>0</v>
      </c>
      <c r="I716" s="52">
        <f t="shared" si="129"/>
        <v>0</v>
      </c>
      <c r="J716" s="52">
        <f t="shared" si="130"/>
        <v>0</v>
      </c>
      <c r="K716" s="53">
        <f t="shared" si="131"/>
        <v>0</v>
      </c>
    </row>
    <row r="717" spans="1:11" s="15" customFormat="1" ht="12.75" x14ac:dyDescent="0.25">
      <c r="A717" s="48" t="s">
        <v>3231</v>
      </c>
      <c r="B717" s="23"/>
      <c r="C717" s="18" t="s">
        <v>3101</v>
      </c>
      <c r="D717" s="49" t="s">
        <v>317</v>
      </c>
      <c r="E717" s="50">
        <v>1228.45</v>
      </c>
      <c r="F717" s="51"/>
      <c r="G717" s="51"/>
      <c r="H717" s="52">
        <f t="shared" si="128"/>
        <v>0</v>
      </c>
      <c r="I717" s="52">
        <f t="shared" si="129"/>
        <v>0</v>
      </c>
      <c r="J717" s="52">
        <f t="shared" si="130"/>
        <v>0</v>
      </c>
      <c r="K717" s="53">
        <f t="shared" si="131"/>
        <v>0</v>
      </c>
    </row>
    <row r="718" spans="1:11" s="15" customFormat="1" ht="38.25" x14ac:dyDescent="0.25">
      <c r="A718" s="48" t="s">
        <v>1292</v>
      </c>
      <c r="B718" s="23"/>
      <c r="C718" s="18" t="s">
        <v>3165</v>
      </c>
      <c r="D718" s="49" t="s">
        <v>317</v>
      </c>
      <c r="E718" s="50">
        <v>1228.45</v>
      </c>
      <c r="F718" s="51"/>
      <c r="G718" s="51"/>
      <c r="H718" s="52">
        <f t="shared" si="128"/>
        <v>0</v>
      </c>
      <c r="I718" s="52">
        <f t="shared" si="129"/>
        <v>0</v>
      </c>
      <c r="J718" s="52">
        <f t="shared" si="130"/>
        <v>0</v>
      </c>
      <c r="K718" s="53">
        <f t="shared" si="131"/>
        <v>0</v>
      </c>
    </row>
    <row r="719" spans="1:11" s="15" customFormat="1" ht="12.75" x14ac:dyDescent="0.25">
      <c r="A719" s="48" t="s">
        <v>1293</v>
      </c>
      <c r="B719" s="23"/>
      <c r="C719" s="18" t="s">
        <v>3240</v>
      </c>
      <c r="D719" s="49" t="s">
        <v>317</v>
      </c>
      <c r="E719" s="50">
        <v>62.38</v>
      </c>
      <c r="F719" s="51"/>
      <c r="G719" s="51"/>
      <c r="H719" s="52">
        <f t="shared" si="128"/>
        <v>0</v>
      </c>
      <c r="I719" s="52">
        <f t="shared" si="129"/>
        <v>0</v>
      </c>
      <c r="J719" s="52">
        <f t="shared" si="130"/>
        <v>0</v>
      </c>
      <c r="K719" s="53">
        <f t="shared" si="131"/>
        <v>0</v>
      </c>
    </row>
    <row r="720" spans="1:11" s="15" customFormat="1" ht="25.5" x14ac:dyDescent="0.25">
      <c r="A720" s="48" t="s">
        <v>1294</v>
      </c>
      <c r="B720" s="23"/>
      <c r="C720" s="18" t="s">
        <v>3241</v>
      </c>
      <c r="D720" s="49" t="s">
        <v>317</v>
      </c>
      <c r="E720" s="50">
        <v>62.38</v>
      </c>
      <c r="F720" s="51"/>
      <c r="G720" s="51"/>
      <c r="H720" s="52">
        <f t="shared" si="128"/>
        <v>0</v>
      </c>
      <c r="I720" s="52">
        <f t="shared" si="129"/>
        <v>0</v>
      </c>
      <c r="J720" s="52">
        <f t="shared" si="130"/>
        <v>0</v>
      </c>
      <c r="K720" s="53">
        <f t="shared" si="131"/>
        <v>0</v>
      </c>
    </row>
    <row r="721" spans="1:11" s="15" customFormat="1" ht="12.75" x14ac:dyDescent="0.25">
      <c r="A721" s="48" t="s">
        <v>1295</v>
      </c>
      <c r="B721" s="23"/>
      <c r="C721" s="18" t="s">
        <v>3121</v>
      </c>
      <c r="D721" s="49" t="s">
        <v>317</v>
      </c>
      <c r="E721" s="50">
        <v>276.20999999999998</v>
      </c>
      <c r="F721" s="51"/>
      <c r="G721" s="51"/>
      <c r="H721" s="52">
        <f t="shared" si="128"/>
        <v>0</v>
      </c>
      <c r="I721" s="52">
        <f t="shared" si="129"/>
        <v>0</v>
      </c>
      <c r="J721" s="52">
        <f t="shared" si="130"/>
        <v>0</v>
      </c>
      <c r="K721" s="53">
        <f t="shared" si="131"/>
        <v>0</v>
      </c>
    </row>
    <row r="722" spans="1:11" s="15" customFormat="1" ht="38.25" x14ac:dyDescent="0.25">
      <c r="A722" s="48" t="s">
        <v>1296</v>
      </c>
      <c r="B722" s="23"/>
      <c r="C722" s="18" t="s">
        <v>3166</v>
      </c>
      <c r="D722" s="49" t="s">
        <v>317</v>
      </c>
      <c r="E722" s="50">
        <v>276.20999999999998</v>
      </c>
      <c r="F722" s="51"/>
      <c r="G722" s="51"/>
      <c r="H722" s="52">
        <f t="shared" si="128"/>
        <v>0</v>
      </c>
      <c r="I722" s="52">
        <f t="shared" si="129"/>
        <v>0</v>
      </c>
      <c r="J722" s="52">
        <f t="shared" si="130"/>
        <v>0</v>
      </c>
      <c r="K722" s="53">
        <f t="shared" si="131"/>
        <v>0</v>
      </c>
    </row>
    <row r="723" spans="1:11" s="15" customFormat="1" ht="12.75" x14ac:dyDescent="0.25">
      <c r="A723" s="48" t="s">
        <v>1297</v>
      </c>
      <c r="B723" s="23"/>
      <c r="C723" s="18" t="s">
        <v>3242</v>
      </c>
      <c r="D723" s="49" t="s">
        <v>317</v>
      </c>
      <c r="E723" s="50">
        <v>10.01</v>
      </c>
      <c r="F723" s="51"/>
      <c r="G723" s="51"/>
      <c r="H723" s="52">
        <f t="shared" si="128"/>
        <v>0</v>
      </c>
      <c r="I723" s="52">
        <f t="shared" si="129"/>
        <v>0</v>
      </c>
      <c r="J723" s="52">
        <f t="shared" si="130"/>
        <v>0</v>
      </c>
      <c r="K723" s="53">
        <f t="shared" si="131"/>
        <v>0</v>
      </c>
    </row>
    <row r="724" spans="1:11" s="15" customFormat="1" ht="25.5" x14ac:dyDescent="0.25">
      <c r="A724" s="48" t="s">
        <v>1298</v>
      </c>
      <c r="B724" s="23"/>
      <c r="C724" s="18" t="s">
        <v>3243</v>
      </c>
      <c r="D724" s="49" t="s">
        <v>317</v>
      </c>
      <c r="E724" s="50">
        <v>10.01</v>
      </c>
      <c r="F724" s="51"/>
      <c r="G724" s="51"/>
      <c r="H724" s="52">
        <f t="shared" si="128"/>
        <v>0</v>
      </c>
      <c r="I724" s="52">
        <f t="shared" si="129"/>
        <v>0</v>
      </c>
      <c r="J724" s="52">
        <f t="shared" si="130"/>
        <v>0</v>
      </c>
      <c r="K724" s="53">
        <f t="shared" si="131"/>
        <v>0</v>
      </c>
    </row>
    <row r="725" spans="1:11" s="15" customFormat="1" ht="12.75" x14ac:dyDescent="0.25">
      <c r="A725" s="48" t="s">
        <v>3122</v>
      </c>
      <c r="B725" s="23"/>
      <c r="C725" s="18" t="s">
        <v>3245</v>
      </c>
      <c r="D725" s="49" t="s">
        <v>317</v>
      </c>
      <c r="E725" s="50">
        <v>1897.81</v>
      </c>
      <c r="F725" s="51"/>
      <c r="G725" s="51"/>
      <c r="H725" s="52">
        <f t="shared" si="128"/>
        <v>0</v>
      </c>
      <c r="I725" s="52">
        <f t="shared" si="129"/>
        <v>0</v>
      </c>
      <c r="J725" s="52">
        <f t="shared" si="130"/>
        <v>0</v>
      </c>
      <c r="K725" s="53">
        <f t="shared" si="131"/>
        <v>0</v>
      </c>
    </row>
    <row r="726" spans="1:11" s="15" customFormat="1" ht="12.75" x14ac:dyDescent="0.25">
      <c r="A726" s="48" t="s">
        <v>3123</v>
      </c>
      <c r="B726" s="23"/>
      <c r="C726" s="18" t="s">
        <v>3244</v>
      </c>
      <c r="D726" s="49" t="s">
        <v>317</v>
      </c>
      <c r="E726" s="50">
        <v>1897.81</v>
      </c>
      <c r="F726" s="51"/>
      <c r="G726" s="51"/>
      <c r="H726" s="52">
        <f t="shared" si="128"/>
        <v>0</v>
      </c>
      <c r="I726" s="52">
        <f t="shared" si="129"/>
        <v>0</v>
      </c>
      <c r="J726" s="52">
        <f t="shared" si="130"/>
        <v>0</v>
      </c>
      <c r="K726" s="53">
        <f t="shared" si="131"/>
        <v>0</v>
      </c>
    </row>
    <row r="727" spans="1:11" s="15" customFormat="1" ht="25.5" x14ac:dyDescent="0.25">
      <c r="A727" s="48" t="s">
        <v>3124</v>
      </c>
      <c r="B727" s="23"/>
      <c r="C727" s="18" t="s">
        <v>3107</v>
      </c>
      <c r="D727" s="49" t="s">
        <v>317</v>
      </c>
      <c r="E727" s="50">
        <v>3877.78</v>
      </c>
      <c r="F727" s="51"/>
      <c r="G727" s="51"/>
      <c r="H727" s="52">
        <f t="shared" si="128"/>
        <v>0</v>
      </c>
      <c r="I727" s="52">
        <f t="shared" si="129"/>
        <v>0</v>
      </c>
      <c r="J727" s="52">
        <f t="shared" si="130"/>
        <v>0</v>
      </c>
      <c r="K727" s="53">
        <f t="shared" si="131"/>
        <v>0</v>
      </c>
    </row>
    <row r="728" spans="1:11" s="15" customFormat="1" ht="25.5" x14ac:dyDescent="0.25">
      <c r="A728" s="48" t="s">
        <v>3125</v>
      </c>
      <c r="B728" s="23"/>
      <c r="C728" s="18" t="s">
        <v>3108</v>
      </c>
      <c r="D728" s="49" t="s">
        <v>317</v>
      </c>
      <c r="E728" s="50">
        <v>3877.78</v>
      </c>
      <c r="F728" s="51"/>
      <c r="G728" s="51"/>
      <c r="H728" s="52">
        <f t="shared" si="128"/>
        <v>0</v>
      </c>
      <c r="I728" s="52">
        <f t="shared" si="129"/>
        <v>0</v>
      </c>
      <c r="J728" s="52">
        <f t="shared" si="130"/>
        <v>0</v>
      </c>
      <c r="K728" s="53">
        <f t="shared" si="131"/>
        <v>0</v>
      </c>
    </row>
    <row r="729" spans="1:11" s="15" customFormat="1" ht="25.5" x14ac:dyDescent="0.25">
      <c r="A729" s="48" t="s">
        <v>3126</v>
      </c>
      <c r="B729" s="23"/>
      <c r="C729" s="18" t="s">
        <v>3110</v>
      </c>
      <c r="D729" s="49" t="s">
        <v>317</v>
      </c>
      <c r="E729" s="50">
        <v>3045.92</v>
      </c>
      <c r="F729" s="51"/>
      <c r="G729" s="51"/>
      <c r="H729" s="52">
        <f t="shared" si="128"/>
        <v>0</v>
      </c>
      <c r="I729" s="52">
        <f t="shared" si="129"/>
        <v>0</v>
      </c>
      <c r="J729" s="52">
        <f t="shared" si="130"/>
        <v>0</v>
      </c>
      <c r="K729" s="53">
        <f t="shared" si="131"/>
        <v>0</v>
      </c>
    </row>
    <row r="730" spans="1:11" s="15" customFormat="1" ht="12.75" x14ac:dyDescent="0.25">
      <c r="A730" s="48" t="s">
        <v>3127</v>
      </c>
      <c r="B730" s="23"/>
      <c r="C730" s="18" t="s">
        <v>3109</v>
      </c>
      <c r="D730" s="49" t="s">
        <v>317</v>
      </c>
      <c r="E730" s="50">
        <v>3045.92</v>
      </c>
      <c r="F730" s="51"/>
      <c r="G730" s="51"/>
      <c r="H730" s="52">
        <f t="shared" si="128"/>
        <v>0</v>
      </c>
      <c r="I730" s="52">
        <f t="shared" si="129"/>
        <v>0</v>
      </c>
      <c r="J730" s="52">
        <f t="shared" si="130"/>
        <v>0</v>
      </c>
      <c r="K730" s="53">
        <f t="shared" si="131"/>
        <v>0</v>
      </c>
    </row>
    <row r="731" spans="1:11" s="15" customFormat="1" ht="25.5" x14ac:dyDescent="0.25">
      <c r="A731" s="48" t="s">
        <v>3128</v>
      </c>
      <c r="B731" s="23"/>
      <c r="C731" s="18" t="s">
        <v>3113</v>
      </c>
      <c r="D731" s="49" t="s">
        <v>317</v>
      </c>
      <c r="E731" s="50">
        <v>1228.45</v>
      </c>
      <c r="F731" s="51"/>
      <c r="G731" s="51"/>
      <c r="H731" s="52">
        <f t="shared" si="128"/>
        <v>0</v>
      </c>
      <c r="I731" s="52">
        <f t="shared" si="129"/>
        <v>0</v>
      </c>
      <c r="J731" s="52">
        <f t="shared" si="130"/>
        <v>0</v>
      </c>
      <c r="K731" s="53">
        <f t="shared" si="131"/>
        <v>0</v>
      </c>
    </row>
    <row r="732" spans="1:11" s="15" customFormat="1" ht="12.75" x14ac:dyDescent="0.25">
      <c r="A732" s="48" t="s">
        <v>3232</v>
      </c>
      <c r="B732" s="23"/>
      <c r="C732" s="18" t="s">
        <v>3114</v>
      </c>
      <c r="D732" s="49" t="s">
        <v>317</v>
      </c>
      <c r="E732" s="50">
        <v>1228.45</v>
      </c>
      <c r="F732" s="51"/>
      <c r="G732" s="51"/>
      <c r="H732" s="52">
        <f t="shared" si="128"/>
        <v>0</v>
      </c>
      <c r="I732" s="52">
        <f t="shared" si="129"/>
        <v>0</v>
      </c>
      <c r="J732" s="52">
        <f t="shared" si="130"/>
        <v>0</v>
      </c>
      <c r="K732" s="53">
        <f t="shared" si="131"/>
        <v>0</v>
      </c>
    </row>
    <row r="733" spans="1:11" s="15" customFormat="1" ht="25.5" x14ac:dyDescent="0.25">
      <c r="A733" s="48" t="s">
        <v>3233</v>
      </c>
      <c r="B733" s="23"/>
      <c r="C733" s="18" t="s">
        <v>3111</v>
      </c>
      <c r="D733" s="49" t="s">
        <v>317</v>
      </c>
      <c r="E733" s="50">
        <v>276.20999999999998</v>
      </c>
      <c r="F733" s="51"/>
      <c r="G733" s="51"/>
      <c r="H733" s="52">
        <f t="shared" si="128"/>
        <v>0</v>
      </c>
      <c r="I733" s="52">
        <f t="shared" si="129"/>
        <v>0</v>
      </c>
      <c r="J733" s="52">
        <f t="shared" si="130"/>
        <v>0</v>
      </c>
      <c r="K733" s="53">
        <f t="shared" si="131"/>
        <v>0</v>
      </c>
    </row>
    <row r="734" spans="1:11" s="15" customFormat="1" ht="12.75" x14ac:dyDescent="0.25">
      <c r="A734" s="48" t="s">
        <v>3234</v>
      </c>
      <c r="B734" s="23"/>
      <c r="C734" s="18" t="s">
        <v>3112</v>
      </c>
      <c r="D734" s="49" t="s">
        <v>317</v>
      </c>
      <c r="E734" s="50">
        <v>276.20999999999998</v>
      </c>
      <c r="F734" s="51"/>
      <c r="G734" s="51"/>
      <c r="H734" s="52">
        <f t="shared" si="128"/>
        <v>0</v>
      </c>
      <c r="I734" s="52">
        <f t="shared" si="129"/>
        <v>0</v>
      </c>
      <c r="J734" s="52">
        <f t="shared" si="130"/>
        <v>0</v>
      </c>
      <c r="K734" s="53">
        <f t="shared" si="131"/>
        <v>0</v>
      </c>
    </row>
    <row r="735" spans="1:11" s="17" customFormat="1" x14ac:dyDescent="0.25">
      <c r="A735" s="38" t="s">
        <v>3235</v>
      </c>
      <c r="B735" s="10"/>
      <c r="C735" s="34" t="s">
        <v>2</v>
      </c>
      <c r="D735" s="11"/>
      <c r="E735" s="11"/>
      <c r="F735" s="39"/>
      <c r="G735" s="39"/>
      <c r="H735" s="21"/>
      <c r="I735" s="40">
        <f>SUM(I704:I734)</f>
        <v>0</v>
      </c>
      <c r="J735" s="40">
        <f>SUM(J704:J734)</f>
        <v>0</v>
      </c>
      <c r="K735" s="41">
        <f>SUM(K704:K734)</f>
        <v>0</v>
      </c>
    </row>
    <row r="736" spans="1:11" s="17" customFormat="1" x14ac:dyDescent="0.25">
      <c r="A736" s="9" t="s">
        <v>1299</v>
      </c>
      <c r="B736" s="3"/>
      <c r="C736" s="5" t="s">
        <v>3514</v>
      </c>
      <c r="D736" s="33"/>
      <c r="E736" s="4"/>
      <c r="F736" s="94"/>
      <c r="G736" s="94"/>
      <c r="H736" s="4"/>
      <c r="I736" s="4"/>
      <c r="J736" s="4"/>
      <c r="K736" s="20"/>
    </row>
    <row r="737" spans="1:11" s="15" customFormat="1" ht="12.75" x14ac:dyDescent="0.25">
      <c r="A737" s="48" t="s">
        <v>1300</v>
      </c>
      <c r="B737" s="23"/>
      <c r="C737" s="18" t="s">
        <v>501</v>
      </c>
      <c r="D737" s="49" t="s">
        <v>317</v>
      </c>
      <c r="E737" s="50">
        <v>209.97</v>
      </c>
      <c r="F737" s="51"/>
      <c r="G737" s="51"/>
      <c r="H737" s="52">
        <f t="shared" ref="H737:H754" si="132">ROUND(ROUND(F737,2)+ROUND(G737,2),2)</f>
        <v>0</v>
      </c>
      <c r="I737" s="52">
        <f t="shared" ref="I737:I754" si="133">ROUND(ROUND(E737,2)*ROUND(F737,2),2)</f>
        <v>0</v>
      </c>
      <c r="J737" s="52">
        <f t="shared" ref="J737:J754" si="134">ROUND(ROUND(E737,2)*ROUND(G737,2),2)</f>
        <v>0</v>
      </c>
      <c r="K737" s="53">
        <f t="shared" ref="K737:K754" si="135">ROUND(ROUND(I737,2)+ROUND(J737,2),2)</f>
        <v>0</v>
      </c>
    </row>
    <row r="738" spans="1:11" s="15" customFormat="1" ht="12.75" x14ac:dyDescent="0.25">
      <c r="A738" s="48" t="s">
        <v>1301</v>
      </c>
      <c r="B738" s="23"/>
      <c r="C738" s="18" t="s">
        <v>502</v>
      </c>
      <c r="D738" s="49" t="s">
        <v>317</v>
      </c>
      <c r="E738" s="50">
        <v>218.52</v>
      </c>
      <c r="F738" s="51"/>
      <c r="G738" s="51"/>
      <c r="H738" s="52">
        <f t="shared" si="132"/>
        <v>0</v>
      </c>
      <c r="I738" s="52">
        <f t="shared" si="133"/>
        <v>0</v>
      </c>
      <c r="J738" s="52">
        <f t="shared" si="134"/>
        <v>0</v>
      </c>
      <c r="K738" s="53">
        <f t="shared" si="135"/>
        <v>0</v>
      </c>
    </row>
    <row r="739" spans="1:11" s="15" customFormat="1" ht="25.5" x14ac:dyDescent="0.25">
      <c r="A739" s="48" t="s">
        <v>1302</v>
      </c>
      <c r="B739" s="23"/>
      <c r="C739" s="18" t="s">
        <v>3260</v>
      </c>
      <c r="D739" s="49" t="s">
        <v>317</v>
      </c>
      <c r="E739" s="50">
        <v>576.63</v>
      </c>
      <c r="F739" s="51"/>
      <c r="G739" s="51"/>
      <c r="H739" s="52">
        <f t="shared" si="132"/>
        <v>0</v>
      </c>
      <c r="I739" s="52">
        <f t="shared" si="133"/>
        <v>0</v>
      </c>
      <c r="J739" s="52">
        <f t="shared" si="134"/>
        <v>0</v>
      </c>
      <c r="K739" s="53">
        <f t="shared" si="135"/>
        <v>0</v>
      </c>
    </row>
    <row r="740" spans="1:11" s="15" customFormat="1" ht="12.75" x14ac:dyDescent="0.25">
      <c r="A740" s="48" t="s">
        <v>1303</v>
      </c>
      <c r="B740" s="23"/>
      <c r="C740" s="18" t="s">
        <v>4037</v>
      </c>
      <c r="D740" s="49" t="s">
        <v>317</v>
      </c>
      <c r="E740" s="50">
        <v>576.63</v>
      </c>
      <c r="F740" s="51"/>
      <c r="G740" s="51"/>
      <c r="H740" s="52">
        <f t="shared" si="132"/>
        <v>0</v>
      </c>
      <c r="I740" s="52">
        <f t="shared" si="133"/>
        <v>0</v>
      </c>
      <c r="J740" s="52">
        <f t="shared" si="134"/>
        <v>0</v>
      </c>
      <c r="K740" s="53">
        <f t="shared" si="135"/>
        <v>0</v>
      </c>
    </row>
    <row r="741" spans="1:11" s="15" customFormat="1" ht="25.5" x14ac:dyDescent="0.25">
      <c r="A741" s="48" t="s">
        <v>1304</v>
      </c>
      <c r="B741" s="23"/>
      <c r="C741" s="18" t="s">
        <v>3106</v>
      </c>
      <c r="D741" s="49" t="s">
        <v>317</v>
      </c>
      <c r="E741" s="50">
        <v>576.63</v>
      </c>
      <c r="F741" s="51"/>
      <c r="G741" s="51"/>
      <c r="H741" s="52">
        <f t="shared" si="132"/>
        <v>0</v>
      </c>
      <c r="I741" s="52">
        <f t="shared" si="133"/>
        <v>0</v>
      </c>
      <c r="J741" s="52">
        <f t="shared" si="134"/>
        <v>0</v>
      </c>
      <c r="K741" s="53">
        <f t="shared" si="135"/>
        <v>0</v>
      </c>
    </row>
    <row r="742" spans="1:11" s="15" customFormat="1" ht="38.25" x14ac:dyDescent="0.25">
      <c r="A742" s="48" t="s">
        <v>1305</v>
      </c>
      <c r="B742" s="23"/>
      <c r="C742" s="18" t="s">
        <v>3167</v>
      </c>
      <c r="D742" s="49" t="s">
        <v>317</v>
      </c>
      <c r="E742" s="50">
        <v>576.63</v>
      </c>
      <c r="F742" s="51"/>
      <c r="G742" s="51"/>
      <c r="H742" s="52">
        <f t="shared" si="132"/>
        <v>0</v>
      </c>
      <c r="I742" s="52">
        <f t="shared" si="133"/>
        <v>0</v>
      </c>
      <c r="J742" s="52">
        <f t="shared" si="134"/>
        <v>0</v>
      </c>
      <c r="K742" s="53">
        <f t="shared" si="135"/>
        <v>0</v>
      </c>
    </row>
    <row r="743" spans="1:11" s="15" customFormat="1" ht="12.75" x14ac:dyDescent="0.25">
      <c r="A743" s="48" t="s">
        <v>1306</v>
      </c>
      <c r="B743" s="23"/>
      <c r="C743" s="18" t="s">
        <v>503</v>
      </c>
      <c r="D743" s="49" t="s">
        <v>317</v>
      </c>
      <c r="E743" s="50">
        <v>273.56</v>
      </c>
      <c r="F743" s="51"/>
      <c r="G743" s="51"/>
      <c r="H743" s="52">
        <f t="shared" si="132"/>
        <v>0</v>
      </c>
      <c r="I743" s="52">
        <f t="shared" si="133"/>
        <v>0</v>
      </c>
      <c r="J743" s="52">
        <f t="shared" si="134"/>
        <v>0</v>
      </c>
      <c r="K743" s="53">
        <f t="shared" si="135"/>
        <v>0</v>
      </c>
    </row>
    <row r="744" spans="1:11" s="15" customFormat="1" ht="12.75" x14ac:dyDescent="0.25">
      <c r="A744" s="48" t="s">
        <v>1307</v>
      </c>
      <c r="B744" s="23"/>
      <c r="C744" s="18" t="s">
        <v>504</v>
      </c>
      <c r="D744" s="49" t="s">
        <v>317</v>
      </c>
      <c r="E744" s="50">
        <v>112.13</v>
      </c>
      <c r="F744" s="51"/>
      <c r="G744" s="51"/>
      <c r="H744" s="52">
        <f t="shared" si="132"/>
        <v>0</v>
      </c>
      <c r="I744" s="52">
        <f t="shared" si="133"/>
        <v>0</v>
      </c>
      <c r="J744" s="52">
        <f t="shared" si="134"/>
        <v>0</v>
      </c>
      <c r="K744" s="53">
        <f t="shared" si="135"/>
        <v>0</v>
      </c>
    </row>
    <row r="745" spans="1:11" s="15" customFormat="1" ht="12.75" x14ac:dyDescent="0.25">
      <c r="A745" s="48" t="s">
        <v>1308</v>
      </c>
      <c r="B745" s="23"/>
      <c r="C745" s="18" t="s">
        <v>3261</v>
      </c>
      <c r="D745" s="49" t="s">
        <v>317</v>
      </c>
      <c r="E745" s="50">
        <v>572.53</v>
      </c>
      <c r="F745" s="51"/>
      <c r="G745" s="51"/>
      <c r="H745" s="52">
        <f t="shared" si="132"/>
        <v>0</v>
      </c>
      <c r="I745" s="52">
        <f t="shared" si="133"/>
        <v>0</v>
      </c>
      <c r="J745" s="52">
        <f t="shared" si="134"/>
        <v>0</v>
      </c>
      <c r="K745" s="53">
        <f t="shared" si="135"/>
        <v>0</v>
      </c>
    </row>
    <row r="746" spans="1:11" s="15" customFormat="1" ht="12.75" x14ac:dyDescent="0.25">
      <c r="A746" s="48" t="s">
        <v>1309</v>
      </c>
      <c r="B746" s="23"/>
      <c r="C746" s="18" t="s">
        <v>4036</v>
      </c>
      <c r="D746" s="49" t="s">
        <v>317</v>
      </c>
      <c r="E746" s="50">
        <v>572.53</v>
      </c>
      <c r="F746" s="51"/>
      <c r="G746" s="51"/>
      <c r="H746" s="52">
        <f t="shared" si="132"/>
        <v>0</v>
      </c>
      <c r="I746" s="52">
        <f t="shared" si="133"/>
        <v>0</v>
      </c>
      <c r="J746" s="52">
        <f t="shared" si="134"/>
        <v>0</v>
      </c>
      <c r="K746" s="53">
        <f t="shared" si="135"/>
        <v>0</v>
      </c>
    </row>
    <row r="747" spans="1:11" s="15" customFormat="1" ht="12.75" x14ac:dyDescent="0.25">
      <c r="A747" s="48" t="s">
        <v>1310</v>
      </c>
      <c r="B747" s="23"/>
      <c r="C747" s="18" t="s">
        <v>3105</v>
      </c>
      <c r="D747" s="49" t="s">
        <v>317</v>
      </c>
      <c r="E747" s="50">
        <v>572.53</v>
      </c>
      <c r="F747" s="51"/>
      <c r="G747" s="51"/>
      <c r="H747" s="52">
        <f t="shared" si="132"/>
        <v>0</v>
      </c>
      <c r="I747" s="52">
        <f t="shared" si="133"/>
        <v>0</v>
      </c>
      <c r="J747" s="52">
        <f t="shared" si="134"/>
        <v>0</v>
      </c>
      <c r="K747" s="53">
        <f t="shared" si="135"/>
        <v>0</v>
      </c>
    </row>
    <row r="748" spans="1:11" s="15" customFormat="1" ht="38.25" x14ac:dyDescent="0.25">
      <c r="A748" s="48" t="s">
        <v>1311</v>
      </c>
      <c r="B748" s="23"/>
      <c r="C748" s="18" t="s">
        <v>3168</v>
      </c>
      <c r="D748" s="49" t="s">
        <v>317</v>
      </c>
      <c r="E748" s="50">
        <v>572.53</v>
      </c>
      <c r="F748" s="51"/>
      <c r="G748" s="51"/>
      <c r="H748" s="52">
        <f t="shared" si="132"/>
        <v>0</v>
      </c>
      <c r="I748" s="52">
        <f t="shared" si="133"/>
        <v>0</v>
      </c>
      <c r="J748" s="52">
        <f t="shared" si="134"/>
        <v>0</v>
      </c>
      <c r="K748" s="53">
        <f t="shared" si="135"/>
        <v>0</v>
      </c>
    </row>
    <row r="749" spans="1:11" s="15" customFormat="1" ht="12.75" x14ac:dyDescent="0.25">
      <c r="A749" s="48" t="s">
        <v>1312</v>
      </c>
      <c r="B749" s="23"/>
      <c r="C749" s="18" t="s">
        <v>505</v>
      </c>
      <c r="D749" s="49" t="s">
        <v>317</v>
      </c>
      <c r="E749" s="50">
        <v>315.3</v>
      </c>
      <c r="F749" s="51"/>
      <c r="G749" s="51"/>
      <c r="H749" s="52">
        <f t="shared" si="132"/>
        <v>0</v>
      </c>
      <c r="I749" s="52">
        <f t="shared" si="133"/>
        <v>0</v>
      </c>
      <c r="J749" s="52">
        <f t="shared" si="134"/>
        <v>0</v>
      </c>
      <c r="K749" s="53">
        <f t="shared" si="135"/>
        <v>0</v>
      </c>
    </row>
    <row r="750" spans="1:11" s="15" customFormat="1" ht="12.75" x14ac:dyDescent="0.25">
      <c r="A750" s="48" t="s">
        <v>1313</v>
      </c>
      <c r="B750" s="23"/>
      <c r="C750" s="18" t="s">
        <v>506</v>
      </c>
      <c r="D750" s="49" t="s">
        <v>317</v>
      </c>
      <c r="E750" s="50">
        <v>124.22</v>
      </c>
      <c r="F750" s="51"/>
      <c r="G750" s="51"/>
      <c r="H750" s="52">
        <f t="shared" si="132"/>
        <v>0</v>
      </c>
      <c r="I750" s="52">
        <f t="shared" si="133"/>
        <v>0</v>
      </c>
      <c r="J750" s="52">
        <f t="shared" si="134"/>
        <v>0</v>
      </c>
      <c r="K750" s="53">
        <f t="shared" si="135"/>
        <v>0</v>
      </c>
    </row>
    <row r="751" spans="1:11" s="15" customFormat="1" ht="25.5" x14ac:dyDescent="0.25">
      <c r="A751" s="48" t="s">
        <v>1314</v>
      </c>
      <c r="B751" s="23"/>
      <c r="C751" s="18" t="s">
        <v>3262</v>
      </c>
      <c r="D751" s="49" t="s">
        <v>317</v>
      </c>
      <c r="E751" s="50">
        <v>46.16</v>
      </c>
      <c r="F751" s="51"/>
      <c r="G751" s="51"/>
      <c r="H751" s="52">
        <f t="shared" si="132"/>
        <v>0</v>
      </c>
      <c r="I751" s="52">
        <f t="shared" si="133"/>
        <v>0</v>
      </c>
      <c r="J751" s="52">
        <f t="shared" si="134"/>
        <v>0</v>
      </c>
      <c r="K751" s="53">
        <f t="shared" si="135"/>
        <v>0</v>
      </c>
    </row>
    <row r="752" spans="1:11" s="15" customFormat="1" ht="12.75" x14ac:dyDescent="0.25">
      <c r="A752" s="48" t="s">
        <v>1315</v>
      </c>
      <c r="B752" s="23"/>
      <c r="C752" s="18" t="s">
        <v>4035</v>
      </c>
      <c r="D752" s="49" t="s">
        <v>317</v>
      </c>
      <c r="E752" s="50">
        <v>46.16</v>
      </c>
      <c r="F752" s="51"/>
      <c r="G752" s="51"/>
      <c r="H752" s="52">
        <f t="shared" si="132"/>
        <v>0</v>
      </c>
      <c r="I752" s="52">
        <f t="shared" si="133"/>
        <v>0</v>
      </c>
      <c r="J752" s="52">
        <f t="shared" si="134"/>
        <v>0</v>
      </c>
      <c r="K752" s="53">
        <f t="shared" si="135"/>
        <v>0</v>
      </c>
    </row>
    <row r="753" spans="1:11" s="15" customFormat="1" ht="25.5" x14ac:dyDescent="0.25">
      <c r="A753" s="48" t="s">
        <v>3263</v>
      </c>
      <c r="B753" s="23"/>
      <c r="C753" s="18" t="s">
        <v>3104</v>
      </c>
      <c r="D753" s="49" t="s">
        <v>317</v>
      </c>
      <c r="E753" s="50">
        <v>36.72</v>
      </c>
      <c r="F753" s="51"/>
      <c r="G753" s="51"/>
      <c r="H753" s="52">
        <f t="shared" si="132"/>
        <v>0</v>
      </c>
      <c r="I753" s="52">
        <f t="shared" si="133"/>
        <v>0</v>
      </c>
      <c r="J753" s="52">
        <f t="shared" si="134"/>
        <v>0</v>
      </c>
      <c r="K753" s="53">
        <f t="shared" si="135"/>
        <v>0</v>
      </c>
    </row>
    <row r="754" spans="1:11" s="15" customFormat="1" ht="38.25" x14ac:dyDescent="0.25">
      <c r="A754" s="48" t="s">
        <v>3264</v>
      </c>
      <c r="B754" s="23"/>
      <c r="C754" s="18" t="s">
        <v>3169</v>
      </c>
      <c r="D754" s="49" t="s">
        <v>317</v>
      </c>
      <c r="E754" s="50">
        <v>36.72</v>
      </c>
      <c r="F754" s="51"/>
      <c r="G754" s="51"/>
      <c r="H754" s="52">
        <f t="shared" si="132"/>
        <v>0</v>
      </c>
      <c r="I754" s="52">
        <f t="shared" si="133"/>
        <v>0</v>
      </c>
      <c r="J754" s="52">
        <f t="shared" si="134"/>
        <v>0</v>
      </c>
      <c r="K754" s="53">
        <f t="shared" si="135"/>
        <v>0</v>
      </c>
    </row>
    <row r="755" spans="1:11" s="17" customFormat="1" x14ac:dyDescent="0.25">
      <c r="A755" s="38" t="s">
        <v>3265</v>
      </c>
      <c r="B755" s="10"/>
      <c r="C755" s="34" t="s">
        <v>2</v>
      </c>
      <c r="D755" s="11"/>
      <c r="E755" s="11"/>
      <c r="F755" s="39"/>
      <c r="G755" s="39"/>
      <c r="H755" s="21"/>
      <c r="I755" s="40">
        <f>SUM(I737:I754)</f>
        <v>0</v>
      </c>
      <c r="J755" s="40">
        <f>SUM(J737:J754)</f>
        <v>0</v>
      </c>
      <c r="K755" s="41">
        <f>SUM(K737:K754)</f>
        <v>0</v>
      </c>
    </row>
    <row r="756" spans="1:11" s="16" customFormat="1" ht="18.75" x14ac:dyDescent="0.2">
      <c r="A756" s="45" t="s">
        <v>1316</v>
      </c>
      <c r="B756" s="46"/>
      <c r="C756" s="46" t="s">
        <v>507</v>
      </c>
      <c r="D756" s="46"/>
      <c r="E756" s="46"/>
      <c r="F756" s="93"/>
      <c r="G756" s="93"/>
      <c r="H756" s="46"/>
      <c r="I756" s="46"/>
      <c r="J756" s="46"/>
      <c r="K756" s="47">
        <f>SUM(K781,K788,K792,K799,K821)</f>
        <v>0</v>
      </c>
    </row>
    <row r="757" spans="1:11" s="17" customFormat="1" x14ac:dyDescent="0.25">
      <c r="A757" s="9" t="s">
        <v>1317</v>
      </c>
      <c r="B757" s="3"/>
      <c r="C757" s="5" t="s">
        <v>3089</v>
      </c>
      <c r="D757" s="33"/>
      <c r="E757" s="4"/>
      <c r="F757" s="94"/>
      <c r="G757" s="94"/>
      <c r="H757" s="4"/>
      <c r="I757" s="4"/>
      <c r="J757" s="4"/>
      <c r="K757" s="20"/>
    </row>
    <row r="758" spans="1:11" s="15" customFormat="1" ht="25.5" x14ac:dyDescent="0.25">
      <c r="A758" s="48" t="s">
        <v>1318</v>
      </c>
      <c r="B758" s="23"/>
      <c r="C758" s="18" t="s">
        <v>3027</v>
      </c>
      <c r="D758" s="49" t="s">
        <v>3</v>
      </c>
      <c r="E758" s="50">
        <v>6</v>
      </c>
      <c r="F758" s="51"/>
      <c r="G758" s="51"/>
      <c r="H758" s="52">
        <f t="shared" ref="H758:H780" si="136">ROUND(ROUND(F758,2)+ROUND(G758,2),2)</f>
        <v>0</v>
      </c>
      <c r="I758" s="52">
        <f t="shared" ref="I758:I780" si="137">ROUND(ROUND(E758,2)*ROUND(F758,2),2)</f>
        <v>0</v>
      </c>
      <c r="J758" s="52">
        <f t="shared" ref="J758:J780" si="138">ROUND(ROUND(E758,2)*ROUND(G758,2),2)</f>
        <v>0</v>
      </c>
      <c r="K758" s="53">
        <f t="shared" ref="K758:K780" si="139">ROUND(ROUND(I758,2)+ROUND(J758,2),2)</f>
        <v>0</v>
      </c>
    </row>
    <row r="759" spans="1:11" s="15" customFormat="1" ht="25.5" x14ac:dyDescent="0.25">
      <c r="A759" s="48" t="s">
        <v>1319</v>
      </c>
      <c r="B759" s="23"/>
      <c r="C759" s="18" t="s">
        <v>3028</v>
      </c>
      <c r="D759" s="49" t="s">
        <v>3</v>
      </c>
      <c r="E759" s="50">
        <v>2</v>
      </c>
      <c r="F759" s="51"/>
      <c r="G759" s="51"/>
      <c r="H759" s="52">
        <f t="shared" si="136"/>
        <v>0</v>
      </c>
      <c r="I759" s="52">
        <f t="shared" si="137"/>
        <v>0</v>
      </c>
      <c r="J759" s="52">
        <f t="shared" si="138"/>
        <v>0</v>
      </c>
      <c r="K759" s="53">
        <f t="shared" si="139"/>
        <v>0</v>
      </c>
    </row>
    <row r="760" spans="1:11" s="15" customFormat="1" ht="25.5" x14ac:dyDescent="0.25">
      <c r="A760" s="48" t="s">
        <v>1320</v>
      </c>
      <c r="B760" s="23"/>
      <c r="C760" s="18" t="s">
        <v>3029</v>
      </c>
      <c r="D760" s="49" t="s">
        <v>3</v>
      </c>
      <c r="E760" s="50">
        <v>3</v>
      </c>
      <c r="F760" s="51"/>
      <c r="G760" s="51"/>
      <c r="H760" s="52">
        <f t="shared" si="136"/>
        <v>0</v>
      </c>
      <c r="I760" s="52">
        <f t="shared" si="137"/>
        <v>0</v>
      </c>
      <c r="J760" s="52">
        <f t="shared" si="138"/>
        <v>0</v>
      </c>
      <c r="K760" s="53">
        <f t="shared" si="139"/>
        <v>0</v>
      </c>
    </row>
    <row r="761" spans="1:11" s="15" customFormat="1" ht="25.5" x14ac:dyDescent="0.25">
      <c r="A761" s="48" t="s">
        <v>1321</v>
      </c>
      <c r="B761" s="23"/>
      <c r="C761" s="18" t="s">
        <v>3030</v>
      </c>
      <c r="D761" s="49" t="s">
        <v>3</v>
      </c>
      <c r="E761" s="50">
        <v>8</v>
      </c>
      <c r="F761" s="51"/>
      <c r="G761" s="51"/>
      <c r="H761" s="52">
        <f t="shared" si="136"/>
        <v>0</v>
      </c>
      <c r="I761" s="52">
        <f t="shared" si="137"/>
        <v>0</v>
      </c>
      <c r="J761" s="52">
        <f t="shared" si="138"/>
        <v>0</v>
      </c>
      <c r="K761" s="53">
        <f t="shared" si="139"/>
        <v>0</v>
      </c>
    </row>
    <row r="762" spans="1:11" s="15" customFormat="1" ht="25.5" x14ac:dyDescent="0.25">
      <c r="A762" s="48" t="s">
        <v>1322</v>
      </c>
      <c r="B762" s="23"/>
      <c r="C762" s="18" t="s">
        <v>3031</v>
      </c>
      <c r="D762" s="49" t="s">
        <v>3</v>
      </c>
      <c r="E762" s="50">
        <v>6</v>
      </c>
      <c r="F762" s="51"/>
      <c r="G762" s="51"/>
      <c r="H762" s="52">
        <f t="shared" si="136"/>
        <v>0</v>
      </c>
      <c r="I762" s="52">
        <f t="shared" si="137"/>
        <v>0</v>
      </c>
      <c r="J762" s="52">
        <f t="shared" si="138"/>
        <v>0</v>
      </c>
      <c r="K762" s="53">
        <f t="shared" si="139"/>
        <v>0</v>
      </c>
    </row>
    <row r="763" spans="1:11" s="15" customFormat="1" ht="25.5" x14ac:dyDescent="0.25">
      <c r="A763" s="48" t="s">
        <v>1323</v>
      </c>
      <c r="B763" s="23"/>
      <c r="C763" s="18" t="s">
        <v>3032</v>
      </c>
      <c r="D763" s="49" t="s">
        <v>3</v>
      </c>
      <c r="E763" s="50">
        <v>7</v>
      </c>
      <c r="F763" s="51"/>
      <c r="G763" s="51"/>
      <c r="H763" s="52">
        <f t="shared" si="136"/>
        <v>0</v>
      </c>
      <c r="I763" s="52">
        <f t="shared" si="137"/>
        <v>0</v>
      </c>
      <c r="J763" s="52">
        <f t="shared" si="138"/>
        <v>0</v>
      </c>
      <c r="K763" s="53">
        <f t="shared" si="139"/>
        <v>0</v>
      </c>
    </row>
    <row r="764" spans="1:11" s="15" customFormat="1" ht="25.5" x14ac:dyDescent="0.25">
      <c r="A764" s="48" t="s">
        <v>1324</v>
      </c>
      <c r="B764" s="23"/>
      <c r="C764" s="18" t="s">
        <v>3033</v>
      </c>
      <c r="D764" s="49" t="s">
        <v>3</v>
      </c>
      <c r="E764" s="50">
        <v>14</v>
      </c>
      <c r="F764" s="51"/>
      <c r="G764" s="51"/>
      <c r="H764" s="52">
        <f t="shared" si="136"/>
        <v>0</v>
      </c>
      <c r="I764" s="52">
        <f t="shared" si="137"/>
        <v>0</v>
      </c>
      <c r="J764" s="52">
        <f t="shared" si="138"/>
        <v>0</v>
      </c>
      <c r="K764" s="53">
        <f t="shared" si="139"/>
        <v>0</v>
      </c>
    </row>
    <row r="765" spans="1:11" s="15" customFormat="1" ht="25.5" x14ac:dyDescent="0.25">
      <c r="A765" s="48" t="s">
        <v>1325</v>
      </c>
      <c r="B765" s="23"/>
      <c r="C765" s="18" t="s">
        <v>3034</v>
      </c>
      <c r="D765" s="49" t="s">
        <v>3</v>
      </c>
      <c r="E765" s="50">
        <v>6</v>
      </c>
      <c r="F765" s="51"/>
      <c r="G765" s="51"/>
      <c r="H765" s="52">
        <f t="shared" si="136"/>
        <v>0</v>
      </c>
      <c r="I765" s="52">
        <f t="shared" si="137"/>
        <v>0</v>
      </c>
      <c r="J765" s="52">
        <f t="shared" si="138"/>
        <v>0</v>
      </c>
      <c r="K765" s="53">
        <f t="shared" si="139"/>
        <v>0</v>
      </c>
    </row>
    <row r="766" spans="1:11" s="15" customFormat="1" ht="25.5" x14ac:dyDescent="0.25">
      <c r="A766" s="48" t="s">
        <v>1326</v>
      </c>
      <c r="B766" s="23"/>
      <c r="C766" s="18" t="s">
        <v>3035</v>
      </c>
      <c r="D766" s="49" t="s">
        <v>3</v>
      </c>
      <c r="E766" s="50">
        <v>8</v>
      </c>
      <c r="F766" s="51"/>
      <c r="G766" s="51"/>
      <c r="H766" s="52">
        <f t="shared" si="136"/>
        <v>0</v>
      </c>
      <c r="I766" s="52">
        <f t="shared" si="137"/>
        <v>0</v>
      </c>
      <c r="J766" s="52">
        <f t="shared" si="138"/>
        <v>0</v>
      </c>
      <c r="K766" s="53">
        <f t="shared" si="139"/>
        <v>0</v>
      </c>
    </row>
    <row r="767" spans="1:11" s="15" customFormat="1" ht="25.5" x14ac:dyDescent="0.25">
      <c r="A767" s="48" t="s">
        <v>1327</v>
      </c>
      <c r="B767" s="23"/>
      <c r="C767" s="18" t="s">
        <v>3036</v>
      </c>
      <c r="D767" s="49" t="s">
        <v>3</v>
      </c>
      <c r="E767" s="50">
        <v>4</v>
      </c>
      <c r="F767" s="51"/>
      <c r="G767" s="51"/>
      <c r="H767" s="52">
        <f t="shared" si="136"/>
        <v>0</v>
      </c>
      <c r="I767" s="52">
        <f t="shared" si="137"/>
        <v>0</v>
      </c>
      <c r="J767" s="52">
        <f t="shared" si="138"/>
        <v>0</v>
      </c>
      <c r="K767" s="53">
        <f t="shared" si="139"/>
        <v>0</v>
      </c>
    </row>
    <row r="768" spans="1:11" s="15" customFormat="1" ht="25.5" x14ac:dyDescent="0.25">
      <c r="A768" s="48" t="s">
        <v>1328</v>
      </c>
      <c r="B768" s="23"/>
      <c r="C768" s="18" t="s">
        <v>3037</v>
      </c>
      <c r="D768" s="49" t="s">
        <v>3</v>
      </c>
      <c r="E768" s="50">
        <v>4</v>
      </c>
      <c r="F768" s="51"/>
      <c r="G768" s="51"/>
      <c r="H768" s="52">
        <f t="shared" si="136"/>
        <v>0</v>
      </c>
      <c r="I768" s="52">
        <f t="shared" si="137"/>
        <v>0</v>
      </c>
      <c r="J768" s="52">
        <f t="shared" si="138"/>
        <v>0</v>
      </c>
      <c r="K768" s="53">
        <f t="shared" si="139"/>
        <v>0</v>
      </c>
    </row>
    <row r="769" spans="1:11" s="15" customFormat="1" ht="25.5" x14ac:dyDescent="0.25">
      <c r="A769" s="48" t="s">
        <v>1329</v>
      </c>
      <c r="B769" s="23"/>
      <c r="C769" s="18" t="s">
        <v>3038</v>
      </c>
      <c r="D769" s="49" t="s">
        <v>3</v>
      </c>
      <c r="E769" s="50">
        <v>6</v>
      </c>
      <c r="F769" s="51"/>
      <c r="G769" s="51"/>
      <c r="H769" s="52">
        <f t="shared" si="136"/>
        <v>0</v>
      </c>
      <c r="I769" s="52">
        <f t="shared" si="137"/>
        <v>0</v>
      </c>
      <c r="J769" s="52">
        <f t="shared" si="138"/>
        <v>0</v>
      </c>
      <c r="K769" s="53">
        <f t="shared" si="139"/>
        <v>0</v>
      </c>
    </row>
    <row r="770" spans="1:11" s="15" customFormat="1" ht="25.5" x14ac:dyDescent="0.25">
      <c r="A770" s="48" t="s">
        <v>1330</v>
      </c>
      <c r="B770" s="23"/>
      <c r="C770" s="18" t="s">
        <v>3039</v>
      </c>
      <c r="D770" s="49" t="s">
        <v>3</v>
      </c>
      <c r="E770" s="50">
        <v>3</v>
      </c>
      <c r="F770" s="51"/>
      <c r="G770" s="51"/>
      <c r="H770" s="52">
        <f t="shared" si="136"/>
        <v>0</v>
      </c>
      <c r="I770" s="52">
        <f t="shared" si="137"/>
        <v>0</v>
      </c>
      <c r="J770" s="52">
        <f t="shared" si="138"/>
        <v>0</v>
      </c>
      <c r="K770" s="53">
        <f t="shared" si="139"/>
        <v>0</v>
      </c>
    </row>
    <row r="771" spans="1:11" s="15" customFormat="1" ht="25.5" x14ac:dyDescent="0.25">
      <c r="A771" s="48" t="s">
        <v>1331</v>
      </c>
      <c r="B771" s="23"/>
      <c r="C771" s="18" t="s">
        <v>3040</v>
      </c>
      <c r="D771" s="49" t="s">
        <v>3</v>
      </c>
      <c r="E771" s="50">
        <v>1</v>
      </c>
      <c r="F771" s="51"/>
      <c r="G771" s="51"/>
      <c r="H771" s="52">
        <f t="shared" si="136"/>
        <v>0</v>
      </c>
      <c r="I771" s="52">
        <f t="shared" si="137"/>
        <v>0</v>
      </c>
      <c r="J771" s="52">
        <f t="shared" si="138"/>
        <v>0</v>
      </c>
      <c r="K771" s="53">
        <f t="shared" si="139"/>
        <v>0</v>
      </c>
    </row>
    <row r="772" spans="1:11" s="15" customFormat="1" ht="25.5" x14ac:dyDescent="0.25">
      <c r="A772" s="48" t="s">
        <v>1332</v>
      </c>
      <c r="B772" s="23"/>
      <c r="C772" s="18" t="s">
        <v>3041</v>
      </c>
      <c r="D772" s="49" t="s">
        <v>3</v>
      </c>
      <c r="E772" s="50">
        <v>8</v>
      </c>
      <c r="F772" s="51"/>
      <c r="G772" s="51"/>
      <c r="H772" s="52">
        <f t="shared" si="136"/>
        <v>0</v>
      </c>
      <c r="I772" s="52">
        <f t="shared" si="137"/>
        <v>0</v>
      </c>
      <c r="J772" s="52">
        <f t="shared" si="138"/>
        <v>0</v>
      </c>
      <c r="K772" s="53">
        <f t="shared" si="139"/>
        <v>0</v>
      </c>
    </row>
    <row r="773" spans="1:11" s="15" customFormat="1" ht="25.5" x14ac:dyDescent="0.25">
      <c r="A773" s="48" t="s">
        <v>1333</v>
      </c>
      <c r="B773" s="23"/>
      <c r="C773" s="18" t="s">
        <v>3042</v>
      </c>
      <c r="D773" s="49" t="s">
        <v>3</v>
      </c>
      <c r="E773" s="50">
        <v>4</v>
      </c>
      <c r="F773" s="51"/>
      <c r="G773" s="51"/>
      <c r="H773" s="52">
        <f t="shared" si="136"/>
        <v>0</v>
      </c>
      <c r="I773" s="52">
        <f t="shared" si="137"/>
        <v>0</v>
      </c>
      <c r="J773" s="52">
        <f t="shared" si="138"/>
        <v>0</v>
      </c>
      <c r="K773" s="53">
        <f t="shared" si="139"/>
        <v>0</v>
      </c>
    </row>
    <row r="774" spans="1:11" s="15" customFormat="1" ht="25.5" x14ac:dyDescent="0.25">
      <c r="A774" s="48" t="s">
        <v>1334</v>
      </c>
      <c r="B774" s="23"/>
      <c r="C774" s="18" t="s">
        <v>3043</v>
      </c>
      <c r="D774" s="49" t="s">
        <v>3</v>
      </c>
      <c r="E774" s="50">
        <v>1</v>
      </c>
      <c r="F774" s="51"/>
      <c r="G774" s="51"/>
      <c r="H774" s="52">
        <f t="shared" si="136"/>
        <v>0</v>
      </c>
      <c r="I774" s="52">
        <f t="shared" si="137"/>
        <v>0</v>
      </c>
      <c r="J774" s="52">
        <f t="shared" si="138"/>
        <v>0</v>
      </c>
      <c r="K774" s="53">
        <f t="shared" si="139"/>
        <v>0</v>
      </c>
    </row>
    <row r="775" spans="1:11" s="15" customFormat="1" ht="38.25" x14ac:dyDescent="0.25">
      <c r="A775" s="48" t="s">
        <v>1335</v>
      </c>
      <c r="B775" s="23"/>
      <c r="C775" s="18" t="s">
        <v>3044</v>
      </c>
      <c r="D775" s="49" t="s">
        <v>3</v>
      </c>
      <c r="E775" s="50">
        <v>10</v>
      </c>
      <c r="F775" s="51"/>
      <c r="G775" s="51"/>
      <c r="H775" s="52">
        <f t="shared" si="136"/>
        <v>0</v>
      </c>
      <c r="I775" s="52">
        <f t="shared" si="137"/>
        <v>0</v>
      </c>
      <c r="J775" s="52">
        <f t="shared" si="138"/>
        <v>0</v>
      </c>
      <c r="K775" s="53">
        <f t="shared" si="139"/>
        <v>0</v>
      </c>
    </row>
    <row r="776" spans="1:11" s="15" customFormat="1" ht="38.25" x14ac:dyDescent="0.25">
      <c r="A776" s="48" t="s">
        <v>1336</v>
      </c>
      <c r="B776" s="23"/>
      <c r="C776" s="18" t="s">
        <v>3045</v>
      </c>
      <c r="D776" s="49" t="s">
        <v>3</v>
      </c>
      <c r="E776" s="50">
        <v>9</v>
      </c>
      <c r="F776" s="51"/>
      <c r="G776" s="51"/>
      <c r="H776" s="52">
        <f t="shared" si="136"/>
        <v>0</v>
      </c>
      <c r="I776" s="52">
        <f t="shared" si="137"/>
        <v>0</v>
      </c>
      <c r="J776" s="52">
        <f t="shared" si="138"/>
        <v>0</v>
      </c>
      <c r="K776" s="53">
        <f t="shared" si="139"/>
        <v>0</v>
      </c>
    </row>
    <row r="777" spans="1:11" s="15" customFormat="1" ht="25.5" x14ac:dyDescent="0.25">
      <c r="A777" s="48" t="s">
        <v>1337</v>
      </c>
      <c r="B777" s="23"/>
      <c r="C777" s="18" t="s">
        <v>3046</v>
      </c>
      <c r="D777" s="49" t="s">
        <v>3</v>
      </c>
      <c r="E777" s="50">
        <v>11</v>
      </c>
      <c r="F777" s="51"/>
      <c r="G777" s="51"/>
      <c r="H777" s="52">
        <f t="shared" si="136"/>
        <v>0</v>
      </c>
      <c r="I777" s="52">
        <f t="shared" si="137"/>
        <v>0</v>
      </c>
      <c r="J777" s="52">
        <f t="shared" si="138"/>
        <v>0</v>
      </c>
      <c r="K777" s="53">
        <f t="shared" si="139"/>
        <v>0</v>
      </c>
    </row>
    <row r="778" spans="1:11" s="15" customFormat="1" ht="25.5" x14ac:dyDescent="0.25">
      <c r="A778" s="48" t="s">
        <v>1338</v>
      </c>
      <c r="B778" s="23"/>
      <c r="C778" s="18" t="s">
        <v>3047</v>
      </c>
      <c r="D778" s="49" t="s">
        <v>3</v>
      </c>
      <c r="E778" s="50">
        <v>3</v>
      </c>
      <c r="F778" s="51"/>
      <c r="G778" s="51"/>
      <c r="H778" s="52">
        <f t="shared" si="136"/>
        <v>0</v>
      </c>
      <c r="I778" s="52">
        <f t="shared" si="137"/>
        <v>0</v>
      </c>
      <c r="J778" s="52">
        <f t="shared" si="138"/>
        <v>0</v>
      </c>
      <c r="K778" s="53">
        <f t="shared" si="139"/>
        <v>0</v>
      </c>
    </row>
    <row r="779" spans="1:11" s="15" customFormat="1" ht="25.5" x14ac:dyDescent="0.25">
      <c r="A779" s="48" t="s">
        <v>1339</v>
      </c>
      <c r="B779" s="23"/>
      <c r="C779" s="18" t="s">
        <v>3048</v>
      </c>
      <c r="D779" s="49" t="s">
        <v>3</v>
      </c>
      <c r="E779" s="50">
        <v>4</v>
      </c>
      <c r="F779" s="51"/>
      <c r="G779" s="51"/>
      <c r="H779" s="52">
        <f t="shared" si="136"/>
        <v>0</v>
      </c>
      <c r="I779" s="52">
        <f t="shared" si="137"/>
        <v>0</v>
      </c>
      <c r="J779" s="52">
        <f t="shared" si="138"/>
        <v>0</v>
      </c>
      <c r="K779" s="53">
        <f t="shared" si="139"/>
        <v>0</v>
      </c>
    </row>
    <row r="780" spans="1:11" s="15" customFormat="1" ht="25.5" x14ac:dyDescent="0.25">
      <c r="A780" s="48" t="s">
        <v>1340</v>
      </c>
      <c r="B780" s="23"/>
      <c r="C780" s="18" t="s">
        <v>3049</v>
      </c>
      <c r="D780" s="49" t="s">
        <v>3</v>
      </c>
      <c r="E780" s="50">
        <v>29</v>
      </c>
      <c r="F780" s="51"/>
      <c r="G780" s="51"/>
      <c r="H780" s="52">
        <f t="shared" si="136"/>
        <v>0</v>
      </c>
      <c r="I780" s="52">
        <f t="shared" si="137"/>
        <v>0</v>
      </c>
      <c r="J780" s="52">
        <f t="shared" si="138"/>
        <v>0</v>
      </c>
      <c r="K780" s="53">
        <f t="shared" si="139"/>
        <v>0</v>
      </c>
    </row>
    <row r="781" spans="1:11" s="17" customFormat="1" x14ac:dyDescent="0.25">
      <c r="A781" s="38" t="s">
        <v>1341</v>
      </c>
      <c r="B781" s="10"/>
      <c r="C781" s="34" t="s">
        <v>2</v>
      </c>
      <c r="D781" s="11"/>
      <c r="E781" s="11"/>
      <c r="F781" s="39"/>
      <c r="G781" s="39"/>
      <c r="H781" s="21"/>
      <c r="I781" s="40">
        <f>SUM(I758:I780)</f>
        <v>0</v>
      </c>
      <c r="J781" s="40">
        <f>SUM(J758:J780)</f>
        <v>0</v>
      </c>
      <c r="K781" s="41">
        <f>SUM(K758:K780)</f>
        <v>0</v>
      </c>
    </row>
    <row r="782" spans="1:11" s="17" customFormat="1" x14ac:dyDescent="0.25">
      <c r="A782" s="9" t="s">
        <v>1342</v>
      </c>
      <c r="B782" s="3"/>
      <c r="C782" s="5" t="s">
        <v>508</v>
      </c>
      <c r="D782" s="33"/>
      <c r="E782" s="4"/>
      <c r="F782" s="94"/>
      <c r="G782" s="94"/>
      <c r="H782" s="4"/>
      <c r="I782" s="4"/>
      <c r="J782" s="4"/>
      <c r="K782" s="20"/>
    </row>
    <row r="783" spans="1:11" s="15" customFormat="1" ht="38.25" x14ac:dyDescent="0.25">
      <c r="A783" s="48" t="s">
        <v>1343</v>
      </c>
      <c r="B783" s="23"/>
      <c r="C783" s="18" t="s">
        <v>3050</v>
      </c>
      <c r="D783" s="49" t="s">
        <v>3</v>
      </c>
      <c r="E783" s="50">
        <v>6</v>
      </c>
      <c r="F783" s="51"/>
      <c r="G783" s="51"/>
      <c r="H783" s="52">
        <f>ROUND(ROUND(F783,2)+ROUND(G783,2),2)</f>
        <v>0</v>
      </c>
      <c r="I783" s="52">
        <f>ROUND(ROUND(E783,2)*ROUND(F783,2),2)</f>
        <v>0</v>
      </c>
      <c r="J783" s="52">
        <f>ROUND(ROUND(E783,2)*ROUND(G783,2),2)</f>
        <v>0</v>
      </c>
      <c r="K783" s="53">
        <f>ROUND(ROUND(I783,2)+ROUND(J783,2),2)</f>
        <v>0</v>
      </c>
    </row>
    <row r="784" spans="1:11" s="15" customFormat="1" ht="38.25" x14ac:dyDescent="0.25">
      <c r="A784" s="48" t="s">
        <v>1344</v>
      </c>
      <c r="B784" s="23"/>
      <c r="C784" s="18" t="s">
        <v>3051</v>
      </c>
      <c r="D784" s="49" t="s">
        <v>3</v>
      </c>
      <c r="E784" s="50">
        <v>1</v>
      </c>
      <c r="F784" s="51"/>
      <c r="G784" s="51"/>
      <c r="H784" s="52">
        <f>ROUND(ROUND(F784,2)+ROUND(G784,2),2)</f>
        <v>0</v>
      </c>
      <c r="I784" s="52">
        <f>ROUND(ROUND(E784,2)*ROUND(F784,2),2)</f>
        <v>0</v>
      </c>
      <c r="J784" s="52">
        <f>ROUND(ROUND(E784,2)*ROUND(G784,2),2)</f>
        <v>0</v>
      </c>
      <c r="K784" s="53">
        <f>ROUND(ROUND(I784,2)+ROUND(J784,2),2)</f>
        <v>0</v>
      </c>
    </row>
    <row r="785" spans="1:11" s="15" customFormat="1" ht="38.25" x14ac:dyDescent="0.25">
      <c r="A785" s="48" t="s">
        <v>1345</v>
      </c>
      <c r="B785" s="23"/>
      <c r="C785" s="18" t="s">
        <v>3052</v>
      </c>
      <c r="D785" s="49" t="s">
        <v>3</v>
      </c>
      <c r="E785" s="50">
        <v>1</v>
      </c>
      <c r="F785" s="51"/>
      <c r="G785" s="51"/>
      <c r="H785" s="52">
        <f>ROUND(ROUND(F785,2)+ROUND(G785,2),2)</f>
        <v>0</v>
      </c>
      <c r="I785" s="52">
        <f>ROUND(ROUND(E785,2)*ROUND(F785,2),2)</f>
        <v>0</v>
      </c>
      <c r="J785" s="52">
        <f>ROUND(ROUND(E785,2)*ROUND(G785,2),2)</f>
        <v>0</v>
      </c>
      <c r="K785" s="53">
        <f>ROUND(ROUND(I785,2)+ROUND(J785,2),2)</f>
        <v>0</v>
      </c>
    </row>
    <row r="786" spans="1:11" s="15" customFormat="1" ht="38.25" x14ac:dyDescent="0.25">
      <c r="A786" s="48" t="s">
        <v>1346</v>
      </c>
      <c r="B786" s="23"/>
      <c r="C786" s="18" t="s">
        <v>3053</v>
      </c>
      <c r="D786" s="49" t="s">
        <v>3</v>
      </c>
      <c r="E786" s="50">
        <v>1</v>
      </c>
      <c r="F786" s="51"/>
      <c r="G786" s="51"/>
      <c r="H786" s="52">
        <f>ROUND(ROUND(F786,2)+ROUND(G786,2),2)</f>
        <v>0</v>
      </c>
      <c r="I786" s="52">
        <f>ROUND(ROUND(E786,2)*ROUND(F786,2),2)</f>
        <v>0</v>
      </c>
      <c r="J786" s="52">
        <f>ROUND(ROUND(E786,2)*ROUND(G786,2),2)</f>
        <v>0</v>
      </c>
      <c r="K786" s="53">
        <f>ROUND(ROUND(I786,2)+ROUND(J786,2),2)</f>
        <v>0</v>
      </c>
    </row>
    <row r="787" spans="1:11" s="15" customFormat="1" ht="38.25" x14ac:dyDescent="0.25">
      <c r="A787" s="48" t="s">
        <v>1347</v>
      </c>
      <c r="B787" s="23"/>
      <c r="C787" s="18" t="s">
        <v>3054</v>
      </c>
      <c r="D787" s="49" t="s">
        <v>3</v>
      </c>
      <c r="E787" s="50">
        <v>8</v>
      </c>
      <c r="F787" s="51"/>
      <c r="G787" s="51"/>
      <c r="H787" s="52">
        <f>ROUND(ROUND(F787,2)+ROUND(G787,2),2)</f>
        <v>0</v>
      </c>
      <c r="I787" s="52">
        <f>ROUND(ROUND(E787,2)*ROUND(F787,2),2)</f>
        <v>0</v>
      </c>
      <c r="J787" s="52">
        <f>ROUND(ROUND(E787,2)*ROUND(G787,2),2)</f>
        <v>0</v>
      </c>
      <c r="K787" s="53">
        <f>ROUND(ROUND(I787,2)+ROUND(J787,2),2)</f>
        <v>0</v>
      </c>
    </row>
    <row r="788" spans="1:11" s="17" customFormat="1" x14ac:dyDescent="0.25">
      <c r="A788" s="38" t="s">
        <v>1348</v>
      </c>
      <c r="B788" s="10"/>
      <c r="C788" s="34" t="s">
        <v>2</v>
      </c>
      <c r="D788" s="11"/>
      <c r="E788" s="11"/>
      <c r="F788" s="39"/>
      <c r="G788" s="39"/>
      <c r="H788" s="21"/>
      <c r="I788" s="40">
        <f>SUM(I783:I787)</f>
        <v>0</v>
      </c>
      <c r="J788" s="40">
        <f>SUM(J783:J787)</f>
        <v>0</v>
      </c>
      <c r="K788" s="41">
        <f>SUM(K783:K787)</f>
        <v>0</v>
      </c>
    </row>
    <row r="789" spans="1:11" s="17" customFormat="1" x14ac:dyDescent="0.25">
      <c r="A789" s="9" t="s">
        <v>1349</v>
      </c>
      <c r="B789" s="3"/>
      <c r="C789" s="5" t="s">
        <v>597</v>
      </c>
      <c r="D789" s="33"/>
      <c r="E789" s="4"/>
      <c r="F789" s="94"/>
      <c r="G789" s="94"/>
      <c r="H789" s="4"/>
      <c r="I789" s="4"/>
      <c r="J789" s="4"/>
      <c r="K789" s="20"/>
    </row>
    <row r="790" spans="1:11" s="15" customFormat="1" ht="38.25" x14ac:dyDescent="0.25">
      <c r="A790" s="48" t="s">
        <v>1350</v>
      </c>
      <c r="B790" s="23"/>
      <c r="C790" s="18" t="s">
        <v>3055</v>
      </c>
      <c r="D790" s="49" t="s">
        <v>3</v>
      </c>
      <c r="E790" s="50">
        <v>1</v>
      </c>
      <c r="F790" s="51"/>
      <c r="G790" s="51"/>
      <c r="H790" s="52">
        <f>ROUND(ROUND(F790,2)+ROUND(G790,2),2)</f>
        <v>0</v>
      </c>
      <c r="I790" s="52">
        <f>ROUND(ROUND(E790,2)*ROUND(F790,2),2)</f>
        <v>0</v>
      </c>
      <c r="J790" s="52">
        <f>ROUND(ROUND(E790,2)*ROUND(G790,2),2)</f>
        <v>0</v>
      </c>
      <c r="K790" s="53">
        <f>ROUND(ROUND(I790,2)+ROUND(J790,2),2)</f>
        <v>0</v>
      </c>
    </row>
    <row r="791" spans="1:11" s="15" customFormat="1" ht="38.25" x14ac:dyDescent="0.25">
      <c r="A791" s="48" t="s">
        <v>1351</v>
      </c>
      <c r="B791" s="23"/>
      <c r="C791" s="18" t="s">
        <v>3056</v>
      </c>
      <c r="D791" s="49" t="s">
        <v>3</v>
      </c>
      <c r="E791" s="50">
        <v>1</v>
      </c>
      <c r="F791" s="51"/>
      <c r="G791" s="51"/>
      <c r="H791" s="52">
        <f>ROUND(ROUND(F791,2)+ROUND(G791,2),2)</f>
        <v>0</v>
      </c>
      <c r="I791" s="52">
        <f>ROUND(ROUND(E791,2)*ROUND(F791,2),2)</f>
        <v>0</v>
      </c>
      <c r="J791" s="52">
        <f>ROUND(ROUND(E791,2)*ROUND(G791,2),2)</f>
        <v>0</v>
      </c>
      <c r="K791" s="53">
        <f>ROUND(ROUND(I791,2)+ROUND(J791,2),2)</f>
        <v>0</v>
      </c>
    </row>
    <row r="792" spans="1:11" s="17" customFormat="1" x14ac:dyDescent="0.25">
      <c r="A792" s="38" t="s">
        <v>1352</v>
      </c>
      <c r="B792" s="10"/>
      <c r="C792" s="34" t="s">
        <v>2</v>
      </c>
      <c r="D792" s="11"/>
      <c r="E792" s="11"/>
      <c r="F792" s="39"/>
      <c r="G792" s="39"/>
      <c r="H792" s="21"/>
      <c r="I792" s="40">
        <f>SUM(I790:I791)</f>
        <v>0</v>
      </c>
      <c r="J792" s="40">
        <f>SUM(J790:J791)</f>
        <v>0</v>
      </c>
      <c r="K792" s="41">
        <f>SUM(K790:K791)</f>
        <v>0</v>
      </c>
    </row>
    <row r="793" spans="1:11" s="17" customFormat="1" x14ac:dyDescent="0.25">
      <c r="A793" s="9" t="s">
        <v>1353</v>
      </c>
      <c r="B793" s="3"/>
      <c r="C793" s="5" t="s">
        <v>3017</v>
      </c>
      <c r="D793" s="33"/>
      <c r="E793" s="4"/>
      <c r="F793" s="94"/>
      <c r="G793" s="94"/>
      <c r="H793" s="4"/>
      <c r="I793" s="4"/>
      <c r="J793" s="4"/>
      <c r="K793" s="20"/>
    </row>
    <row r="794" spans="1:11" s="15" customFormat="1" ht="38.25" x14ac:dyDescent="0.25">
      <c r="A794" s="48" t="s">
        <v>1354</v>
      </c>
      <c r="B794" s="23"/>
      <c r="C794" s="18" t="s">
        <v>3057</v>
      </c>
      <c r="D794" s="49" t="s">
        <v>3</v>
      </c>
      <c r="E794" s="50">
        <v>1</v>
      </c>
      <c r="F794" s="51"/>
      <c r="G794" s="51"/>
      <c r="H794" s="52">
        <f>ROUND(ROUND(F794,2)+ROUND(G794,2),2)</f>
        <v>0</v>
      </c>
      <c r="I794" s="52">
        <f>ROUND(ROUND(E794,2)*ROUND(F794,2),2)</f>
        <v>0</v>
      </c>
      <c r="J794" s="52">
        <f>ROUND(ROUND(E794,2)*ROUND(G794,2),2)</f>
        <v>0</v>
      </c>
      <c r="K794" s="53">
        <f>ROUND(ROUND(I794,2)+ROUND(J794,2),2)</f>
        <v>0</v>
      </c>
    </row>
    <row r="795" spans="1:11" s="15" customFormat="1" ht="38.25" x14ac:dyDescent="0.25">
      <c r="A795" s="48" t="s">
        <v>1355</v>
      </c>
      <c r="B795" s="23"/>
      <c r="C795" s="18" t="s">
        <v>3058</v>
      </c>
      <c r="D795" s="49" t="s">
        <v>3</v>
      </c>
      <c r="E795" s="50">
        <v>1</v>
      </c>
      <c r="F795" s="51"/>
      <c r="G795" s="51"/>
      <c r="H795" s="52">
        <f>ROUND(ROUND(F795,2)+ROUND(G795,2),2)</f>
        <v>0</v>
      </c>
      <c r="I795" s="52">
        <f>ROUND(ROUND(E795,2)*ROUND(F795,2),2)</f>
        <v>0</v>
      </c>
      <c r="J795" s="52">
        <f>ROUND(ROUND(E795,2)*ROUND(G795,2),2)</f>
        <v>0</v>
      </c>
      <c r="K795" s="53">
        <f>ROUND(ROUND(I795,2)+ROUND(J795,2),2)</f>
        <v>0</v>
      </c>
    </row>
    <row r="796" spans="1:11" s="15" customFormat="1" ht="38.25" x14ac:dyDescent="0.25">
      <c r="A796" s="48" t="s">
        <v>1356</v>
      </c>
      <c r="B796" s="23"/>
      <c r="C796" s="18" t="s">
        <v>3059</v>
      </c>
      <c r="D796" s="49" t="s">
        <v>3</v>
      </c>
      <c r="E796" s="50">
        <v>1</v>
      </c>
      <c r="F796" s="51"/>
      <c r="G796" s="51"/>
      <c r="H796" s="52">
        <f>ROUND(ROUND(F796,2)+ROUND(G796,2),2)</f>
        <v>0</v>
      </c>
      <c r="I796" s="52">
        <f>ROUND(ROUND(E796,2)*ROUND(F796,2),2)</f>
        <v>0</v>
      </c>
      <c r="J796" s="52">
        <f>ROUND(ROUND(E796,2)*ROUND(G796,2),2)</f>
        <v>0</v>
      </c>
      <c r="K796" s="53">
        <f>ROUND(ROUND(I796,2)+ROUND(J796,2),2)</f>
        <v>0</v>
      </c>
    </row>
    <row r="797" spans="1:11" s="15" customFormat="1" ht="38.25" x14ac:dyDescent="0.25">
      <c r="A797" s="48" t="s">
        <v>1357</v>
      </c>
      <c r="B797" s="23"/>
      <c r="C797" s="18" t="s">
        <v>3060</v>
      </c>
      <c r="D797" s="49" t="s">
        <v>3</v>
      </c>
      <c r="E797" s="50">
        <v>1</v>
      </c>
      <c r="F797" s="51"/>
      <c r="G797" s="51"/>
      <c r="H797" s="52">
        <f>ROUND(ROUND(F797,2)+ROUND(G797,2),2)</f>
        <v>0</v>
      </c>
      <c r="I797" s="52">
        <f>ROUND(ROUND(E797,2)*ROUND(F797,2),2)</f>
        <v>0</v>
      </c>
      <c r="J797" s="52">
        <f>ROUND(ROUND(E797,2)*ROUND(G797,2),2)</f>
        <v>0</v>
      </c>
      <c r="K797" s="53">
        <f>ROUND(ROUND(I797,2)+ROUND(J797,2),2)</f>
        <v>0</v>
      </c>
    </row>
    <row r="798" spans="1:11" s="15" customFormat="1" ht="38.25" x14ac:dyDescent="0.25">
      <c r="A798" s="48" t="s">
        <v>1358</v>
      </c>
      <c r="B798" s="23"/>
      <c r="C798" s="18" t="s">
        <v>3061</v>
      </c>
      <c r="D798" s="49" t="s">
        <v>3</v>
      </c>
      <c r="E798" s="50">
        <v>1</v>
      </c>
      <c r="F798" s="51"/>
      <c r="G798" s="51"/>
      <c r="H798" s="52">
        <f>ROUND(ROUND(F798,2)+ROUND(G798,2),2)</f>
        <v>0</v>
      </c>
      <c r="I798" s="52">
        <f>ROUND(ROUND(E798,2)*ROUND(F798,2),2)</f>
        <v>0</v>
      </c>
      <c r="J798" s="52">
        <f>ROUND(ROUND(E798,2)*ROUND(G798,2),2)</f>
        <v>0</v>
      </c>
      <c r="K798" s="53">
        <f>ROUND(ROUND(I798,2)+ROUND(J798,2),2)</f>
        <v>0</v>
      </c>
    </row>
    <row r="799" spans="1:11" s="17" customFormat="1" x14ac:dyDescent="0.25">
      <c r="A799" s="38" t="s">
        <v>1359</v>
      </c>
      <c r="B799" s="10"/>
      <c r="C799" s="34" t="s">
        <v>2</v>
      </c>
      <c r="D799" s="11"/>
      <c r="E799" s="11"/>
      <c r="F799" s="39"/>
      <c r="G799" s="39"/>
      <c r="H799" s="21"/>
      <c r="I799" s="40">
        <f>SUM(I794:I798)</f>
        <v>0</v>
      </c>
      <c r="J799" s="40">
        <f>SUM(J794:J798)</f>
        <v>0</v>
      </c>
      <c r="K799" s="41">
        <f>SUM(K794:K798)</f>
        <v>0</v>
      </c>
    </row>
    <row r="800" spans="1:11" s="17" customFormat="1" x14ac:dyDescent="0.25">
      <c r="A800" s="9" t="s">
        <v>1360</v>
      </c>
      <c r="B800" s="3"/>
      <c r="C800" s="5" t="s">
        <v>3087</v>
      </c>
      <c r="D800" s="33"/>
      <c r="E800" s="4"/>
      <c r="F800" s="94"/>
      <c r="G800" s="94"/>
      <c r="H800" s="4"/>
      <c r="I800" s="4"/>
      <c r="J800" s="4"/>
      <c r="K800" s="20"/>
    </row>
    <row r="801" spans="1:11" s="15" customFormat="1" ht="51" x14ac:dyDescent="0.25">
      <c r="A801" s="48" t="s">
        <v>1361</v>
      </c>
      <c r="B801" s="23"/>
      <c r="C801" s="18" t="s">
        <v>4283</v>
      </c>
      <c r="D801" s="49" t="s">
        <v>3</v>
      </c>
      <c r="E801" s="50">
        <v>19</v>
      </c>
      <c r="F801" s="51"/>
      <c r="G801" s="51"/>
      <c r="H801" s="52">
        <f t="shared" ref="H801:H820" si="140">ROUND(ROUND(F801,2)+ROUND(G801,2),2)</f>
        <v>0</v>
      </c>
      <c r="I801" s="52">
        <f t="shared" ref="I801:I820" si="141">ROUND(ROUND(E801,2)*ROUND(F801,2),2)</f>
        <v>0</v>
      </c>
      <c r="J801" s="52">
        <f t="shared" ref="J801:J820" si="142">ROUND(ROUND(E801,2)*ROUND(G801,2),2)</f>
        <v>0</v>
      </c>
      <c r="K801" s="53">
        <f t="shared" ref="K801:K820" si="143">ROUND(ROUND(I801,2)+ROUND(J801,2),2)</f>
        <v>0</v>
      </c>
    </row>
    <row r="802" spans="1:11" s="15" customFormat="1" ht="51" x14ac:dyDescent="0.25">
      <c r="A802" s="48" t="s">
        <v>1362</v>
      </c>
      <c r="B802" s="23"/>
      <c r="C802" s="18" t="s">
        <v>4284</v>
      </c>
      <c r="D802" s="49" t="s">
        <v>3</v>
      </c>
      <c r="E802" s="50">
        <v>2</v>
      </c>
      <c r="F802" s="51"/>
      <c r="G802" s="51"/>
      <c r="H802" s="52">
        <f t="shared" si="140"/>
        <v>0</v>
      </c>
      <c r="I802" s="52">
        <f t="shared" si="141"/>
        <v>0</v>
      </c>
      <c r="J802" s="52">
        <f t="shared" si="142"/>
        <v>0</v>
      </c>
      <c r="K802" s="53">
        <f t="shared" si="143"/>
        <v>0</v>
      </c>
    </row>
    <row r="803" spans="1:11" s="15" customFormat="1" ht="38.25" x14ac:dyDescent="0.25">
      <c r="A803" s="48" t="s">
        <v>1363</v>
      </c>
      <c r="B803" s="23"/>
      <c r="C803" s="18" t="s">
        <v>4285</v>
      </c>
      <c r="D803" s="49" t="s">
        <v>3</v>
      </c>
      <c r="E803" s="50">
        <v>6</v>
      </c>
      <c r="F803" s="51"/>
      <c r="G803" s="51"/>
      <c r="H803" s="52">
        <f t="shared" si="140"/>
        <v>0</v>
      </c>
      <c r="I803" s="52">
        <f t="shared" si="141"/>
        <v>0</v>
      </c>
      <c r="J803" s="52">
        <f t="shared" si="142"/>
        <v>0</v>
      </c>
      <c r="K803" s="53">
        <f t="shared" si="143"/>
        <v>0</v>
      </c>
    </row>
    <row r="804" spans="1:11" s="15" customFormat="1" ht="25.5" x14ac:dyDescent="0.25">
      <c r="A804" s="48" t="s">
        <v>1364</v>
      </c>
      <c r="B804" s="23"/>
      <c r="C804" s="18" t="s">
        <v>3062</v>
      </c>
      <c r="D804" s="49" t="s">
        <v>3</v>
      </c>
      <c r="E804" s="50">
        <v>2</v>
      </c>
      <c r="F804" s="51"/>
      <c r="G804" s="51"/>
      <c r="H804" s="52">
        <f t="shared" si="140"/>
        <v>0</v>
      </c>
      <c r="I804" s="52">
        <f t="shared" si="141"/>
        <v>0</v>
      </c>
      <c r="J804" s="52">
        <f t="shared" si="142"/>
        <v>0</v>
      </c>
      <c r="K804" s="53">
        <f t="shared" si="143"/>
        <v>0</v>
      </c>
    </row>
    <row r="805" spans="1:11" s="15" customFormat="1" ht="25.5" x14ac:dyDescent="0.25">
      <c r="A805" s="48" t="s">
        <v>1365</v>
      </c>
      <c r="B805" s="23"/>
      <c r="C805" s="18" t="s">
        <v>3063</v>
      </c>
      <c r="D805" s="49" t="s">
        <v>3</v>
      </c>
      <c r="E805" s="50">
        <v>8</v>
      </c>
      <c r="F805" s="51"/>
      <c r="G805" s="51"/>
      <c r="H805" s="52">
        <f t="shared" si="140"/>
        <v>0</v>
      </c>
      <c r="I805" s="52">
        <f t="shared" si="141"/>
        <v>0</v>
      </c>
      <c r="J805" s="52">
        <f t="shared" si="142"/>
        <v>0</v>
      </c>
      <c r="K805" s="53">
        <f t="shared" si="143"/>
        <v>0</v>
      </c>
    </row>
    <row r="806" spans="1:11" s="15" customFormat="1" ht="25.5" x14ac:dyDescent="0.25">
      <c r="A806" s="48" t="s">
        <v>1366</v>
      </c>
      <c r="B806" s="23"/>
      <c r="C806" s="18" t="s">
        <v>3068</v>
      </c>
      <c r="D806" s="49" t="s">
        <v>3</v>
      </c>
      <c r="E806" s="50">
        <v>10</v>
      </c>
      <c r="F806" s="51"/>
      <c r="G806" s="51"/>
      <c r="H806" s="52">
        <f t="shared" si="140"/>
        <v>0</v>
      </c>
      <c r="I806" s="52">
        <f t="shared" si="141"/>
        <v>0</v>
      </c>
      <c r="J806" s="52">
        <f t="shared" si="142"/>
        <v>0</v>
      </c>
      <c r="K806" s="53">
        <f t="shared" si="143"/>
        <v>0</v>
      </c>
    </row>
    <row r="807" spans="1:11" s="15" customFormat="1" ht="38.25" x14ac:dyDescent="0.25">
      <c r="A807" s="48" t="s">
        <v>1367</v>
      </c>
      <c r="B807" s="23"/>
      <c r="C807" s="18" t="s">
        <v>3069</v>
      </c>
      <c r="D807" s="49" t="s">
        <v>3</v>
      </c>
      <c r="E807" s="50">
        <v>1</v>
      </c>
      <c r="F807" s="51"/>
      <c r="G807" s="51"/>
      <c r="H807" s="52">
        <f t="shared" si="140"/>
        <v>0</v>
      </c>
      <c r="I807" s="52">
        <f t="shared" si="141"/>
        <v>0</v>
      </c>
      <c r="J807" s="52">
        <f t="shared" si="142"/>
        <v>0</v>
      </c>
      <c r="K807" s="53">
        <f t="shared" si="143"/>
        <v>0</v>
      </c>
    </row>
    <row r="808" spans="1:11" s="15" customFormat="1" ht="38.25" x14ac:dyDescent="0.25">
      <c r="A808" s="48" t="s">
        <v>1368</v>
      </c>
      <c r="B808" s="23"/>
      <c r="C808" s="18" t="s">
        <v>3070</v>
      </c>
      <c r="D808" s="49" t="s">
        <v>3</v>
      </c>
      <c r="E808" s="50">
        <v>1</v>
      </c>
      <c r="F808" s="51"/>
      <c r="G808" s="51"/>
      <c r="H808" s="52">
        <f t="shared" si="140"/>
        <v>0</v>
      </c>
      <c r="I808" s="52">
        <f t="shared" si="141"/>
        <v>0</v>
      </c>
      <c r="J808" s="52">
        <f t="shared" si="142"/>
        <v>0</v>
      </c>
      <c r="K808" s="53">
        <f t="shared" si="143"/>
        <v>0</v>
      </c>
    </row>
    <row r="809" spans="1:11" s="15" customFormat="1" ht="25.5" x14ac:dyDescent="0.25">
      <c r="A809" s="48" t="s">
        <v>1369</v>
      </c>
      <c r="B809" s="23"/>
      <c r="C809" s="18" t="s">
        <v>3071</v>
      </c>
      <c r="D809" s="49" t="s">
        <v>3</v>
      </c>
      <c r="E809" s="50">
        <v>1</v>
      </c>
      <c r="F809" s="51"/>
      <c r="G809" s="51"/>
      <c r="H809" s="52">
        <f t="shared" si="140"/>
        <v>0</v>
      </c>
      <c r="I809" s="52">
        <f t="shared" si="141"/>
        <v>0</v>
      </c>
      <c r="J809" s="52">
        <f t="shared" si="142"/>
        <v>0</v>
      </c>
      <c r="K809" s="53">
        <f t="shared" si="143"/>
        <v>0</v>
      </c>
    </row>
    <row r="810" spans="1:11" s="15" customFormat="1" ht="25.5" x14ac:dyDescent="0.25">
      <c r="A810" s="48" t="s">
        <v>1370</v>
      </c>
      <c r="B810" s="23"/>
      <c r="C810" s="18" t="s">
        <v>3072</v>
      </c>
      <c r="D810" s="49" t="s">
        <v>3</v>
      </c>
      <c r="E810" s="50">
        <v>2</v>
      </c>
      <c r="F810" s="51"/>
      <c r="G810" s="51"/>
      <c r="H810" s="52">
        <f t="shared" si="140"/>
        <v>0</v>
      </c>
      <c r="I810" s="52">
        <f t="shared" si="141"/>
        <v>0</v>
      </c>
      <c r="J810" s="52">
        <f t="shared" si="142"/>
        <v>0</v>
      </c>
      <c r="K810" s="53">
        <f t="shared" si="143"/>
        <v>0</v>
      </c>
    </row>
    <row r="811" spans="1:11" s="15" customFormat="1" ht="38.25" x14ac:dyDescent="0.25">
      <c r="A811" s="48" t="s">
        <v>1371</v>
      </c>
      <c r="B811" s="23"/>
      <c r="C811" s="18" t="s">
        <v>4286</v>
      </c>
      <c r="D811" s="49" t="s">
        <v>3</v>
      </c>
      <c r="E811" s="50">
        <v>1</v>
      </c>
      <c r="F811" s="51"/>
      <c r="G811" s="51"/>
      <c r="H811" s="52">
        <f t="shared" si="140"/>
        <v>0</v>
      </c>
      <c r="I811" s="52">
        <f t="shared" si="141"/>
        <v>0</v>
      </c>
      <c r="J811" s="52">
        <f t="shared" si="142"/>
        <v>0</v>
      </c>
      <c r="K811" s="53">
        <f t="shared" si="143"/>
        <v>0</v>
      </c>
    </row>
    <row r="812" spans="1:11" s="15" customFormat="1" ht="25.5" x14ac:dyDescent="0.25">
      <c r="A812" s="48" t="s">
        <v>1372</v>
      </c>
      <c r="B812" s="23"/>
      <c r="C812" s="18" t="s">
        <v>4287</v>
      </c>
      <c r="D812" s="49" t="s">
        <v>3</v>
      </c>
      <c r="E812" s="50">
        <v>20</v>
      </c>
      <c r="F812" s="51"/>
      <c r="G812" s="51"/>
      <c r="H812" s="52">
        <f t="shared" si="140"/>
        <v>0</v>
      </c>
      <c r="I812" s="52">
        <f t="shared" si="141"/>
        <v>0</v>
      </c>
      <c r="J812" s="52">
        <f t="shared" si="142"/>
        <v>0</v>
      </c>
      <c r="K812" s="53">
        <f t="shared" si="143"/>
        <v>0</v>
      </c>
    </row>
    <row r="813" spans="1:11" s="15" customFormat="1" ht="25.5" x14ac:dyDescent="0.25">
      <c r="A813" s="48" t="s">
        <v>1373</v>
      </c>
      <c r="B813" s="23"/>
      <c r="C813" s="18" t="s">
        <v>3073</v>
      </c>
      <c r="D813" s="49" t="s">
        <v>3</v>
      </c>
      <c r="E813" s="50">
        <v>2</v>
      </c>
      <c r="F813" s="51"/>
      <c r="G813" s="51"/>
      <c r="H813" s="52">
        <f t="shared" si="140"/>
        <v>0</v>
      </c>
      <c r="I813" s="52">
        <f t="shared" si="141"/>
        <v>0</v>
      </c>
      <c r="J813" s="52">
        <f t="shared" si="142"/>
        <v>0</v>
      </c>
      <c r="K813" s="53">
        <f t="shared" si="143"/>
        <v>0</v>
      </c>
    </row>
    <row r="814" spans="1:11" s="15" customFormat="1" ht="25.5" x14ac:dyDescent="0.25">
      <c r="A814" s="48" t="s">
        <v>1374</v>
      </c>
      <c r="B814" s="23"/>
      <c r="C814" s="18" t="s">
        <v>4288</v>
      </c>
      <c r="D814" s="49" t="s">
        <v>3</v>
      </c>
      <c r="E814" s="50">
        <v>1</v>
      </c>
      <c r="F814" s="51"/>
      <c r="G814" s="51"/>
      <c r="H814" s="52">
        <f t="shared" si="140"/>
        <v>0</v>
      </c>
      <c r="I814" s="52">
        <f t="shared" si="141"/>
        <v>0</v>
      </c>
      <c r="J814" s="52">
        <f t="shared" si="142"/>
        <v>0</v>
      </c>
      <c r="K814" s="53">
        <f t="shared" si="143"/>
        <v>0</v>
      </c>
    </row>
    <row r="815" spans="1:11" s="15" customFormat="1" ht="25.5" x14ac:dyDescent="0.25">
      <c r="A815" s="48" t="s">
        <v>1375</v>
      </c>
      <c r="B815" s="23"/>
      <c r="C815" s="18" t="s">
        <v>3074</v>
      </c>
      <c r="D815" s="49" t="s">
        <v>3</v>
      </c>
      <c r="E815" s="50">
        <v>4</v>
      </c>
      <c r="F815" s="51"/>
      <c r="G815" s="51"/>
      <c r="H815" s="52">
        <f t="shared" si="140"/>
        <v>0</v>
      </c>
      <c r="I815" s="52">
        <f t="shared" si="141"/>
        <v>0</v>
      </c>
      <c r="J815" s="52">
        <f t="shared" si="142"/>
        <v>0</v>
      </c>
      <c r="K815" s="53">
        <f t="shared" si="143"/>
        <v>0</v>
      </c>
    </row>
    <row r="816" spans="1:11" s="15" customFormat="1" ht="38.25" x14ac:dyDescent="0.25">
      <c r="A816" s="48" t="s">
        <v>1376</v>
      </c>
      <c r="B816" s="23"/>
      <c r="C816" s="18" t="s">
        <v>4289</v>
      </c>
      <c r="D816" s="49" t="s">
        <v>3</v>
      </c>
      <c r="E816" s="50">
        <v>1</v>
      </c>
      <c r="F816" s="51"/>
      <c r="G816" s="51"/>
      <c r="H816" s="52">
        <f t="shared" si="140"/>
        <v>0</v>
      </c>
      <c r="I816" s="52">
        <f t="shared" si="141"/>
        <v>0</v>
      </c>
      <c r="J816" s="52">
        <f t="shared" si="142"/>
        <v>0</v>
      </c>
      <c r="K816" s="53">
        <f t="shared" si="143"/>
        <v>0</v>
      </c>
    </row>
    <row r="817" spans="1:11" s="15" customFormat="1" ht="25.5" x14ac:dyDescent="0.25">
      <c r="A817" s="48" t="s">
        <v>1377</v>
      </c>
      <c r="B817" s="23"/>
      <c r="C817" s="18" t="s">
        <v>3066</v>
      </c>
      <c r="D817" s="49" t="s">
        <v>3</v>
      </c>
      <c r="E817" s="50">
        <v>1</v>
      </c>
      <c r="F817" s="51"/>
      <c r="G817" s="51"/>
      <c r="H817" s="52">
        <f t="shared" si="140"/>
        <v>0</v>
      </c>
      <c r="I817" s="52">
        <f t="shared" si="141"/>
        <v>0</v>
      </c>
      <c r="J817" s="52">
        <f t="shared" si="142"/>
        <v>0</v>
      </c>
      <c r="K817" s="53">
        <f t="shared" si="143"/>
        <v>0</v>
      </c>
    </row>
    <row r="818" spans="1:11" s="15" customFormat="1" ht="25.5" x14ac:dyDescent="0.25">
      <c r="A818" s="48" t="s">
        <v>1378</v>
      </c>
      <c r="B818" s="23"/>
      <c r="C818" s="18" t="s">
        <v>3067</v>
      </c>
      <c r="D818" s="49" t="s">
        <v>3</v>
      </c>
      <c r="E818" s="50">
        <v>4</v>
      </c>
      <c r="F818" s="51"/>
      <c r="G818" s="51"/>
      <c r="H818" s="52">
        <f t="shared" si="140"/>
        <v>0</v>
      </c>
      <c r="I818" s="52">
        <f t="shared" si="141"/>
        <v>0</v>
      </c>
      <c r="J818" s="52">
        <f t="shared" si="142"/>
        <v>0</v>
      </c>
      <c r="K818" s="53">
        <f t="shared" si="143"/>
        <v>0</v>
      </c>
    </row>
    <row r="819" spans="1:11" s="15" customFormat="1" ht="25.5" x14ac:dyDescent="0.25">
      <c r="A819" s="48" t="s">
        <v>1379</v>
      </c>
      <c r="B819" s="23"/>
      <c r="C819" s="18" t="s">
        <v>3065</v>
      </c>
      <c r="D819" s="49" t="s">
        <v>3</v>
      </c>
      <c r="E819" s="50">
        <v>1</v>
      </c>
      <c r="F819" s="51"/>
      <c r="G819" s="51"/>
      <c r="H819" s="52">
        <f t="shared" si="140"/>
        <v>0</v>
      </c>
      <c r="I819" s="52">
        <f t="shared" si="141"/>
        <v>0</v>
      </c>
      <c r="J819" s="52">
        <f t="shared" si="142"/>
        <v>0</v>
      </c>
      <c r="K819" s="53">
        <f t="shared" si="143"/>
        <v>0</v>
      </c>
    </row>
    <row r="820" spans="1:11" s="15" customFormat="1" ht="25.5" x14ac:dyDescent="0.25">
      <c r="A820" s="48" t="s">
        <v>1380</v>
      </c>
      <c r="B820" s="23"/>
      <c r="C820" s="18" t="s">
        <v>3064</v>
      </c>
      <c r="D820" s="49" t="s">
        <v>3</v>
      </c>
      <c r="E820" s="50">
        <v>2</v>
      </c>
      <c r="F820" s="51"/>
      <c r="G820" s="51"/>
      <c r="H820" s="52">
        <f t="shared" si="140"/>
        <v>0</v>
      </c>
      <c r="I820" s="52">
        <f t="shared" si="141"/>
        <v>0</v>
      </c>
      <c r="J820" s="52">
        <f t="shared" si="142"/>
        <v>0</v>
      </c>
      <c r="K820" s="53">
        <f t="shared" si="143"/>
        <v>0</v>
      </c>
    </row>
    <row r="821" spans="1:11" s="17" customFormat="1" x14ac:dyDescent="0.25">
      <c r="A821" s="38" t="s">
        <v>1381</v>
      </c>
      <c r="B821" s="10"/>
      <c r="C821" s="34" t="s">
        <v>2</v>
      </c>
      <c r="D821" s="11"/>
      <c r="E821" s="11"/>
      <c r="F821" s="39"/>
      <c r="G821" s="39"/>
      <c r="H821" s="21"/>
      <c r="I821" s="40">
        <f>SUM(I801:I820)</f>
        <v>0</v>
      </c>
      <c r="J821" s="40">
        <f>SUM(J801:J820)</f>
        <v>0</v>
      </c>
      <c r="K821" s="41">
        <f>SUM(K801:K820)</f>
        <v>0</v>
      </c>
    </row>
    <row r="822" spans="1:11" s="16" customFormat="1" ht="18.75" x14ac:dyDescent="0.2">
      <c r="A822" s="45" t="s">
        <v>1382</v>
      </c>
      <c r="B822" s="46"/>
      <c r="C822" s="46" t="s">
        <v>509</v>
      </c>
      <c r="D822" s="46"/>
      <c r="E822" s="46"/>
      <c r="F822" s="93"/>
      <c r="G822" s="93"/>
      <c r="H822" s="46"/>
      <c r="I822" s="46"/>
      <c r="J822" s="46"/>
      <c r="K822" s="47">
        <f>SUM(K831,K853,K860,K872,K883)</f>
        <v>0</v>
      </c>
    </row>
    <row r="823" spans="1:11" s="17" customFormat="1" x14ac:dyDescent="0.25">
      <c r="A823" s="9" t="s">
        <v>1383</v>
      </c>
      <c r="B823" s="3"/>
      <c r="C823" s="5" t="s">
        <v>510</v>
      </c>
      <c r="D823" s="33"/>
      <c r="E823" s="4"/>
      <c r="F823" s="94"/>
      <c r="G823" s="94"/>
      <c r="H823" s="4"/>
      <c r="I823" s="4"/>
      <c r="J823" s="4"/>
      <c r="K823" s="20"/>
    </row>
    <row r="824" spans="1:11" s="15" customFormat="1" ht="12.75" x14ac:dyDescent="0.25">
      <c r="A824" s="48" t="s">
        <v>1384</v>
      </c>
      <c r="B824" s="23"/>
      <c r="C824" s="18" t="s">
        <v>511</v>
      </c>
      <c r="D824" s="49" t="s">
        <v>327</v>
      </c>
      <c r="E824" s="50">
        <v>95</v>
      </c>
      <c r="F824" s="51"/>
      <c r="G824" s="51"/>
      <c r="H824" s="52">
        <f t="shared" ref="H824:H830" si="144">ROUND(ROUND(F824,2)+ROUND(G824,2),2)</f>
        <v>0</v>
      </c>
      <c r="I824" s="52">
        <f t="shared" ref="I824:I830" si="145">ROUND(ROUND(E824,2)*ROUND(F824,2),2)</f>
        <v>0</v>
      </c>
      <c r="J824" s="52">
        <f t="shared" ref="J824:J830" si="146">ROUND(ROUND(E824,2)*ROUND(G824,2),2)</f>
        <v>0</v>
      </c>
      <c r="K824" s="53">
        <f t="shared" ref="K824:K830" si="147">ROUND(ROUND(I824,2)+ROUND(J824,2),2)</f>
        <v>0</v>
      </c>
    </row>
    <row r="825" spans="1:11" s="15" customFormat="1" ht="25.5" x14ac:dyDescent="0.25">
      <c r="A825" s="48" t="s">
        <v>1385</v>
      </c>
      <c r="B825" s="23"/>
      <c r="C825" s="18" t="s">
        <v>351</v>
      </c>
      <c r="D825" s="49" t="s">
        <v>327</v>
      </c>
      <c r="E825" s="50">
        <v>90</v>
      </c>
      <c r="F825" s="51"/>
      <c r="G825" s="51"/>
      <c r="H825" s="52">
        <f t="shared" si="144"/>
        <v>0</v>
      </c>
      <c r="I825" s="52">
        <f t="shared" si="145"/>
        <v>0</v>
      </c>
      <c r="J825" s="52">
        <f t="shared" si="146"/>
        <v>0</v>
      </c>
      <c r="K825" s="53">
        <f t="shared" si="147"/>
        <v>0</v>
      </c>
    </row>
    <row r="826" spans="1:11" s="15" customFormat="1" ht="12.75" x14ac:dyDescent="0.25">
      <c r="A826" s="48" t="s">
        <v>1386</v>
      </c>
      <c r="B826" s="23"/>
      <c r="C826" s="18" t="s">
        <v>3990</v>
      </c>
      <c r="D826" s="49" t="s">
        <v>327</v>
      </c>
      <c r="E826" s="50">
        <v>140</v>
      </c>
      <c r="F826" s="51"/>
      <c r="G826" s="51"/>
      <c r="H826" s="52">
        <f t="shared" si="144"/>
        <v>0</v>
      </c>
      <c r="I826" s="52">
        <f t="shared" si="145"/>
        <v>0</v>
      </c>
      <c r="J826" s="52">
        <f t="shared" si="146"/>
        <v>0</v>
      </c>
      <c r="K826" s="53">
        <f t="shared" si="147"/>
        <v>0</v>
      </c>
    </row>
    <row r="827" spans="1:11" s="15" customFormat="1" ht="12.75" x14ac:dyDescent="0.25">
      <c r="A827" s="48" t="s">
        <v>1387</v>
      </c>
      <c r="B827" s="23"/>
      <c r="C827" s="18" t="s">
        <v>3981</v>
      </c>
      <c r="D827" s="49" t="s">
        <v>327</v>
      </c>
      <c r="E827" s="50">
        <v>52</v>
      </c>
      <c r="F827" s="51"/>
      <c r="G827" s="51"/>
      <c r="H827" s="52">
        <f t="shared" si="144"/>
        <v>0</v>
      </c>
      <c r="I827" s="52">
        <f t="shared" si="145"/>
        <v>0</v>
      </c>
      <c r="J827" s="52">
        <f t="shared" si="146"/>
        <v>0</v>
      </c>
      <c r="K827" s="53">
        <f t="shared" si="147"/>
        <v>0</v>
      </c>
    </row>
    <row r="828" spans="1:11" s="15" customFormat="1" ht="12.75" x14ac:dyDescent="0.25">
      <c r="A828" s="48" t="s">
        <v>1388</v>
      </c>
      <c r="B828" s="23"/>
      <c r="C828" s="18" t="s">
        <v>3525</v>
      </c>
      <c r="D828" s="49" t="s">
        <v>317</v>
      </c>
      <c r="E828" s="50">
        <v>438</v>
      </c>
      <c r="F828" s="51"/>
      <c r="G828" s="51"/>
      <c r="H828" s="52">
        <f t="shared" si="144"/>
        <v>0</v>
      </c>
      <c r="I828" s="52">
        <f t="shared" si="145"/>
        <v>0</v>
      </c>
      <c r="J828" s="52">
        <f t="shared" si="146"/>
        <v>0</v>
      </c>
      <c r="K828" s="53">
        <f t="shared" si="147"/>
        <v>0</v>
      </c>
    </row>
    <row r="829" spans="1:11" s="15" customFormat="1" ht="12.75" x14ac:dyDescent="0.25">
      <c r="A829" s="48" t="s">
        <v>1389</v>
      </c>
      <c r="B829" s="23"/>
      <c r="C829" s="18" t="s">
        <v>648</v>
      </c>
      <c r="D829" s="49" t="s">
        <v>3</v>
      </c>
      <c r="E829" s="50">
        <v>1</v>
      </c>
      <c r="F829" s="51"/>
      <c r="G829" s="51"/>
      <c r="H829" s="52">
        <f t="shared" si="144"/>
        <v>0</v>
      </c>
      <c r="I829" s="52">
        <f t="shared" si="145"/>
        <v>0</v>
      </c>
      <c r="J829" s="52">
        <f t="shared" si="146"/>
        <v>0</v>
      </c>
      <c r="K829" s="53">
        <f t="shared" si="147"/>
        <v>0</v>
      </c>
    </row>
    <row r="830" spans="1:11" s="15" customFormat="1" ht="25.5" x14ac:dyDescent="0.25">
      <c r="A830" s="48" t="s">
        <v>1390</v>
      </c>
      <c r="B830" s="23"/>
      <c r="C830" s="18" t="s">
        <v>4195</v>
      </c>
      <c r="D830" s="49" t="s">
        <v>4</v>
      </c>
      <c r="E830" s="50">
        <v>19.25</v>
      </c>
      <c r="F830" s="51"/>
      <c r="G830" s="51"/>
      <c r="H830" s="52">
        <f t="shared" si="144"/>
        <v>0</v>
      </c>
      <c r="I830" s="52">
        <f t="shared" si="145"/>
        <v>0</v>
      </c>
      <c r="J830" s="52">
        <f t="shared" si="146"/>
        <v>0</v>
      </c>
      <c r="K830" s="53">
        <f t="shared" si="147"/>
        <v>0</v>
      </c>
    </row>
    <row r="831" spans="1:11" s="17" customFormat="1" x14ac:dyDescent="0.25">
      <c r="A831" s="38" t="s">
        <v>3318</v>
      </c>
      <c r="B831" s="10"/>
      <c r="C831" s="34" t="s">
        <v>2</v>
      </c>
      <c r="D831" s="11"/>
      <c r="E831" s="11"/>
      <c r="F831" s="39"/>
      <c r="G831" s="39"/>
      <c r="H831" s="21"/>
      <c r="I831" s="40">
        <f>SUM(I824:I830)</f>
        <v>0</v>
      </c>
      <c r="J831" s="40">
        <f>SUM(J824:J830)</f>
        <v>0</v>
      </c>
      <c r="K831" s="41">
        <f>SUM(K824:K830)</f>
        <v>0</v>
      </c>
    </row>
    <row r="832" spans="1:11" s="17" customFormat="1" x14ac:dyDescent="0.25">
      <c r="A832" s="9" t="s">
        <v>1391</v>
      </c>
      <c r="B832" s="3"/>
      <c r="C832" s="5" t="s">
        <v>512</v>
      </c>
      <c r="D832" s="33"/>
      <c r="E832" s="4"/>
      <c r="F832" s="94"/>
      <c r="G832" s="94"/>
      <c r="H832" s="4"/>
      <c r="I832" s="4"/>
      <c r="J832" s="4"/>
      <c r="K832" s="20"/>
    </row>
    <row r="833" spans="1:11" s="15" customFormat="1" ht="25.5" x14ac:dyDescent="0.25">
      <c r="A833" s="48" t="s">
        <v>3554</v>
      </c>
      <c r="B833" s="23"/>
      <c r="C833" s="18" t="s">
        <v>3526</v>
      </c>
      <c r="D833" s="49" t="s">
        <v>4</v>
      </c>
      <c r="E833" s="50">
        <v>72</v>
      </c>
      <c r="F833" s="51"/>
      <c r="G833" s="51"/>
      <c r="H833" s="52">
        <f t="shared" ref="H833:H852" si="148">ROUND(ROUND(F833,2)+ROUND(G833,2),2)</f>
        <v>0</v>
      </c>
      <c r="I833" s="52">
        <f t="shared" ref="I833:I852" si="149">ROUND(ROUND(E833,2)*ROUND(F833,2),2)</f>
        <v>0</v>
      </c>
      <c r="J833" s="52">
        <f t="shared" ref="J833:J852" si="150">ROUND(ROUND(E833,2)*ROUND(G833,2),2)</f>
        <v>0</v>
      </c>
      <c r="K833" s="53">
        <f t="shared" ref="K833:K852" si="151">ROUND(ROUND(I833,2)+ROUND(J833,2),2)</f>
        <v>0</v>
      </c>
    </row>
    <row r="834" spans="1:11" s="15" customFormat="1" ht="25.5" x14ac:dyDescent="0.25">
      <c r="A834" s="48" t="s">
        <v>3555</v>
      </c>
      <c r="B834" s="23"/>
      <c r="C834" s="18" t="s">
        <v>3527</v>
      </c>
      <c r="D834" s="49" t="s">
        <v>4</v>
      </c>
      <c r="E834" s="50">
        <v>54</v>
      </c>
      <c r="F834" s="51"/>
      <c r="G834" s="51"/>
      <c r="H834" s="52">
        <f t="shared" si="148"/>
        <v>0</v>
      </c>
      <c r="I834" s="52">
        <f t="shared" si="149"/>
        <v>0</v>
      </c>
      <c r="J834" s="52">
        <f t="shared" si="150"/>
        <v>0</v>
      </c>
      <c r="K834" s="53">
        <f t="shared" si="151"/>
        <v>0</v>
      </c>
    </row>
    <row r="835" spans="1:11" s="15" customFormat="1" ht="25.5" x14ac:dyDescent="0.25">
      <c r="A835" s="48" t="s">
        <v>3556</v>
      </c>
      <c r="B835" s="23"/>
      <c r="C835" s="18" t="s">
        <v>3528</v>
      </c>
      <c r="D835" s="49" t="s">
        <v>4</v>
      </c>
      <c r="E835" s="50">
        <v>42</v>
      </c>
      <c r="F835" s="51"/>
      <c r="G835" s="51"/>
      <c r="H835" s="52">
        <f t="shared" si="148"/>
        <v>0</v>
      </c>
      <c r="I835" s="52">
        <f t="shared" si="149"/>
        <v>0</v>
      </c>
      <c r="J835" s="52">
        <f t="shared" si="150"/>
        <v>0</v>
      </c>
      <c r="K835" s="53">
        <f t="shared" si="151"/>
        <v>0</v>
      </c>
    </row>
    <row r="836" spans="1:11" s="15" customFormat="1" ht="25.5" x14ac:dyDescent="0.25">
      <c r="A836" s="48" t="s">
        <v>3557</v>
      </c>
      <c r="B836" s="23"/>
      <c r="C836" s="18" t="s">
        <v>3529</v>
      </c>
      <c r="D836" s="49" t="s">
        <v>4</v>
      </c>
      <c r="E836" s="50">
        <v>60</v>
      </c>
      <c r="F836" s="51"/>
      <c r="G836" s="51"/>
      <c r="H836" s="52">
        <f t="shared" si="148"/>
        <v>0</v>
      </c>
      <c r="I836" s="52">
        <f t="shared" si="149"/>
        <v>0</v>
      </c>
      <c r="J836" s="52">
        <f t="shared" si="150"/>
        <v>0</v>
      </c>
      <c r="K836" s="53">
        <f t="shared" si="151"/>
        <v>0</v>
      </c>
    </row>
    <row r="837" spans="1:11" s="15" customFormat="1" ht="12.75" x14ac:dyDescent="0.25">
      <c r="A837" s="48" t="s">
        <v>3558</v>
      </c>
      <c r="B837" s="23"/>
      <c r="C837" s="18" t="s">
        <v>517</v>
      </c>
      <c r="D837" s="49" t="s">
        <v>3</v>
      </c>
      <c r="E837" s="50">
        <v>15</v>
      </c>
      <c r="F837" s="51"/>
      <c r="G837" s="51"/>
      <c r="H837" s="52">
        <f t="shared" si="148"/>
        <v>0</v>
      </c>
      <c r="I837" s="52">
        <f t="shared" si="149"/>
        <v>0</v>
      </c>
      <c r="J837" s="52">
        <f t="shared" si="150"/>
        <v>0</v>
      </c>
      <c r="K837" s="53">
        <f t="shared" si="151"/>
        <v>0</v>
      </c>
    </row>
    <row r="838" spans="1:11" s="15" customFormat="1" ht="12.75" x14ac:dyDescent="0.25">
      <c r="A838" s="48" t="s">
        <v>3559</v>
      </c>
      <c r="B838" s="23"/>
      <c r="C838" s="18" t="s">
        <v>513</v>
      </c>
      <c r="D838" s="49" t="s">
        <v>3</v>
      </c>
      <c r="E838" s="50">
        <v>3</v>
      </c>
      <c r="F838" s="51"/>
      <c r="G838" s="51"/>
      <c r="H838" s="52">
        <f t="shared" si="148"/>
        <v>0</v>
      </c>
      <c r="I838" s="52">
        <f t="shared" si="149"/>
        <v>0</v>
      </c>
      <c r="J838" s="52">
        <f t="shared" si="150"/>
        <v>0</v>
      </c>
      <c r="K838" s="53">
        <f t="shared" si="151"/>
        <v>0</v>
      </c>
    </row>
    <row r="839" spans="1:11" s="15" customFormat="1" ht="12.75" x14ac:dyDescent="0.25">
      <c r="A839" s="48" t="s">
        <v>3560</v>
      </c>
      <c r="B839" s="23"/>
      <c r="C839" s="18" t="s">
        <v>514</v>
      </c>
      <c r="D839" s="49" t="s">
        <v>3</v>
      </c>
      <c r="E839" s="50">
        <v>5</v>
      </c>
      <c r="F839" s="51"/>
      <c r="G839" s="51"/>
      <c r="H839" s="52">
        <f t="shared" si="148"/>
        <v>0</v>
      </c>
      <c r="I839" s="52">
        <f t="shared" si="149"/>
        <v>0</v>
      </c>
      <c r="J839" s="52">
        <f t="shared" si="150"/>
        <v>0</v>
      </c>
      <c r="K839" s="53">
        <f t="shared" si="151"/>
        <v>0</v>
      </c>
    </row>
    <row r="840" spans="1:11" s="15" customFormat="1" ht="12.75" x14ac:dyDescent="0.25">
      <c r="A840" s="48" t="s">
        <v>3561</v>
      </c>
      <c r="B840" s="23"/>
      <c r="C840" s="18" t="s">
        <v>515</v>
      </c>
      <c r="D840" s="49" t="s">
        <v>3</v>
      </c>
      <c r="E840" s="50">
        <v>1</v>
      </c>
      <c r="F840" s="51"/>
      <c r="G840" s="51"/>
      <c r="H840" s="52">
        <f t="shared" si="148"/>
        <v>0</v>
      </c>
      <c r="I840" s="52">
        <f t="shared" si="149"/>
        <v>0</v>
      </c>
      <c r="J840" s="52">
        <f t="shared" si="150"/>
        <v>0</v>
      </c>
      <c r="K840" s="53">
        <f t="shared" si="151"/>
        <v>0</v>
      </c>
    </row>
    <row r="841" spans="1:11" s="15" customFormat="1" ht="25.5" x14ac:dyDescent="0.25">
      <c r="A841" s="48" t="s">
        <v>3562</v>
      </c>
      <c r="B841" s="23"/>
      <c r="C841" s="18" t="s">
        <v>3530</v>
      </c>
      <c r="D841" s="49" t="s">
        <v>4</v>
      </c>
      <c r="E841" s="50">
        <v>54</v>
      </c>
      <c r="F841" s="51"/>
      <c r="G841" s="51"/>
      <c r="H841" s="52">
        <f t="shared" si="148"/>
        <v>0</v>
      </c>
      <c r="I841" s="52">
        <f t="shared" si="149"/>
        <v>0</v>
      </c>
      <c r="J841" s="52">
        <f t="shared" si="150"/>
        <v>0</v>
      </c>
      <c r="K841" s="53">
        <f t="shared" si="151"/>
        <v>0</v>
      </c>
    </row>
    <row r="842" spans="1:11" s="15" customFormat="1" ht="25.5" x14ac:dyDescent="0.25">
      <c r="A842" s="48" t="s">
        <v>3563</v>
      </c>
      <c r="B842" s="23"/>
      <c r="C842" s="18" t="s">
        <v>3531</v>
      </c>
      <c r="D842" s="49" t="s">
        <v>4</v>
      </c>
      <c r="E842" s="50">
        <v>12</v>
      </c>
      <c r="F842" s="51"/>
      <c r="G842" s="51"/>
      <c r="H842" s="52">
        <f t="shared" si="148"/>
        <v>0</v>
      </c>
      <c r="I842" s="52">
        <f t="shared" si="149"/>
        <v>0</v>
      </c>
      <c r="J842" s="52">
        <f t="shared" si="150"/>
        <v>0</v>
      </c>
      <c r="K842" s="53">
        <f t="shared" si="151"/>
        <v>0</v>
      </c>
    </row>
    <row r="843" spans="1:11" s="15" customFormat="1" ht="12.75" x14ac:dyDescent="0.25">
      <c r="A843" s="48" t="s">
        <v>1392</v>
      </c>
      <c r="B843" s="23"/>
      <c r="C843" s="18" t="s">
        <v>4199</v>
      </c>
      <c r="D843" s="49" t="s">
        <v>4</v>
      </c>
      <c r="E843" s="50">
        <v>3.74</v>
      </c>
      <c r="F843" s="51"/>
      <c r="G843" s="51"/>
      <c r="H843" s="52">
        <f t="shared" si="148"/>
        <v>0</v>
      </c>
      <c r="I843" s="52">
        <f t="shared" si="149"/>
        <v>0</v>
      </c>
      <c r="J843" s="52">
        <f t="shared" si="150"/>
        <v>0</v>
      </c>
      <c r="K843" s="53">
        <f t="shared" si="151"/>
        <v>0</v>
      </c>
    </row>
    <row r="844" spans="1:11" s="15" customFormat="1" ht="12.75" x14ac:dyDescent="0.25">
      <c r="A844" s="48" t="s">
        <v>1393</v>
      </c>
      <c r="B844" s="23"/>
      <c r="C844" s="18" t="s">
        <v>4196</v>
      </c>
      <c r="D844" s="49" t="s">
        <v>3</v>
      </c>
      <c r="E844" s="50">
        <v>1</v>
      </c>
      <c r="F844" s="51"/>
      <c r="G844" s="51"/>
      <c r="H844" s="52">
        <f t="shared" si="148"/>
        <v>0</v>
      </c>
      <c r="I844" s="52">
        <f t="shared" si="149"/>
        <v>0</v>
      </c>
      <c r="J844" s="52">
        <f t="shared" si="150"/>
        <v>0</v>
      </c>
      <c r="K844" s="53">
        <f t="shared" si="151"/>
        <v>0</v>
      </c>
    </row>
    <row r="845" spans="1:11" s="15" customFormat="1" ht="12.75" x14ac:dyDescent="0.25">
      <c r="A845" s="48" t="s">
        <v>1394</v>
      </c>
      <c r="B845" s="23"/>
      <c r="C845" s="18" t="s">
        <v>3320</v>
      </c>
      <c r="D845" s="49" t="s">
        <v>3</v>
      </c>
      <c r="E845" s="50">
        <v>1</v>
      </c>
      <c r="F845" s="51"/>
      <c r="G845" s="51"/>
      <c r="H845" s="52">
        <f t="shared" si="148"/>
        <v>0</v>
      </c>
      <c r="I845" s="52">
        <f t="shared" si="149"/>
        <v>0</v>
      </c>
      <c r="J845" s="52">
        <f t="shared" si="150"/>
        <v>0</v>
      </c>
      <c r="K845" s="53">
        <f t="shared" si="151"/>
        <v>0</v>
      </c>
    </row>
    <row r="846" spans="1:11" s="15" customFormat="1" ht="12.75" x14ac:dyDescent="0.25">
      <c r="A846" s="48" t="s">
        <v>1395</v>
      </c>
      <c r="B846" s="23"/>
      <c r="C846" s="18" t="s">
        <v>519</v>
      </c>
      <c r="D846" s="49" t="s">
        <v>3</v>
      </c>
      <c r="E846" s="50">
        <v>2</v>
      </c>
      <c r="F846" s="51"/>
      <c r="G846" s="51"/>
      <c r="H846" s="52">
        <f t="shared" si="148"/>
        <v>0</v>
      </c>
      <c r="I846" s="52">
        <f t="shared" si="149"/>
        <v>0</v>
      </c>
      <c r="J846" s="52">
        <f t="shared" si="150"/>
        <v>0</v>
      </c>
      <c r="K846" s="53">
        <f t="shared" si="151"/>
        <v>0</v>
      </c>
    </row>
    <row r="847" spans="1:11" s="15" customFormat="1" ht="12.75" x14ac:dyDescent="0.25">
      <c r="A847" s="48" t="s">
        <v>3564</v>
      </c>
      <c r="B847" s="23"/>
      <c r="C847" s="18" t="s">
        <v>4164</v>
      </c>
      <c r="D847" s="49" t="s">
        <v>3</v>
      </c>
      <c r="E847" s="50">
        <v>8</v>
      </c>
      <c r="F847" s="51"/>
      <c r="G847" s="51"/>
      <c r="H847" s="52">
        <f t="shared" si="148"/>
        <v>0</v>
      </c>
      <c r="I847" s="52">
        <f t="shared" si="149"/>
        <v>0</v>
      </c>
      <c r="J847" s="52">
        <f t="shared" si="150"/>
        <v>0</v>
      </c>
      <c r="K847" s="53">
        <f t="shared" si="151"/>
        <v>0</v>
      </c>
    </row>
    <row r="848" spans="1:11" s="15" customFormat="1" ht="12.75" x14ac:dyDescent="0.25">
      <c r="A848" s="48" t="s">
        <v>1396</v>
      </c>
      <c r="B848" s="23"/>
      <c r="C848" s="18" t="s">
        <v>520</v>
      </c>
      <c r="D848" s="49" t="s">
        <v>3</v>
      </c>
      <c r="E848" s="50">
        <v>3</v>
      </c>
      <c r="F848" s="51"/>
      <c r="G848" s="51"/>
      <c r="H848" s="52">
        <f t="shared" si="148"/>
        <v>0</v>
      </c>
      <c r="I848" s="52">
        <f t="shared" si="149"/>
        <v>0</v>
      </c>
      <c r="J848" s="52">
        <f t="shared" si="150"/>
        <v>0</v>
      </c>
      <c r="K848" s="53">
        <f t="shared" si="151"/>
        <v>0</v>
      </c>
    </row>
    <row r="849" spans="1:11" s="15" customFormat="1" ht="12.75" x14ac:dyDescent="0.25">
      <c r="A849" s="48" t="s">
        <v>1397</v>
      </c>
      <c r="B849" s="23"/>
      <c r="C849" s="18" t="s">
        <v>394</v>
      </c>
      <c r="D849" s="49" t="s">
        <v>4</v>
      </c>
      <c r="E849" s="50">
        <v>230</v>
      </c>
      <c r="F849" s="51"/>
      <c r="G849" s="51"/>
      <c r="H849" s="52">
        <f t="shared" si="148"/>
        <v>0</v>
      </c>
      <c r="I849" s="52">
        <f t="shared" si="149"/>
        <v>0</v>
      </c>
      <c r="J849" s="52">
        <f t="shared" si="150"/>
        <v>0</v>
      </c>
      <c r="K849" s="53">
        <f t="shared" si="151"/>
        <v>0</v>
      </c>
    </row>
    <row r="850" spans="1:11" s="15" customFormat="1" ht="25.5" x14ac:dyDescent="0.25">
      <c r="A850" s="48" t="s">
        <v>1398</v>
      </c>
      <c r="B850" s="23"/>
      <c r="C850" s="18" t="s">
        <v>521</v>
      </c>
      <c r="D850" s="49" t="s">
        <v>3</v>
      </c>
      <c r="E850" s="50">
        <v>1</v>
      </c>
      <c r="F850" s="51"/>
      <c r="G850" s="51"/>
      <c r="H850" s="52">
        <f t="shared" si="148"/>
        <v>0</v>
      </c>
      <c r="I850" s="52">
        <f t="shared" si="149"/>
        <v>0</v>
      </c>
      <c r="J850" s="52">
        <f t="shared" si="150"/>
        <v>0</v>
      </c>
      <c r="K850" s="53">
        <f t="shared" si="151"/>
        <v>0</v>
      </c>
    </row>
    <row r="851" spans="1:11" s="15" customFormat="1" ht="12.75" x14ac:dyDescent="0.25">
      <c r="A851" s="48" t="s">
        <v>3565</v>
      </c>
      <c r="B851" s="23"/>
      <c r="C851" s="18" t="s">
        <v>34</v>
      </c>
      <c r="D851" s="49" t="s">
        <v>3</v>
      </c>
      <c r="E851" s="50">
        <v>2</v>
      </c>
      <c r="F851" s="51"/>
      <c r="G851" s="51"/>
      <c r="H851" s="52">
        <f t="shared" si="148"/>
        <v>0</v>
      </c>
      <c r="I851" s="52">
        <f t="shared" si="149"/>
        <v>0</v>
      </c>
      <c r="J851" s="52">
        <f t="shared" si="150"/>
        <v>0</v>
      </c>
      <c r="K851" s="53">
        <f t="shared" si="151"/>
        <v>0</v>
      </c>
    </row>
    <row r="852" spans="1:11" s="15" customFormat="1" ht="25.5" x14ac:dyDescent="0.25">
      <c r="A852" s="48" t="s">
        <v>3566</v>
      </c>
      <c r="B852" s="23"/>
      <c r="C852" s="18" t="s">
        <v>3319</v>
      </c>
      <c r="D852" s="49" t="s">
        <v>3</v>
      </c>
      <c r="E852" s="50">
        <v>2</v>
      </c>
      <c r="F852" s="51"/>
      <c r="G852" s="51"/>
      <c r="H852" s="52">
        <f t="shared" si="148"/>
        <v>0</v>
      </c>
      <c r="I852" s="52">
        <f t="shared" si="149"/>
        <v>0</v>
      </c>
      <c r="J852" s="52">
        <f t="shared" si="150"/>
        <v>0</v>
      </c>
      <c r="K852" s="53">
        <f t="shared" si="151"/>
        <v>0</v>
      </c>
    </row>
    <row r="853" spans="1:11" s="17" customFormat="1" x14ac:dyDescent="0.25">
      <c r="A853" s="38" t="s">
        <v>3567</v>
      </c>
      <c r="B853" s="10"/>
      <c r="C853" s="34" t="s">
        <v>2</v>
      </c>
      <c r="D853" s="11"/>
      <c r="E853" s="11"/>
      <c r="F853" s="39"/>
      <c r="G853" s="39"/>
      <c r="H853" s="21"/>
      <c r="I853" s="40">
        <f>SUM(I833:I852)</f>
        <v>0</v>
      </c>
      <c r="J853" s="40">
        <f>SUM(J833:J852)</f>
        <v>0</v>
      </c>
      <c r="K853" s="41">
        <f>SUM(K833:K852)</f>
        <v>0</v>
      </c>
    </row>
    <row r="854" spans="1:11" s="17" customFormat="1" x14ac:dyDescent="0.25">
      <c r="A854" s="9" t="s">
        <v>1399</v>
      </c>
      <c r="B854" s="3"/>
      <c r="C854" s="5" t="s">
        <v>522</v>
      </c>
      <c r="D854" s="33"/>
      <c r="E854" s="4"/>
      <c r="F854" s="94"/>
      <c r="G854" s="94"/>
      <c r="H854" s="4"/>
      <c r="I854" s="4"/>
      <c r="J854" s="4"/>
      <c r="K854" s="20"/>
    </row>
    <row r="855" spans="1:11" s="15" customFormat="1" ht="25.5" x14ac:dyDescent="0.25">
      <c r="A855" s="48" t="s">
        <v>3568</v>
      </c>
      <c r="B855" s="23"/>
      <c r="C855" s="18" t="s">
        <v>3532</v>
      </c>
      <c r="D855" s="49" t="s">
        <v>4</v>
      </c>
      <c r="E855" s="50">
        <v>24</v>
      </c>
      <c r="F855" s="51"/>
      <c r="G855" s="51"/>
      <c r="H855" s="52">
        <f>ROUND(ROUND(F855,2)+ROUND(G855,2),2)</f>
        <v>0</v>
      </c>
      <c r="I855" s="52">
        <f>ROUND(ROUND(E855,2)*ROUND(F855,2),2)</f>
        <v>0</v>
      </c>
      <c r="J855" s="52">
        <f>ROUND(ROUND(E855,2)*ROUND(G855,2),2)</f>
        <v>0</v>
      </c>
      <c r="K855" s="53">
        <f>ROUND(ROUND(I855,2)+ROUND(J855,2),2)</f>
        <v>0</v>
      </c>
    </row>
    <row r="856" spans="1:11" s="15" customFormat="1" ht="25.5" x14ac:dyDescent="0.25">
      <c r="A856" s="48" t="s">
        <v>3569</v>
      </c>
      <c r="B856" s="23"/>
      <c r="C856" s="18" t="s">
        <v>3533</v>
      </c>
      <c r="D856" s="49" t="s">
        <v>4</v>
      </c>
      <c r="E856" s="50">
        <v>42</v>
      </c>
      <c r="F856" s="51"/>
      <c r="G856" s="51"/>
      <c r="H856" s="52">
        <f>ROUND(ROUND(F856,2)+ROUND(G856,2),2)</f>
        <v>0</v>
      </c>
      <c r="I856" s="52">
        <f>ROUND(ROUND(E856,2)*ROUND(F856,2),2)</f>
        <v>0</v>
      </c>
      <c r="J856" s="52">
        <f>ROUND(ROUND(E856,2)*ROUND(G856,2),2)</f>
        <v>0</v>
      </c>
      <c r="K856" s="53">
        <f>ROUND(ROUND(I856,2)+ROUND(J856,2),2)</f>
        <v>0</v>
      </c>
    </row>
    <row r="857" spans="1:11" s="15" customFormat="1" ht="25.5" x14ac:dyDescent="0.25">
      <c r="A857" s="48" t="s">
        <v>3570</v>
      </c>
      <c r="B857" s="23"/>
      <c r="C857" s="18" t="s">
        <v>3534</v>
      </c>
      <c r="D857" s="49" t="s">
        <v>4</v>
      </c>
      <c r="E857" s="50">
        <v>60</v>
      </c>
      <c r="F857" s="51"/>
      <c r="G857" s="51"/>
      <c r="H857" s="52">
        <f>ROUND(ROUND(F857,2)+ROUND(G857,2),2)</f>
        <v>0</v>
      </c>
      <c r="I857" s="52">
        <f>ROUND(ROUND(E857,2)*ROUND(F857,2),2)</f>
        <v>0</v>
      </c>
      <c r="J857" s="52">
        <f>ROUND(ROUND(E857,2)*ROUND(G857,2),2)</f>
        <v>0</v>
      </c>
      <c r="K857" s="53">
        <f>ROUND(ROUND(I857,2)+ROUND(J857,2),2)</f>
        <v>0</v>
      </c>
    </row>
    <row r="858" spans="1:11" s="15" customFormat="1" ht="25.5" x14ac:dyDescent="0.25">
      <c r="A858" s="48" t="s">
        <v>3571</v>
      </c>
      <c r="B858" s="23"/>
      <c r="C858" s="18" t="s">
        <v>3535</v>
      </c>
      <c r="D858" s="49" t="s">
        <v>4</v>
      </c>
      <c r="E858" s="50">
        <v>48</v>
      </c>
      <c r="F858" s="51"/>
      <c r="G858" s="51"/>
      <c r="H858" s="52">
        <f>ROUND(ROUND(F858,2)+ROUND(G858,2),2)</f>
        <v>0</v>
      </c>
      <c r="I858" s="52">
        <f>ROUND(ROUND(E858,2)*ROUND(F858,2),2)</f>
        <v>0</v>
      </c>
      <c r="J858" s="52">
        <f>ROUND(ROUND(E858,2)*ROUND(G858,2),2)</f>
        <v>0</v>
      </c>
      <c r="K858" s="53">
        <f>ROUND(ROUND(I858,2)+ROUND(J858,2),2)</f>
        <v>0</v>
      </c>
    </row>
    <row r="859" spans="1:11" s="15" customFormat="1" ht="25.5" x14ac:dyDescent="0.25">
      <c r="A859" s="48" t="s">
        <v>1400</v>
      </c>
      <c r="B859" s="23"/>
      <c r="C859" s="18" t="s">
        <v>3526</v>
      </c>
      <c r="D859" s="49" t="s">
        <v>4</v>
      </c>
      <c r="E859" s="50">
        <v>6</v>
      </c>
      <c r="F859" s="51"/>
      <c r="G859" s="51"/>
      <c r="H859" s="52">
        <f>ROUND(ROUND(F859,2)+ROUND(G859,2),2)</f>
        <v>0</v>
      </c>
      <c r="I859" s="52">
        <f>ROUND(ROUND(E859,2)*ROUND(F859,2),2)</f>
        <v>0</v>
      </c>
      <c r="J859" s="52">
        <f>ROUND(ROUND(E859,2)*ROUND(G859,2),2)</f>
        <v>0</v>
      </c>
      <c r="K859" s="53">
        <f>ROUND(ROUND(I859,2)+ROUND(J859,2),2)</f>
        <v>0</v>
      </c>
    </row>
    <row r="860" spans="1:11" s="17" customFormat="1" x14ac:dyDescent="0.25">
      <c r="A860" s="38" t="s">
        <v>1401</v>
      </c>
      <c r="B860" s="10"/>
      <c r="C860" s="34" t="s">
        <v>2</v>
      </c>
      <c r="D860" s="11"/>
      <c r="E860" s="11"/>
      <c r="F860" s="39"/>
      <c r="G860" s="39"/>
      <c r="H860" s="21"/>
      <c r="I860" s="40">
        <f>SUM(I855:I859)</f>
        <v>0</v>
      </c>
      <c r="J860" s="40">
        <f>SUM(J855:J859)</f>
        <v>0</v>
      </c>
      <c r="K860" s="41">
        <f>SUM(K855:K859)</f>
        <v>0</v>
      </c>
    </row>
    <row r="861" spans="1:11" s="17" customFormat="1" x14ac:dyDescent="0.25">
      <c r="A861" s="9" t="s">
        <v>1402</v>
      </c>
      <c r="B861" s="3"/>
      <c r="C861" s="5" t="s">
        <v>233</v>
      </c>
      <c r="D861" s="33"/>
      <c r="E861" s="4"/>
      <c r="F861" s="94"/>
      <c r="G861" s="94"/>
      <c r="H861" s="4"/>
      <c r="I861" s="4"/>
      <c r="J861" s="4"/>
      <c r="K861" s="20"/>
    </row>
    <row r="862" spans="1:11" s="15" customFormat="1" ht="12.75" x14ac:dyDescent="0.25">
      <c r="A862" s="48" t="s">
        <v>1403</v>
      </c>
      <c r="B862" s="23"/>
      <c r="C862" s="18" t="s">
        <v>4171</v>
      </c>
      <c r="D862" s="49" t="s">
        <v>3</v>
      </c>
      <c r="E862" s="50">
        <v>2</v>
      </c>
      <c r="F862" s="51"/>
      <c r="G862" s="51"/>
      <c r="H862" s="52">
        <f t="shared" ref="H862:H871" si="152">ROUND(ROUND(F862,2)+ROUND(G862,2),2)</f>
        <v>0</v>
      </c>
      <c r="I862" s="52">
        <f t="shared" ref="I862:I871" si="153">ROUND(ROUND(E862,2)*ROUND(F862,2),2)</f>
        <v>0</v>
      </c>
      <c r="J862" s="52">
        <f t="shared" ref="J862:J871" si="154">ROUND(ROUND(E862,2)*ROUND(G862,2),2)</f>
        <v>0</v>
      </c>
      <c r="K862" s="53">
        <f t="shared" ref="K862:K871" si="155">ROUND(ROUND(I862,2)+ROUND(J862,2),2)</f>
        <v>0</v>
      </c>
    </row>
    <row r="863" spans="1:11" s="15" customFormat="1" ht="12.75" x14ac:dyDescent="0.25">
      <c r="A863" s="48" t="s">
        <v>1404</v>
      </c>
      <c r="B863" s="23"/>
      <c r="C863" s="18" t="s">
        <v>4166</v>
      </c>
      <c r="D863" s="49" t="s">
        <v>3</v>
      </c>
      <c r="E863" s="50">
        <v>5</v>
      </c>
      <c r="F863" s="51"/>
      <c r="G863" s="51"/>
      <c r="H863" s="52">
        <f t="shared" si="152"/>
        <v>0</v>
      </c>
      <c r="I863" s="52">
        <f t="shared" si="153"/>
        <v>0</v>
      </c>
      <c r="J863" s="52">
        <f t="shared" si="154"/>
        <v>0</v>
      </c>
      <c r="K863" s="53">
        <f t="shared" si="155"/>
        <v>0</v>
      </c>
    </row>
    <row r="864" spans="1:11" s="15" customFormat="1" ht="12.75" x14ac:dyDescent="0.25">
      <c r="A864" s="48" t="s">
        <v>1405</v>
      </c>
      <c r="B864" s="23"/>
      <c r="C864" s="18" t="s">
        <v>4168</v>
      </c>
      <c r="D864" s="49" t="s">
        <v>3</v>
      </c>
      <c r="E864" s="50">
        <v>8</v>
      </c>
      <c r="F864" s="51"/>
      <c r="G864" s="51"/>
      <c r="H864" s="52">
        <f t="shared" si="152"/>
        <v>0</v>
      </c>
      <c r="I864" s="52">
        <f t="shared" si="153"/>
        <v>0</v>
      </c>
      <c r="J864" s="52">
        <f t="shared" si="154"/>
        <v>0</v>
      </c>
      <c r="K864" s="53">
        <f t="shared" si="155"/>
        <v>0</v>
      </c>
    </row>
    <row r="865" spans="1:11" s="15" customFormat="1" ht="12.75" x14ac:dyDescent="0.25">
      <c r="A865" s="48" t="s">
        <v>1406</v>
      </c>
      <c r="B865" s="23"/>
      <c r="C865" s="18" t="s">
        <v>4167</v>
      </c>
      <c r="D865" s="49" t="s">
        <v>3</v>
      </c>
      <c r="E865" s="50">
        <v>2</v>
      </c>
      <c r="F865" s="51"/>
      <c r="G865" s="51"/>
      <c r="H865" s="52">
        <f t="shared" si="152"/>
        <v>0</v>
      </c>
      <c r="I865" s="52">
        <f t="shared" si="153"/>
        <v>0</v>
      </c>
      <c r="J865" s="52">
        <f t="shared" si="154"/>
        <v>0</v>
      </c>
      <c r="K865" s="53">
        <f t="shared" si="155"/>
        <v>0</v>
      </c>
    </row>
    <row r="866" spans="1:11" s="15" customFormat="1" ht="12.75" x14ac:dyDescent="0.25">
      <c r="A866" s="48" t="s">
        <v>1407</v>
      </c>
      <c r="B866" s="23"/>
      <c r="C866" s="18" t="s">
        <v>4198</v>
      </c>
      <c r="D866" s="49" t="s">
        <v>3</v>
      </c>
      <c r="E866" s="50">
        <v>5</v>
      </c>
      <c r="F866" s="51"/>
      <c r="G866" s="51"/>
      <c r="H866" s="52">
        <f t="shared" si="152"/>
        <v>0</v>
      </c>
      <c r="I866" s="52">
        <f t="shared" si="153"/>
        <v>0</v>
      </c>
      <c r="J866" s="52">
        <f t="shared" si="154"/>
        <v>0</v>
      </c>
      <c r="K866" s="53">
        <f t="shared" si="155"/>
        <v>0</v>
      </c>
    </row>
    <row r="867" spans="1:11" s="15" customFormat="1" ht="12.75" x14ac:dyDescent="0.25">
      <c r="A867" s="48" t="s">
        <v>1408</v>
      </c>
      <c r="B867" s="23"/>
      <c r="C867" s="18" t="s">
        <v>4169</v>
      </c>
      <c r="D867" s="49" t="s">
        <v>3</v>
      </c>
      <c r="E867" s="50">
        <v>4</v>
      </c>
      <c r="F867" s="51"/>
      <c r="G867" s="51"/>
      <c r="H867" s="52">
        <f t="shared" si="152"/>
        <v>0</v>
      </c>
      <c r="I867" s="52">
        <f t="shared" si="153"/>
        <v>0</v>
      </c>
      <c r="J867" s="52">
        <f t="shared" si="154"/>
        <v>0</v>
      </c>
      <c r="K867" s="53">
        <f t="shared" si="155"/>
        <v>0</v>
      </c>
    </row>
    <row r="868" spans="1:11" s="15" customFormat="1" ht="12.75" x14ac:dyDescent="0.25">
      <c r="A868" s="48" t="s">
        <v>1409</v>
      </c>
      <c r="B868" s="23"/>
      <c r="C868" s="18" t="s">
        <v>4170</v>
      </c>
      <c r="D868" s="49" t="s">
        <v>3</v>
      </c>
      <c r="E868" s="50">
        <v>1</v>
      </c>
      <c r="F868" s="51"/>
      <c r="G868" s="51"/>
      <c r="H868" s="52">
        <f t="shared" si="152"/>
        <v>0</v>
      </c>
      <c r="I868" s="52">
        <f t="shared" si="153"/>
        <v>0</v>
      </c>
      <c r="J868" s="52">
        <f t="shared" si="154"/>
        <v>0</v>
      </c>
      <c r="K868" s="53">
        <f t="shared" si="155"/>
        <v>0</v>
      </c>
    </row>
    <row r="869" spans="1:11" s="15" customFormat="1" ht="12.75" x14ac:dyDescent="0.25">
      <c r="A869" s="48" t="s">
        <v>1410</v>
      </c>
      <c r="B869" s="23"/>
      <c r="C869" s="18" t="s">
        <v>4172</v>
      </c>
      <c r="D869" s="49" t="s">
        <v>3</v>
      </c>
      <c r="E869" s="50">
        <v>1</v>
      </c>
      <c r="F869" s="51"/>
      <c r="G869" s="51"/>
      <c r="H869" s="52">
        <f t="shared" si="152"/>
        <v>0</v>
      </c>
      <c r="I869" s="52">
        <f t="shared" si="153"/>
        <v>0</v>
      </c>
      <c r="J869" s="52">
        <f t="shared" si="154"/>
        <v>0</v>
      </c>
      <c r="K869" s="53">
        <f t="shared" si="155"/>
        <v>0</v>
      </c>
    </row>
    <row r="870" spans="1:11" s="15" customFormat="1" ht="12.75" x14ac:dyDescent="0.25">
      <c r="A870" s="48" t="s">
        <v>1411</v>
      </c>
      <c r="B870" s="23"/>
      <c r="C870" s="18" t="s">
        <v>523</v>
      </c>
      <c r="D870" s="49" t="s">
        <v>3</v>
      </c>
      <c r="E870" s="50">
        <v>1</v>
      </c>
      <c r="F870" s="51"/>
      <c r="G870" s="51"/>
      <c r="H870" s="52">
        <f t="shared" si="152"/>
        <v>0</v>
      </c>
      <c r="I870" s="52">
        <f t="shared" si="153"/>
        <v>0</v>
      </c>
      <c r="J870" s="52">
        <f t="shared" si="154"/>
        <v>0</v>
      </c>
      <c r="K870" s="53">
        <f t="shared" si="155"/>
        <v>0</v>
      </c>
    </row>
    <row r="871" spans="1:11" s="15" customFormat="1" ht="12.75" x14ac:dyDescent="0.25">
      <c r="A871" s="48" t="s">
        <v>1412</v>
      </c>
      <c r="B871" s="23"/>
      <c r="C871" s="18" t="s">
        <v>4165</v>
      </c>
      <c r="D871" s="49" t="s">
        <v>3</v>
      </c>
      <c r="E871" s="50">
        <v>2</v>
      </c>
      <c r="F871" s="51"/>
      <c r="G871" s="51"/>
      <c r="H871" s="52">
        <f t="shared" si="152"/>
        <v>0</v>
      </c>
      <c r="I871" s="52">
        <f t="shared" si="153"/>
        <v>0</v>
      </c>
      <c r="J871" s="52">
        <f t="shared" si="154"/>
        <v>0</v>
      </c>
      <c r="K871" s="53">
        <f t="shared" si="155"/>
        <v>0</v>
      </c>
    </row>
    <row r="872" spans="1:11" s="17" customFormat="1" x14ac:dyDescent="0.25">
      <c r="A872" s="38" t="s">
        <v>1413</v>
      </c>
      <c r="B872" s="10"/>
      <c r="C872" s="34" t="s">
        <v>2</v>
      </c>
      <c r="D872" s="11"/>
      <c r="E872" s="11"/>
      <c r="F872" s="39"/>
      <c r="G872" s="39"/>
      <c r="H872" s="21"/>
      <c r="I872" s="40">
        <f>SUM(I862:I871)</f>
        <v>0</v>
      </c>
      <c r="J872" s="40">
        <f>SUM(J862:J871)</f>
        <v>0</v>
      </c>
      <c r="K872" s="41">
        <f>SUM(K862:K871)</f>
        <v>0</v>
      </c>
    </row>
    <row r="873" spans="1:11" s="17" customFormat="1" ht="25.5" x14ac:dyDescent="0.25">
      <c r="A873" s="9" t="s">
        <v>1414</v>
      </c>
      <c r="B873" s="3"/>
      <c r="C873" s="5" t="s">
        <v>524</v>
      </c>
      <c r="D873" s="33"/>
      <c r="E873" s="4"/>
      <c r="F873" s="94"/>
      <c r="G873" s="94"/>
      <c r="H873" s="4"/>
      <c r="I873" s="4"/>
      <c r="J873" s="4"/>
      <c r="K873" s="20"/>
    </row>
    <row r="874" spans="1:11" s="15" customFormat="1" ht="25.5" x14ac:dyDescent="0.25">
      <c r="A874" s="48" t="s">
        <v>3572</v>
      </c>
      <c r="B874" s="23"/>
      <c r="C874" s="18" t="s">
        <v>3526</v>
      </c>
      <c r="D874" s="49" t="s">
        <v>4</v>
      </c>
      <c r="E874" s="50">
        <v>24</v>
      </c>
      <c r="F874" s="51"/>
      <c r="G874" s="51"/>
      <c r="H874" s="52">
        <f t="shared" ref="H874:H882" si="156">ROUND(ROUND(F874,2)+ROUND(G874,2),2)</f>
        <v>0</v>
      </c>
      <c r="I874" s="52">
        <f t="shared" ref="I874:I882" si="157">ROUND(ROUND(E874,2)*ROUND(F874,2),2)</f>
        <v>0</v>
      </c>
      <c r="J874" s="52">
        <f t="shared" ref="J874:J882" si="158">ROUND(ROUND(E874,2)*ROUND(G874,2),2)</f>
        <v>0</v>
      </c>
      <c r="K874" s="53">
        <f t="shared" ref="K874:K882" si="159">ROUND(ROUND(I874,2)+ROUND(J874,2),2)</f>
        <v>0</v>
      </c>
    </row>
    <row r="875" spans="1:11" s="15" customFormat="1" ht="25.5" x14ac:dyDescent="0.25">
      <c r="A875" s="48" t="s">
        <v>3573</v>
      </c>
      <c r="B875" s="23"/>
      <c r="C875" s="18" t="s">
        <v>3536</v>
      </c>
      <c r="D875" s="49" t="s">
        <v>4</v>
      </c>
      <c r="E875" s="50">
        <v>42</v>
      </c>
      <c r="F875" s="51"/>
      <c r="G875" s="51"/>
      <c r="H875" s="52">
        <f t="shared" si="156"/>
        <v>0</v>
      </c>
      <c r="I875" s="52">
        <f t="shared" si="157"/>
        <v>0</v>
      </c>
      <c r="J875" s="52">
        <f t="shared" si="158"/>
        <v>0</v>
      </c>
      <c r="K875" s="53">
        <f t="shared" si="159"/>
        <v>0</v>
      </c>
    </row>
    <row r="876" spans="1:11" s="15" customFormat="1" ht="25.5" x14ac:dyDescent="0.25">
      <c r="A876" s="48" t="s">
        <v>3574</v>
      </c>
      <c r="B876" s="23"/>
      <c r="C876" s="18" t="s">
        <v>3535</v>
      </c>
      <c r="D876" s="49" t="s">
        <v>4</v>
      </c>
      <c r="E876" s="50">
        <v>150</v>
      </c>
      <c r="F876" s="51"/>
      <c r="G876" s="51"/>
      <c r="H876" s="52">
        <f t="shared" si="156"/>
        <v>0</v>
      </c>
      <c r="I876" s="52">
        <f t="shared" si="157"/>
        <v>0</v>
      </c>
      <c r="J876" s="52">
        <f t="shared" si="158"/>
        <v>0</v>
      </c>
      <c r="K876" s="53">
        <f t="shared" si="159"/>
        <v>0</v>
      </c>
    </row>
    <row r="877" spans="1:11" s="15" customFormat="1" ht="25.5" x14ac:dyDescent="0.25">
      <c r="A877" s="48" t="s">
        <v>3575</v>
      </c>
      <c r="B877" s="23"/>
      <c r="C877" s="18" t="s">
        <v>4173</v>
      </c>
      <c r="D877" s="49" t="s">
        <v>4</v>
      </c>
      <c r="E877" s="50">
        <v>18</v>
      </c>
      <c r="F877" s="51"/>
      <c r="G877" s="51"/>
      <c r="H877" s="52">
        <f t="shared" si="156"/>
        <v>0</v>
      </c>
      <c r="I877" s="52">
        <f t="shared" si="157"/>
        <v>0</v>
      </c>
      <c r="J877" s="52">
        <f t="shared" si="158"/>
        <v>0</v>
      </c>
      <c r="K877" s="53">
        <f t="shared" si="159"/>
        <v>0</v>
      </c>
    </row>
    <row r="878" spans="1:11" s="15" customFormat="1" ht="25.5" x14ac:dyDescent="0.25">
      <c r="A878" s="48" t="s">
        <v>3576</v>
      </c>
      <c r="B878" s="23"/>
      <c r="C878" s="18" t="s">
        <v>4174</v>
      </c>
      <c r="D878" s="49" t="s">
        <v>4</v>
      </c>
      <c r="E878" s="50">
        <v>36</v>
      </c>
      <c r="F878" s="51"/>
      <c r="G878" s="51"/>
      <c r="H878" s="52">
        <f t="shared" si="156"/>
        <v>0</v>
      </c>
      <c r="I878" s="52">
        <f t="shared" si="157"/>
        <v>0</v>
      </c>
      <c r="J878" s="52">
        <f t="shared" si="158"/>
        <v>0</v>
      </c>
      <c r="K878" s="53">
        <f t="shared" si="159"/>
        <v>0</v>
      </c>
    </row>
    <row r="879" spans="1:11" s="15" customFormat="1" ht="12.75" x14ac:dyDescent="0.25">
      <c r="A879" s="48" t="s">
        <v>3577</v>
      </c>
      <c r="B879" s="23"/>
      <c r="C879" s="18" t="s">
        <v>3811</v>
      </c>
      <c r="D879" s="49" t="s">
        <v>4</v>
      </c>
      <c r="E879" s="50">
        <v>246</v>
      </c>
      <c r="F879" s="51"/>
      <c r="G879" s="51"/>
      <c r="H879" s="52">
        <f t="shared" si="156"/>
        <v>0</v>
      </c>
      <c r="I879" s="52">
        <f t="shared" si="157"/>
        <v>0</v>
      </c>
      <c r="J879" s="52">
        <f t="shared" si="158"/>
        <v>0</v>
      </c>
      <c r="K879" s="53">
        <f t="shared" si="159"/>
        <v>0</v>
      </c>
    </row>
    <row r="880" spans="1:11" s="15" customFormat="1" ht="12.75" x14ac:dyDescent="0.25">
      <c r="A880" s="48" t="s">
        <v>1415</v>
      </c>
      <c r="B880" s="23"/>
      <c r="C880" s="18" t="s">
        <v>516</v>
      </c>
      <c r="D880" s="49" t="s">
        <v>3</v>
      </c>
      <c r="E880" s="50">
        <v>3</v>
      </c>
      <c r="F880" s="51"/>
      <c r="G880" s="51"/>
      <c r="H880" s="52">
        <f t="shared" si="156"/>
        <v>0</v>
      </c>
      <c r="I880" s="52">
        <f t="shared" si="157"/>
        <v>0</v>
      </c>
      <c r="J880" s="52">
        <f t="shared" si="158"/>
        <v>0</v>
      </c>
      <c r="K880" s="53">
        <f t="shared" si="159"/>
        <v>0</v>
      </c>
    </row>
    <row r="881" spans="1:11" s="15" customFormat="1" ht="12.75" x14ac:dyDescent="0.25">
      <c r="A881" s="48" t="s">
        <v>1416</v>
      </c>
      <c r="B881" s="23"/>
      <c r="C881" s="18" t="s">
        <v>394</v>
      </c>
      <c r="D881" s="49" t="s">
        <v>4</v>
      </c>
      <c r="E881" s="50">
        <v>36</v>
      </c>
      <c r="F881" s="51"/>
      <c r="G881" s="51"/>
      <c r="H881" s="52">
        <f t="shared" si="156"/>
        <v>0</v>
      </c>
      <c r="I881" s="52">
        <f t="shared" si="157"/>
        <v>0</v>
      </c>
      <c r="J881" s="52">
        <f t="shared" si="158"/>
        <v>0</v>
      </c>
      <c r="K881" s="53">
        <f t="shared" si="159"/>
        <v>0</v>
      </c>
    </row>
    <row r="882" spans="1:11" s="15" customFormat="1" ht="12.75" x14ac:dyDescent="0.25">
      <c r="A882" s="48" t="s">
        <v>3578</v>
      </c>
      <c r="B882" s="23"/>
      <c r="C882" s="18" t="s">
        <v>525</v>
      </c>
      <c r="D882" s="49" t="s">
        <v>4</v>
      </c>
      <c r="E882" s="50">
        <v>45.2</v>
      </c>
      <c r="F882" s="51"/>
      <c r="G882" s="51"/>
      <c r="H882" s="52">
        <f t="shared" si="156"/>
        <v>0</v>
      </c>
      <c r="I882" s="52">
        <f t="shared" si="157"/>
        <v>0</v>
      </c>
      <c r="J882" s="52">
        <f t="shared" si="158"/>
        <v>0</v>
      </c>
      <c r="K882" s="53">
        <f t="shared" si="159"/>
        <v>0</v>
      </c>
    </row>
    <row r="883" spans="1:11" s="17" customFormat="1" x14ac:dyDescent="0.25">
      <c r="A883" s="38" t="s">
        <v>3579</v>
      </c>
      <c r="B883" s="10"/>
      <c r="C883" s="34" t="s">
        <v>2</v>
      </c>
      <c r="D883" s="11"/>
      <c r="E883" s="11"/>
      <c r="F883" s="39"/>
      <c r="G883" s="39"/>
      <c r="H883" s="21"/>
      <c r="I883" s="40">
        <f>SUM(I874:I882)</f>
        <v>0</v>
      </c>
      <c r="J883" s="40">
        <f>SUM(J874:J882)</f>
        <v>0</v>
      </c>
      <c r="K883" s="41">
        <f>SUM(K874:K882)</f>
        <v>0</v>
      </c>
    </row>
    <row r="884" spans="1:11" s="16" customFormat="1" ht="18.75" x14ac:dyDescent="0.2">
      <c r="A884" s="45" t="s">
        <v>1417</v>
      </c>
      <c r="B884" s="46"/>
      <c r="C884" s="46" t="s">
        <v>526</v>
      </c>
      <c r="D884" s="46"/>
      <c r="E884" s="46"/>
      <c r="F884" s="93"/>
      <c r="G884" s="93"/>
      <c r="H884" s="46"/>
      <c r="I884" s="46"/>
      <c r="J884" s="46"/>
      <c r="K884" s="47">
        <f>SUM(K890,K907,K914,K925,K936)</f>
        <v>0</v>
      </c>
    </row>
    <row r="885" spans="1:11" s="17" customFormat="1" x14ac:dyDescent="0.25">
      <c r="A885" s="9" t="s">
        <v>1418</v>
      </c>
      <c r="B885" s="3"/>
      <c r="C885" s="5" t="s">
        <v>510</v>
      </c>
      <c r="D885" s="33"/>
      <c r="E885" s="4"/>
      <c r="F885" s="94"/>
      <c r="G885" s="94"/>
      <c r="H885" s="4"/>
      <c r="I885" s="4"/>
      <c r="J885" s="4"/>
      <c r="K885" s="20"/>
    </row>
    <row r="886" spans="1:11" s="15" customFormat="1" ht="12.75" x14ac:dyDescent="0.25">
      <c r="A886" s="48" t="s">
        <v>1419</v>
      </c>
      <c r="B886" s="23"/>
      <c r="C886" s="18" t="s">
        <v>527</v>
      </c>
      <c r="D886" s="49" t="s">
        <v>327</v>
      </c>
      <c r="E886" s="50">
        <v>18</v>
      </c>
      <c r="F886" s="51"/>
      <c r="G886" s="51"/>
      <c r="H886" s="52">
        <f>ROUND(ROUND(F886,2)+ROUND(G886,2),2)</f>
        <v>0</v>
      </c>
      <c r="I886" s="52">
        <f>ROUND(ROUND(E886,2)*ROUND(F886,2),2)</f>
        <v>0</v>
      </c>
      <c r="J886" s="52">
        <f>ROUND(ROUND(E886,2)*ROUND(G886,2),2)</f>
        <v>0</v>
      </c>
      <c r="K886" s="53">
        <f>ROUND(ROUND(I886,2)+ROUND(J886,2),2)</f>
        <v>0</v>
      </c>
    </row>
    <row r="887" spans="1:11" s="15" customFormat="1" ht="25.5" x14ac:dyDescent="0.25">
      <c r="A887" s="48" t="s">
        <v>1420</v>
      </c>
      <c r="B887" s="23"/>
      <c r="C887" s="18" t="s">
        <v>351</v>
      </c>
      <c r="D887" s="49" t="s">
        <v>327</v>
      </c>
      <c r="E887" s="50">
        <v>16</v>
      </c>
      <c r="F887" s="51"/>
      <c r="G887" s="51"/>
      <c r="H887" s="52">
        <f>ROUND(ROUND(F887,2)+ROUND(G887,2),2)</f>
        <v>0</v>
      </c>
      <c r="I887" s="52">
        <f>ROUND(ROUND(E887,2)*ROUND(F887,2),2)</f>
        <v>0</v>
      </c>
      <c r="J887" s="52">
        <f>ROUND(ROUND(E887,2)*ROUND(G887,2),2)</f>
        <v>0</v>
      </c>
      <c r="K887" s="53">
        <f>ROUND(ROUND(I887,2)+ROUND(J887,2),2)</f>
        <v>0</v>
      </c>
    </row>
    <row r="888" spans="1:11" s="15" customFormat="1" ht="12.75" x14ac:dyDescent="0.25">
      <c r="A888" s="48" t="s">
        <v>1421</v>
      </c>
      <c r="B888" s="23"/>
      <c r="C888" s="18" t="s">
        <v>3990</v>
      </c>
      <c r="D888" s="49" t="s">
        <v>327</v>
      </c>
      <c r="E888" s="50">
        <v>21</v>
      </c>
      <c r="F888" s="51"/>
      <c r="G888" s="51"/>
      <c r="H888" s="52">
        <f>ROUND(ROUND(F888,2)+ROUND(G888,2),2)</f>
        <v>0</v>
      </c>
      <c r="I888" s="52">
        <f>ROUND(ROUND(E888,2)*ROUND(F888,2),2)</f>
        <v>0</v>
      </c>
      <c r="J888" s="52">
        <f>ROUND(ROUND(E888,2)*ROUND(G888,2),2)</f>
        <v>0</v>
      </c>
      <c r="K888" s="53">
        <f>ROUND(ROUND(I888,2)+ROUND(J888,2),2)</f>
        <v>0</v>
      </c>
    </row>
    <row r="889" spans="1:11" s="15" customFormat="1" ht="12.75" x14ac:dyDescent="0.25">
      <c r="A889" s="48" t="s">
        <v>1422</v>
      </c>
      <c r="B889" s="23"/>
      <c r="C889" s="18" t="s">
        <v>3981</v>
      </c>
      <c r="D889" s="49" t="s">
        <v>327</v>
      </c>
      <c r="E889" s="50">
        <v>5</v>
      </c>
      <c r="F889" s="51"/>
      <c r="G889" s="51"/>
      <c r="H889" s="52">
        <f>ROUND(ROUND(F889,2)+ROUND(G889,2),2)</f>
        <v>0</v>
      </c>
      <c r="I889" s="52">
        <f>ROUND(ROUND(E889,2)*ROUND(F889,2),2)</f>
        <v>0</v>
      </c>
      <c r="J889" s="52">
        <f>ROUND(ROUND(E889,2)*ROUND(G889,2),2)</f>
        <v>0</v>
      </c>
      <c r="K889" s="53">
        <f>ROUND(ROUND(I889,2)+ROUND(J889,2),2)</f>
        <v>0</v>
      </c>
    </row>
    <row r="890" spans="1:11" s="17" customFormat="1" x14ac:dyDescent="0.25">
      <c r="A890" s="38" t="s">
        <v>1423</v>
      </c>
      <c r="B890" s="10"/>
      <c r="C890" s="34" t="s">
        <v>2</v>
      </c>
      <c r="D890" s="11"/>
      <c r="E890" s="11"/>
      <c r="F890" s="39"/>
      <c r="G890" s="39"/>
      <c r="H890" s="21"/>
      <c r="I890" s="40">
        <f>SUM(I886:I889)</f>
        <v>0</v>
      </c>
      <c r="J890" s="40">
        <f>SUM(J886:J889)</f>
        <v>0</v>
      </c>
      <c r="K890" s="41">
        <f>SUM(K886:K889)</f>
        <v>0</v>
      </c>
    </row>
    <row r="891" spans="1:11" s="17" customFormat="1" x14ac:dyDescent="0.25">
      <c r="A891" s="9" t="s">
        <v>1424</v>
      </c>
      <c r="B891" s="3"/>
      <c r="C891" s="5" t="s">
        <v>512</v>
      </c>
      <c r="D891" s="33"/>
      <c r="E891" s="4"/>
      <c r="F891" s="94"/>
      <c r="G891" s="94"/>
      <c r="H891" s="4"/>
      <c r="I891" s="4"/>
      <c r="J891" s="4"/>
      <c r="K891" s="20"/>
    </row>
    <row r="892" spans="1:11" s="15" customFormat="1" ht="25.5" x14ac:dyDescent="0.25">
      <c r="A892" s="48" t="s">
        <v>3580</v>
      </c>
      <c r="B892" s="23"/>
      <c r="C892" s="18" t="s">
        <v>3526</v>
      </c>
      <c r="D892" s="49" t="s">
        <v>4</v>
      </c>
      <c r="E892" s="50">
        <v>180</v>
      </c>
      <c r="F892" s="51"/>
      <c r="G892" s="51"/>
      <c r="H892" s="52">
        <f t="shared" ref="H892:H906" si="160">ROUND(ROUND(F892,2)+ROUND(G892,2),2)</f>
        <v>0</v>
      </c>
      <c r="I892" s="52">
        <f t="shared" ref="I892:I906" si="161">ROUND(ROUND(E892,2)*ROUND(F892,2),2)</f>
        <v>0</v>
      </c>
      <c r="J892" s="52">
        <f t="shared" ref="J892:J906" si="162">ROUND(ROUND(E892,2)*ROUND(G892,2),2)</f>
        <v>0</v>
      </c>
      <c r="K892" s="53">
        <f t="shared" ref="K892:K906" si="163">ROUND(ROUND(I892,2)+ROUND(J892,2),2)</f>
        <v>0</v>
      </c>
    </row>
    <row r="893" spans="1:11" s="15" customFormat="1" ht="25.5" x14ac:dyDescent="0.25">
      <c r="A893" s="48" t="s">
        <v>3581</v>
      </c>
      <c r="B893" s="23"/>
      <c r="C893" s="18" t="s">
        <v>3527</v>
      </c>
      <c r="D893" s="49" t="s">
        <v>4</v>
      </c>
      <c r="E893" s="50">
        <v>54</v>
      </c>
      <c r="F893" s="51"/>
      <c r="G893" s="51"/>
      <c r="H893" s="52">
        <f t="shared" si="160"/>
        <v>0</v>
      </c>
      <c r="I893" s="52">
        <f t="shared" si="161"/>
        <v>0</v>
      </c>
      <c r="J893" s="52">
        <f t="shared" si="162"/>
        <v>0</v>
      </c>
      <c r="K893" s="53">
        <f t="shared" si="163"/>
        <v>0</v>
      </c>
    </row>
    <row r="894" spans="1:11" s="15" customFormat="1" ht="25.5" x14ac:dyDescent="0.25">
      <c r="A894" s="48" t="s">
        <v>3582</v>
      </c>
      <c r="B894" s="23"/>
      <c r="C894" s="18" t="s">
        <v>3528</v>
      </c>
      <c r="D894" s="49" t="s">
        <v>4</v>
      </c>
      <c r="E894" s="50">
        <v>48</v>
      </c>
      <c r="F894" s="51"/>
      <c r="G894" s="51"/>
      <c r="H894" s="52">
        <f t="shared" si="160"/>
        <v>0</v>
      </c>
      <c r="I894" s="52">
        <f t="shared" si="161"/>
        <v>0</v>
      </c>
      <c r="J894" s="52">
        <f t="shared" si="162"/>
        <v>0</v>
      </c>
      <c r="K894" s="53">
        <f t="shared" si="163"/>
        <v>0</v>
      </c>
    </row>
    <row r="895" spans="1:11" s="15" customFormat="1" ht="25.5" x14ac:dyDescent="0.25">
      <c r="A895" s="48" t="s">
        <v>3583</v>
      </c>
      <c r="B895" s="23"/>
      <c r="C895" s="18" t="s">
        <v>3529</v>
      </c>
      <c r="D895" s="49" t="s">
        <v>4</v>
      </c>
      <c r="E895" s="50">
        <v>42</v>
      </c>
      <c r="F895" s="51"/>
      <c r="G895" s="51"/>
      <c r="H895" s="52">
        <f t="shared" si="160"/>
        <v>0</v>
      </c>
      <c r="I895" s="52">
        <f t="shared" si="161"/>
        <v>0</v>
      </c>
      <c r="J895" s="52">
        <f t="shared" si="162"/>
        <v>0</v>
      </c>
      <c r="K895" s="53">
        <f t="shared" si="163"/>
        <v>0</v>
      </c>
    </row>
    <row r="896" spans="1:11" s="15" customFormat="1" ht="25.5" x14ac:dyDescent="0.25">
      <c r="A896" s="48" t="s">
        <v>3584</v>
      </c>
      <c r="B896" s="23"/>
      <c r="C896" s="18" t="s">
        <v>3537</v>
      </c>
      <c r="D896" s="49" t="s">
        <v>4</v>
      </c>
      <c r="E896" s="50">
        <v>30</v>
      </c>
      <c r="F896" s="51"/>
      <c r="G896" s="51"/>
      <c r="H896" s="52">
        <f t="shared" si="160"/>
        <v>0</v>
      </c>
      <c r="I896" s="52">
        <f t="shared" si="161"/>
        <v>0</v>
      </c>
      <c r="J896" s="52">
        <f t="shared" si="162"/>
        <v>0</v>
      </c>
      <c r="K896" s="53">
        <f t="shared" si="163"/>
        <v>0</v>
      </c>
    </row>
    <row r="897" spans="1:11" s="15" customFormat="1" ht="25.5" x14ac:dyDescent="0.25">
      <c r="A897" s="48" t="s">
        <v>3585</v>
      </c>
      <c r="B897" s="23"/>
      <c r="C897" s="18" t="s">
        <v>3530</v>
      </c>
      <c r="D897" s="49" t="s">
        <v>4</v>
      </c>
      <c r="E897" s="50">
        <v>96</v>
      </c>
      <c r="F897" s="51"/>
      <c r="G897" s="51"/>
      <c r="H897" s="52">
        <f t="shared" si="160"/>
        <v>0</v>
      </c>
      <c r="I897" s="52">
        <f t="shared" si="161"/>
        <v>0</v>
      </c>
      <c r="J897" s="52">
        <f t="shared" si="162"/>
        <v>0</v>
      </c>
      <c r="K897" s="53">
        <f t="shared" si="163"/>
        <v>0</v>
      </c>
    </row>
    <row r="898" spans="1:11" s="15" customFormat="1" ht="25.5" x14ac:dyDescent="0.25">
      <c r="A898" s="48" t="s">
        <v>3586</v>
      </c>
      <c r="B898" s="23"/>
      <c r="C898" s="18" t="s">
        <v>3531</v>
      </c>
      <c r="D898" s="49" t="s">
        <v>4</v>
      </c>
      <c r="E898" s="50">
        <v>42</v>
      </c>
      <c r="F898" s="51"/>
      <c r="G898" s="51"/>
      <c r="H898" s="52">
        <f t="shared" si="160"/>
        <v>0</v>
      </c>
      <c r="I898" s="52">
        <f t="shared" si="161"/>
        <v>0</v>
      </c>
      <c r="J898" s="52">
        <f t="shared" si="162"/>
        <v>0</v>
      </c>
      <c r="K898" s="53">
        <f t="shared" si="163"/>
        <v>0</v>
      </c>
    </row>
    <row r="899" spans="1:11" s="15" customFormat="1" ht="12.75" x14ac:dyDescent="0.25">
      <c r="A899" s="48" t="s">
        <v>3587</v>
      </c>
      <c r="B899" s="23"/>
      <c r="C899" s="18" t="s">
        <v>516</v>
      </c>
      <c r="D899" s="49" t="s">
        <v>3</v>
      </c>
      <c r="E899" s="50">
        <v>12</v>
      </c>
      <c r="F899" s="51"/>
      <c r="G899" s="51"/>
      <c r="H899" s="52">
        <f t="shared" si="160"/>
        <v>0</v>
      </c>
      <c r="I899" s="52">
        <f t="shared" si="161"/>
        <v>0</v>
      </c>
      <c r="J899" s="52">
        <f t="shared" si="162"/>
        <v>0</v>
      </c>
      <c r="K899" s="53">
        <f t="shared" si="163"/>
        <v>0</v>
      </c>
    </row>
    <row r="900" spans="1:11" s="15" customFormat="1" ht="12.75" x14ac:dyDescent="0.25">
      <c r="A900" s="48" t="s">
        <v>3588</v>
      </c>
      <c r="B900" s="23"/>
      <c r="C900" s="18" t="s">
        <v>528</v>
      </c>
      <c r="D900" s="49" t="s">
        <v>3</v>
      </c>
      <c r="E900" s="50">
        <v>8</v>
      </c>
      <c r="F900" s="51"/>
      <c r="G900" s="51"/>
      <c r="H900" s="52">
        <f t="shared" si="160"/>
        <v>0</v>
      </c>
      <c r="I900" s="52">
        <f t="shared" si="161"/>
        <v>0</v>
      </c>
      <c r="J900" s="52">
        <f t="shared" si="162"/>
        <v>0</v>
      </c>
      <c r="K900" s="53">
        <f t="shared" si="163"/>
        <v>0</v>
      </c>
    </row>
    <row r="901" spans="1:11" s="15" customFormat="1" ht="12.75" x14ac:dyDescent="0.25">
      <c r="A901" s="48" t="s">
        <v>3589</v>
      </c>
      <c r="B901" s="23"/>
      <c r="C901" s="18" t="s">
        <v>517</v>
      </c>
      <c r="D901" s="49" t="s">
        <v>3</v>
      </c>
      <c r="E901" s="50">
        <v>16</v>
      </c>
      <c r="F901" s="51"/>
      <c r="G901" s="51"/>
      <c r="H901" s="52">
        <f t="shared" si="160"/>
        <v>0</v>
      </c>
      <c r="I901" s="52">
        <f t="shared" si="161"/>
        <v>0</v>
      </c>
      <c r="J901" s="52">
        <f t="shared" si="162"/>
        <v>0</v>
      </c>
      <c r="K901" s="53">
        <f t="shared" si="163"/>
        <v>0</v>
      </c>
    </row>
    <row r="902" spans="1:11" s="15" customFormat="1" ht="12.75" x14ac:dyDescent="0.25">
      <c r="A902" s="48" t="s">
        <v>3590</v>
      </c>
      <c r="B902" s="23"/>
      <c r="C902" s="18" t="s">
        <v>514</v>
      </c>
      <c r="D902" s="49" t="s">
        <v>3</v>
      </c>
      <c r="E902" s="50">
        <v>4</v>
      </c>
      <c r="F902" s="51"/>
      <c r="G902" s="51"/>
      <c r="H902" s="52">
        <f t="shared" si="160"/>
        <v>0</v>
      </c>
      <c r="I902" s="52">
        <f t="shared" si="161"/>
        <v>0</v>
      </c>
      <c r="J902" s="52">
        <f t="shared" si="162"/>
        <v>0</v>
      </c>
      <c r="K902" s="53">
        <f t="shared" si="163"/>
        <v>0</v>
      </c>
    </row>
    <row r="903" spans="1:11" s="15" customFormat="1" ht="12.75" x14ac:dyDescent="0.25">
      <c r="A903" s="48" t="s">
        <v>3591</v>
      </c>
      <c r="B903" s="23"/>
      <c r="C903" s="18" t="s">
        <v>4164</v>
      </c>
      <c r="D903" s="49" t="s">
        <v>3</v>
      </c>
      <c r="E903" s="50">
        <v>7</v>
      </c>
      <c r="F903" s="51"/>
      <c r="G903" s="51"/>
      <c r="H903" s="52">
        <f t="shared" si="160"/>
        <v>0</v>
      </c>
      <c r="I903" s="52">
        <f t="shared" si="161"/>
        <v>0</v>
      </c>
      <c r="J903" s="52">
        <f t="shared" si="162"/>
        <v>0</v>
      </c>
      <c r="K903" s="53">
        <f t="shared" si="163"/>
        <v>0</v>
      </c>
    </row>
    <row r="904" spans="1:11" s="15" customFormat="1" ht="12.75" x14ac:dyDescent="0.25">
      <c r="A904" s="48" t="s">
        <v>3592</v>
      </c>
      <c r="B904" s="23"/>
      <c r="C904" s="18" t="s">
        <v>530</v>
      </c>
      <c r="D904" s="49" t="s">
        <v>3</v>
      </c>
      <c r="E904" s="50">
        <v>1</v>
      </c>
      <c r="F904" s="51"/>
      <c r="G904" s="51"/>
      <c r="H904" s="52">
        <f t="shared" si="160"/>
        <v>0</v>
      </c>
      <c r="I904" s="52">
        <f t="shared" si="161"/>
        <v>0</v>
      </c>
      <c r="J904" s="52">
        <f t="shared" si="162"/>
        <v>0</v>
      </c>
      <c r="K904" s="53">
        <f t="shared" si="163"/>
        <v>0</v>
      </c>
    </row>
    <row r="905" spans="1:11" s="15" customFormat="1" ht="12.75" x14ac:dyDescent="0.25">
      <c r="A905" s="48" t="s">
        <v>3593</v>
      </c>
      <c r="B905" s="23"/>
      <c r="C905" s="18" t="s">
        <v>531</v>
      </c>
      <c r="D905" s="49" t="s">
        <v>3</v>
      </c>
      <c r="E905" s="50">
        <v>2</v>
      </c>
      <c r="F905" s="51"/>
      <c r="G905" s="51"/>
      <c r="H905" s="52">
        <f t="shared" si="160"/>
        <v>0</v>
      </c>
      <c r="I905" s="52">
        <f t="shared" si="161"/>
        <v>0</v>
      </c>
      <c r="J905" s="52">
        <f t="shared" si="162"/>
        <v>0</v>
      </c>
      <c r="K905" s="53">
        <f t="shared" si="163"/>
        <v>0</v>
      </c>
    </row>
    <row r="906" spans="1:11" s="15" customFormat="1" ht="12.75" x14ac:dyDescent="0.25">
      <c r="A906" s="48" t="s">
        <v>3594</v>
      </c>
      <c r="B906" s="23"/>
      <c r="C906" s="18" t="s">
        <v>394</v>
      </c>
      <c r="D906" s="49" t="s">
        <v>4</v>
      </c>
      <c r="E906" s="50">
        <v>360</v>
      </c>
      <c r="F906" s="51"/>
      <c r="G906" s="51"/>
      <c r="H906" s="52">
        <f t="shared" si="160"/>
        <v>0</v>
      </c>
      <c r="I906" s="52">
        <f t="shared" si="161"/>
        <v>0</v>
      </c>
      <c r="J906" s="52">
        <f t="shared" si="162"/>
        <v>0</v>
      </c>
      <c r="K906" s="53">
        <f t="shared" si="163"/>
        <v>0</v>
      </c>
    </row>
    <row r="907" spans="1:11" s="17" customFormat="1" x14ac:dyDescent="0.25">
      <c r="A907" s="38" t="s">
        <v>3595</v>
      </c>
      <c r="B907" s="10"/>
      <c r="C907" s="34" t="s">
        <v>2</v>
      </c>
      <c r="D907" s="11"/>
      <c r="E907" s="11"/>
      <c r="F907" s="39"/>
      <c r="G907" s="39"/>
      <c r="H907" s="21"/>
      <c r="I907" s="40">
        <f>SUM(I892:I906)</f>
        <v>0</v>
      </c>
      <c r="J907" s="40">
        <f>SUM(J892:J906)</f>
        <v>0</v>
      </c>
      <c r="K907" s="41">
        <f>SUM(K892:K906)</f>
        <v>0</v>
      </c>
    </row>
    <row r="908" spans="1:11" s="17" customFormat="1" x14ac:dyDescent="0.25">
      <c r="A908" s="9" t="s">
        <v>1425</v>
      </c>
      <c r="B908" s="3"/>
      <c r="C908" s="5" t="s">
        <v>522</v>
      </c>
      <c r="D908" s="33"/>
      <c r="E908" s="4"/>
      <c r="F908" s="94"/>
      <c r="G908" s="94"/>
      <c r="H908" s="4"/>
      <c r="I908" s="4"/>
      <c r="J908" s="4"/>
      <c r="K908" s="20"/>
    </row>
    <row r="909" spans="1:11" s="15" customFormat="1" ht="25.5" x14ac:dyDescent="0.25">
      <c r="A909" s="48" t="s">
        <v>3596</v>
      </c>
      <c r="B909" s="23"/>
      <c r="C909" s="18" t="s">
        <v>3532</v>
      </c>
      <c r="D909" s="49" t="s">
        <v>4</v>
      </c>
      <c r="E909" s="50">
        <v>18</v>
      </c>
      <c r="F909" s="51"/>
      <c r="G909" s="51"/>
      <c r="H909" s="52">
        <f>ROUND(ROUND(F909,2)+ROUND(G909,2),2)</f>
        <v>0</v>
      </c>
      <c r="I909" s="52">
        <f>ROUND(ROUND(E909,2)*ROUND(F909,2),2)</f>
        <v>0</v>
      </c>
      <c r="J909" s="52">
        <f>ROUND(ROUND(E909,2)*ROUND(G909,2),2)</f>
        <v>0</v>
      </c>
      <c r="K909" s="53">
        <f>ROUND(ROUND(I909,2)+ROUND(J909,2),2)</f>
        <v>0</v>
      </c>
    </row>
    <row r="910" spans="1:11" s="15" customFormat="1" ht="25.5" x14ac:dyDescent="0.25">
      <c r="A910" s="48" t="s">
        <v>3597</v>
      </c>
      <c r="B910" s="23"/>
      <c r="C910" s="18" t="s">
        <v>3533</v>
      </c>
      <c r="D910" s="49" t="s">
        <v>4</v>
      </c>
      <c r="E910" s="50">
        <v>30</v>
      </c>
      <c r="F910" s="51"/>
      <c r="G910" s="51"/>
      <c r="H910" s="52">
        <f>ROUND(ROUND(F910,2)+ROUND(G910,2),2)</f>
        <v>0</v>
      </c>
      <c r="I910" s="52">
        <f>ROUND(ROUND(E910,2)*ROUND(F910,2),2)</f>
        <v>0</v>
      </c>
      <c r="J910" s="52">
        <f>ROUND(ROUND(E910,2)*ROUND(G910,2),2)</f>
        <v>0</v>
      </c>
      <c r="K910" s="53">
        <f>ROUND(ROUND(I910,2)+ROUND(J910,2),2)</f>
        <v>0</v>
      </c>
    </row>
    <row r="911" spans="1:11" s="15" customFormat="1" ht="25.5" x14ac:dyDescent="0.25">
      <c r="A911" s="48" t="s">
        <v>3598</v>
      </c>
      <c r="B911" s="23"/>
      <c r="C911" s="18" t="s">
        <v>3534</v>
      </c>
      <c r="D911" s="49" t="s">
        <v>4</v>
      </c>
      <c r="E911" s="50">
        <v>60</v>
      </c>
      <c r="F911" s="51"/>
      <c r="G911" s="51"/>
      <c r="H911" s="52">
        <f>ROUND(ROUND(F911,2)+ROUND(G911,2),2)</f>
        <v>0</v>
      </c>
      <c r="I911" s="52">
        <f>ROUND(ROUND(E911,2)*ROUND(F911,2),2)</f>
        <v>0</v>
      </c>
      <c r="J911" s="52">
        <f>ROUND(ROUND(E911,2)*ROUND(G911,2),2)</f>
        <v>0</v>
      </c>
      <c r="K911" s="53">
        <f>ROUND(ROUND(I911,2)+ROUND(J911,2),2)</f>
        <v>0</v>
      </c>
    </row>
    <row r="912" spans="1:11" s="15" customFormat="1" ht="25.5" x14ac:dyDescent="0.25">
      <c r="A912" s="48" t="s">
        <v>3599</v>
      </c>
      <c r="B912" s="23"/>
      <c r="C912" s="18" t="s">
        <v>3535</v>
      </c>
      <c r="D912" s="49" t="s">
        <v>4</v>
      </c>
      <c r="E912" s="50">
        <v>36</v>
      </c>
      <c r="F912" s="51"/>
      <c r="G912" s="51"/>
      <c r="H912" s="52">
        <f>ROUND(ROUND(F912,2)+ROUND(G912,2),2)</f>
        <v>0</v>
      </c>
      <c r="I912" s="52">
        <f>ROUND(ROUND(E912,2)*ROUND(F912,2),2)</f>
        <v>0</v>
      </c>
      <c r="J912" s="52">
        <f>ROUND(ROUND(E912,2)*ROUND(G912,2),2)</f>
        <v>0</v>
      </c>
      <c r="K912" s="53">
        <f>ROUND(ROUND(I912,2)+ROUND(J912,2),2)</f>
        <v>0</v>
      </c>
    </row>
    <row r="913" spans="1:11" s="15" customFormat="1" ht="25.5" x14ac:dyDescent="0.25">
      <c r="A913" s="48" t="s">
        <v>1426</v>
      </c>
      <c r="B913" s="23"/>
      <c r="C913" s="18" t="s">
        <v>3526</v>
      </c>
      <c r="D913" s="49" t="s">
        <v>4</v>
      </c>
      <c r="E913" s="50">
        <v>6</v>
      </c>
      <c r="F913" s="51"/>
      <c r="G913" s="51"/>
      <c r="H913" s="52">
        <f>ROUND(ROUND(F913,2)+ROUND(G913,2),2)</f>
        <v>0</v>
      </c>
      <c r="I913" s="52">
        <f>ROUND(ROUND(E913,2)*ROUND(F913,2),2)</f>
        <v>0</v>
      </c>
      <c r="J913" s="52">
        <f>ROUND(ROUND(E913,2)*ROUND(G913,2),2)</f>
        <v>0</v>
      </c>
      <c r="K913" s="53">
        <f>ROUND(ROUND(I913,2)+ROUND(J913,2),2)</f>
        <v>0</v>
      </c>
    </row>
    <row r="914" spans="1:11" s="17" customFormat="1" x14ac:dyDescent="0.25">
      <c r="A914" s="38" t="s">
        <v>1427</v>
      </c>
      <c r="B914" s="10"/>
      <c r="C914" s="34" t="s">
        <v>2</v>
      </c>
      <c r="D914" s="11"/>
      <c r="E914" s="11"/>
      <c r="F914" s="39"/>
      <c r="G914" s="39"/>
      <c r="H914" s="21"/>
      <c r="I914" s="40">
        <f>SUM(I909:I913)</f>
        <v>0</v>
      </c>
      <c r="J914" s="40">
        <f>SUM(J909:J913)</f>
        <v>0</v>
      </c>
      <c r="K914" s="41">
        <f>SUM(K909:K913)</f>
        <v>0</v>
      </c>
    </row>
    <row r="915" spans="1:11" s="17" customFormat="1" x14ac:dyDescent="0.25">
      <c r="A915" s="9" t="s">
        <v>1428</v>
      </c>
      <c r="B915" s="3"/>
      <c r="C915" s="5" t="s">
        <v>233</v>
      </c>
      <c r="D915" s="33"/>
      <c r="E915" s="4"/>
      <c r="F915" s="94"/>
      <c r="G915" s="94"/>
      <c r="H915" s="4"/>
      <c r="I915" s="4"/>
      <c r="J915" s="4"/>
      <c r="K915" s="20"/>
    </row>
    <row r="916" spans="1:11" s="15" customFormat="1" ht="12.75" x14ac:dyDescent="0.25">
      <c r="A916" s="48" t="s">
        <v>1429</v>
      </c>
      <c r="B916" s="23"/>
      <c r="C916" s="18" t="s">
        <v>516</v>
      </c>
      <c r="D916" s="49" t="s">
        <v>3</v>
      </c>
      <c r="E916" s="50">
        <v>3</v>
      </c>
      <c r="F916" s="51"/>
      <c r="G916" s="51"/>
      <c r="H916" s="52">
        <f t="shared" ref="H916:H924" si="164">ROUND(ROUND(F916,2)+ROUND(G916,2),2)</f>
        <v>0</v>
      </c>
      <c r="I916" s="52">
        <f t="shared" ref="I916:I924" si="165">ROUND(ROUND(E916,2)*ROUND(F916,2),2)</f>
        <v>0</v>
      </c>
      <c r="J916" s="52">
        <f t="shared" ref="J916:J924" si="166">ROUND(ROUND(E916,2)*ROUND(G916,2),2)</f>
        <v>0</v>
      </c>
      <c r="K916" s="53">
        <f t="shared" ref="K916:K924" si="167">ROUND(ROUND(I916,2)+ROUND(J916,2),2)</f>
        <v>0</v>
      </c>
    </row>
    <row r="917" spans="1:11" s="15" customFormat="1" ht="12.75" x14ac:dyDescent="0.25">
      <c r="A917" s="48" t="s">
        <v>1430</v>
      </c>
      <c r="B917" s="23"/>
      <c r="C917" s="18" t="s">
        <v>394</v>
      </c>
      <c r="D917" s="49" t="s">
        <v>4</v>
      </c>
      <c r="E917" s="50">
        <v>129</v>
      </c>
      <c r="F917" s="51"/>
      <c r="G917" s="51"/>
      <c r="H917" s="52">
        <f t="shared" si="164"/>
        <v>0</v>
      </c>
      <c r="I917" s="52">
        <f t="shared" si="165"/>
        <v>0</v>
      </c>
      <c r="J917" s="52">
        <f t="shared" si="166"/>
        <v>0</v>
      </c>
      <c r="K917" s="53">
        <f t="shared" si="167"/>
        <v>0</v>
      </c>
    </row>
    <row r="918" spans="1:11" s="15" customFormat="1" ht="12.75" x14ac:dyDescent="0.25">
      <c r="A918" s="48" t="s">
        <v>1431</v>
      </c>
      <c r="B918" s="23"/>
      <c r="C918" s="18" t="s">
        <v>4175</v>
      </c>
      <c r="D918" s="49" t="s">
        <v>3</v>
      </c>
      <c r="E918" s="50">
        <v>2</v>
      </c>
      <c r="F918" s="51"/>
      <c r="G918" s="51"/>
      <c r="H918" s="52">
        <f t="shared" si="164"/>
        <v>0</v>
      </c>
      <c r="I918" s="52">
        <f t="shared" si="165"/>
        <v>0</v>
      </c>
      <c r="J918" s="52">
        <f t="shared" si="166"/>
        <v>0</v>
      </c>
      <c r="K918" s="53">
        <f t="shared" si="167"/>
        <v>0</v>
      </c>
    </row>
    <row r="919" spans="1:11" s="15" customFormat="1" ht="12.75" x14ac:dyDescent="0.25">
      <c r="A919" s="48" t="s">
        <v>1432</v>
      </c>
      <c r="B919" s="23"/>
      <c r="C919" s="18" t="s">
        <v>4176</v>
      </c>
      <c r="D919" s="49" t="s">
        <v>3</v>
      </c>
      <c r="E919" s="50">
        <v>5</v>
      </c>
      <c r="F919" s="51"/>
      <c r="G919" s="51"/>
      <c r="H919" s="52">
        <f t="shared" si="164"/>
        <v>0</v>
      </c>
      <c r="I919" s="52">
        <f t="shared" si="165"/>
        <v>0</v>
      </c>
      <c r="J919" s="52">
        <f t="shared" si="166"/>
        <v>0</v>
      </c>
      <c r="K919" s="53">
        <f t="shared" si="167"/>
        <v>0</v>
      </c>
    </row>
    <row r="920" spans="1:11" s="15" customFormat="1" ht="12.75" x14ac:dyDescent="0.25">
      <c r="A920" s="48" t="s">
        <v>1433</v>
      </c>
      <c r="B920" s="23"/>
      <c r="C920" s="18" t="s">
        <v>4181</v>
      </c>
      <c r="D920" s="49" t="s">
        <v>3</v>
      </c>
      <c r="E920" s="50">
        <v>5</v>
      </c>
      <c r="F920" s="51"/>
      <c r="G920" s="51"/>
      <c r="H920" s="52">
        <f t="shared" si="164"/>
        <v>0</v>
      </c>
      <c r="I920" s="52">
        <f t="shared" si="165"/>
        <v>0</v>
      </c>
      <c r="J920" s="52">
        <f t="shared" si="166"/>
        <v>0</v>
      </c>
      <c r="K920" s="53">
        <f t="shared" si="167"/>
        <v>0</v>
      </c>
    </row>
    <row r="921" spans="1:11" s="15" customFormat="1" ht="12.75" x14ac:dyDescent="0.25">
      <c r="A921" s="48" t="s">
        <v>1434</v>
      </c>
      <c r="B921" s="23"/>
      <c r="C921" s="18" t="s">
        <v>4200</v>
      </c>
      <c r="D921" s="49" t="s">
        <v>3</v>
      </c>
      <c r="E921" s="50">
        <v>2</v>
      </c>
      <c r="F921" s="51"/>
      <c r="G921" s="51"/>
      <c r="H921" s="52">
        <f t="shared" si="164"/>
        <v>0</v>
      </c>
      <c r="I921" s="52">
        <f t="shared" si="165"/>
        <v>0</v>
      </c>
      <c r="J921" s="52">
        <f t="shared" si="166"/>
        <v>0</v>
      </c>
      <c r="K921" s="53">
        <f t="shared" si="167"/>
        <v>0</v>
      </c>
    </row>
    <row r="922" spans="1:11" s="15" customFormat="1" ht="12.75" x14ac:dyDescent="0.25">
      <c r="A922" s="48" t="s">
        <v>1435</v>
      </c>
      <c r="B922" s="23"/>
      <c r="C922" s="18" t="s">
        <v>4177</v>
      </c>
      <c r="D922" s="49" t="s">
        <v>3</v>
      </c>
      <c r="E922" s="50">
        <v>2</v>
      </c>
      <c r="F922" s="51"/>
      <c r="G922" s="51"/>
      <c r="H922" s="52">
        <f t="shared" si="164"/>
        <v>0</v>
      </c>
      <c r="I922" s="52">
        <f t="shared" si="165"/>
        <v>0</v>
      </c>
      <c r="J922" s="52">
        <f t="shared" si="166"/>
        <v>0</v>
      </c>
      <c r="K922" s="53">
        <f t="shared" si="167"/>
        <v>0</v>
      </c>
    </row>
    <row r="923" spans="1:11" s="15" customFormat="1" ht="12.75" x14ac:dyDescent="0.25">
      <c r="A923" s="48" t="s">
        <v>1436</v>
      </c>
      <c r="B923" s="23"/>
      <c r="C923" s="18" t="s">
        <v>4170</v>
      </c>
      <c r="D923" s="49" t="s">
        <v>3</v>
      </c>
      <c r="E923" s="50">
        <v>1</v>
      </c>
      <c r="F923" s="51"/>
      <c r="G923" s="51"/>
      <c r="H923" s="52">
        <f t="shared" si="164"/>
        <v>0</v>
      </c>
      <c r="I923" s="52">
        <f t="shared" si="165"/>
        <v>0</v>
      </c>
      <c r="J923" s="52">
        <f t="shared" si="166"/>
        <v>0</v>
      </c>
      <c r="K923" s="53">
        <f t="shared" si="167"/>
        <v>0</v>
      </c>
    </row>
    <row r="924" spans="1:11" s="15" customFormat="1" ht="12.75" x14ac:dyDescent="0.25">
      <c r="A924" s="48" t="s">
        <v>1437</v>
      </c>
      <c r="B924" s="23"/>
      <c r="C924" s="18" t="s">
        <v>532</v>
      </c>
      <c r="D924" s="49" t="s">
        <v>3</v>
      </c>
      <c r="E924" s="50">
        <v>3</v>
      </c>
      <c r="F924" s="51"/>
      <c r="G924" s="51"/>
      <c r="H924" s="52">
        <f t="shared" si="164"/>
        <v>0</v>
      </c>
      <c r="I924" s="52">
        <f t="shared" si="165"/>
        <v>0</v>
      </c>
      <c r="J924" s="52">
        <f t="shared" si="166"/>
        <v>0</v>
      </c>
      <c r="K924" s="53">
        <f t="shared" si="167"/>
        <v>0</v>
      </c>
    </row>
    <row r="925" spans="1:11" s="17" customFormat="1" x14ac:dyDescent="0.25">
      <c r="A925" s="38" t="s">
        <v>1438</v>
      </c>
      <c r="B925" s="10"/>
      <c r="C925" s="34" t="s">
        <v>2</v>
      </c>
      <c r="D925" s="11"/>
      <c r="E925" s="11"/>
      <c r="F925" s="39"/>
      <c r="G925" s="39"/>
      <c r="H925" s="21"/>
      <c r="I925" s="40">
        <f>SUM(I916:I924)</f>
        <v>0</v>
      </c>
      <c r="J925" s="40">
        <f>SUM(J916:J924)</f>
        <v>0</v>
      </c>
      <c r="K925" s="41">
        <f>SUM(K916:K924)</f>
        <v>0</v>
      </c>
    </row>
    <row r="926" spans="1:11" s="17" customFormat="1" ht="25.5" x14ac:dyDescent="0.25">
      <c r="A926" s="9" t="s">
        <v>1439</v>
      </c>
      <c r="B926" s="3"/>
      <c r="C926" s="5" t="s">
        <v>524</v>
      </c>
      <c r="D926" s="33"/>
      <c r="E926" s="4"/>
      <c r="F926" s="94"/>
      <c r="G926" s="94"/>
      <c r="H926" s="4"/>
      <c r="I926" s="4"/>
      <c r="J926" s="4"/>
      <c r="K926" s="20"/>
    </row>
    <row r="927" spans="1:11" s="15" customFormat="1" ht="25.5" x14ac:dyDescent="0.25">
      <c r="A927" s="48" t="s">
        <v>3600</v>
      </c>
      <c r="B927" s="23"/>
      <c r="C927" s="18" t="s">
        <v>3535</v>
      </c>
      <c r="D927" s="49" t="s">
        <v>4</v>
      </c>
      <c r="E927" s="50">
        <v>30</v>
      </c>
      <c r="F927" s="51"/>
      <c r="G927" s="51"/>
      <c r="H927" s="52">
        <f t="shared" ref="H927:H935" si="168">ROUND(ROUND(F927,2)+ROUND(G927,2),2)</f>
        <v>0</v>
      </c>
      <c r="I927" s="52">
        <f t="shared" ref="I927:I935" si="169">ROUND(ROUND(E927,2)*ROUND(F927,2),2)</f>
        <v>0</v>
      </c>
      <c r="J927" s="52">
        <f t="shared" ref="J927:J935" si="170">ROUND(ROUND(E927,2)*ROUND(G927,2),2)</f>
        <v>0</v>
      </c>
      <c r="K927" s="53">
        <f t="shared" ref="K927:K935" si="171">ROUND(ROUND(I927,2)+ROUND(J927,2),2)</f>
        <v>0</v>
      </c>
    </row>
    <row r="928" spans="1:11" s="15" customFormat="1" ht="25.5" x14ac:dyDescent="0.25">
      <c r="A928" s="48" t="s">
        <v>3601</v>
      </c>
      <c r="B928" s="23"/>
      <c r="C928" s="18" t="s">
        <v>3538</v>
      </c>
      <c r="D928" s="49" t="s">
        <v>4</v>
      </c>
      <c r="E928" s="50">
        <v>18</v>
      </c>
      <c r="F928" s="51"/>
      <c r="G928" s="51"/>
      <c r="H928" s="52">
        <f t="shared" si="168"/>
        <v>0</v>
      </c>
      <c r="I928" s="52">
        <f t="shared" si="169"/>
        <v>0</v>
      </c>
      <c r="J928" s="52">
        <f t="shared" si="170"/>
        <v>0</v>
      </c>
      <c r="K928" s="53">
        <f t="shared" si="171"/>
        <v>0</v>
      </c>
    </row>
    <row r="929" spans="1:11" s="15" customFormat="1" ht="25.5" x14ac:dyDescent="0.25">
      <c r="A929" s="48" t="s">
        <v>1440</v>
      </c>
      <c r="B929" s="23"/>
      <c r="C929" s="18" t="s">
        <v>4174</v>
      </c>
      <c r="D929" s="49" t="s">
        <v>4</v>
      </c>
      <c r="E929" s="50">
        <v>66</v>
      </c>
      <c r="F929" s="51"/>
      <c r="G929" s="51"/>
      <c r="H929" s="52">
        <f t="shared" si="168"/>
        <v>0</v>
      </c>
      <c r="I929" s="52">
        <f t="shared" si="169"/>
        <v>0</v>
      </c>
      <c r="J929" s="52">
        <f t="shared" si="170"/>
        <v>0</v>
      </c>
      <c r="K929" s="53">
        <f t="shared" si="171"/>
        <v>0</v>
      </c>
    </row>
    <row r="930" spans="1:11" s="15" customFormat="1" ht="25.5" x14ac:dyDescent="0.25">
      <c r="A930" s="48" t="s">
        <v>3602</v>
      </c>
      <c r="B930" s="23"/>
      <c r="C930" s="18" t="s">
        <v>3526</v>
      </c>
      <c r="D930" s="49" t="s">
        <v>4</v>
      </c>
      <c r="E930" s="50">
        <v>42</v>
      </c>
      <c r="F930" s="51"/>
      <c r="G930" s="51"/>
      <c r="H930" s="52">
        <f t="shared" si="168"/>
        <v>0</v>
      </c>
      <c r="I930" s="52">
        <f t="shared" si="169"/>
        <v>0</v>
      </c>
      <c r="J930" s="52">
        <f t="shared" si="170"/>
        <v>0</v>
      </c>
      <c r="K930" s="53">
        <f t="shared" si="171"/>
        <v>0</v>
      </c>
    </row>
    <row r="931" spans="1:11" s="15" customFormat="1" ht="25.5" x14ac:dyDescent="0.25">
      <c r="A931" s="48" t="s">
        <v>3603</v>
      </c>
      <c r="B931" s="23"/>
      <c r="C931" s="18" t="s">
        <v>3527</v>
      </c>
      <c r="D931" s="49" t="s">
        <v>4</v>
      </c>
      <c r="E931" s="50">
        <v>18</v>
      </c>
      <c r="F931" s="51"/>
      <c r="G931" s="51"/>
      <c r="H931" s="52">
        <f t="shared" si="168"/>
        <v>0</v>
      </c>
      <c r="I931" s="52">
        <f t="shared" si="169"/>
        <v>0</v>
      </c>
      <c r="J931" s="52">
        <f t="shared" si="170"/>
        <v>0</v>
      </c>
      <c r="K931" s="53">
        <f t="shared" si="171"/>
        <v>0</v>
      </c>
    </row>
    <row r="932" spans="1:11" s="15" customFormat="1" ht="25.5" x14ac:dyDescent="0.25">
      <c r="A932" s="48" t="s">
        <v>1441</v>
      </c>
      <c r="B932" s="23"/>
      <c r="C932" s="18" t="s">
        <v>3536</v>
      </c>
      <c r="D932" s="49" t="s">
        <v>4</v>
      </c>
      <c r="E932" s="50">
        <v>18</v>
      </c>
      <c r="F932" s="51"/>
      <c r="G932" s="51"/>
      <c r="H932" s="52">
        <f t="shared" si="168"/>
        <v>0</v>
      </c>
      <c r="I932" s="52">
        <f t="shared" si="169"/>
        <v>0</v>
      </c>
      <c r="J932" s="52">
        <f t="shared" si="170"/>
        <v>0</v>
      </c>
      <c r="K932" s="53">
        <f t="shared" si="171"/>
        <v>0</v>
      </c>
    </row>
    <row r="933" spans="1:11" s="15" customFormat="1" ht="12.75" x14ac:dyDescent="0.25">
      <c r="A933" s="48" t="s">
        <v>3604</v>
      </c>
      <c r="B933" s="23"/>
      <c r="C933" s="18" t="s">
        <v>516</v>
      </c>
      <c r="D933" s="49" t="s">
        <v>3</v>
      </c>
      <c r="E933" s="50">
        <v>9</v>
      </c>
      <c r="F933" s="51"/>
      <c r="G933" s="51"/>
      <c r="H933" s="52">
        <f t="shared" si="168"/>
        <v>0</v>
      </c>
      <c r="I933" s="52">
        <f t="shared" si="169"/>
        <v>0</v>
      </c>
      <c r="J933" s="52">
        <f t="shared" si="170"/>
        <v>0</v>
      </c>
      <c r="K933" s="53">
        <f t="shared" si="171"/>
        <v>0</v>
      </c>
    </row>
    <row r="934" spans="1:11" s="15" customFormat="1" ht="12.75" x14ac:dyDescent="0.25">
      <c r="A934" s="48" t="s">
        <v>3605</v>
      </c>
      <c r="B934" s="23"/>
      <c r="C934" s="18" t="s">
        <v>533</v>
      </c>
      <c r="D934" s="49" t="s">
        <v>4</v>
      </c>
      <c r="E934" s="50">
        <v>78</v>
      </c>
      <c r="F934" s="51"/>
      <c r="G934" s="51"/>
      <c r="H934" s="52">
        <f t="shared" si="168"/>
        <v>0</v>
      </c>
      <c r="I934" s="52">
        <f t="shared" si="169"/>
        <v>0</v>
      </c>
      <c r="J934" s="52">
        <f t="shared" si="170"/>
        <v>0</v>
      </c>
      <c r="K934" s="53">
        <f t="shared" si="171"/>
        <v>0</v>
      </c>
    </row>
    <row r="935" spans="1:11" s="15" customFormat="1" ht="12.75" x14ac:dyDescent="0.25">
      <c r="A935" s="48" t="s">
        <v>1442</v>
      </c>
      <c r="B935" s="23"/>
      <c r="C935" s="18" t="s">
        <v>394</v>
      </c>
      <c r="D935" s="49" t="s">
        <v>4</v>
      </c>
      <c r="E935" s="50">
        <v>165</v>
      </c>
      <c r="F935" s="51"/>
      <c r="G935" s="51"/>
      <c r="H935" s="52">
        <f t="shared" si="168"/>
        <v>0</v>
      </c>
      <c r="I935" s="52">
        <f t="shared" si="169"/>
        <v>0</v>
      </c>
      <c r="J935" s="52">
        <f t="shared" si="170"/>
        <v>0</v>
      </c>
      <c r="K935" s="53">
        <f t="shared" si="171"/>
        <v>0</v>
      </c>
    </row>
    <row r="936" spans="1:11" s="17" customFormat="1" x14ac:dyDescent="0.25">
      <c r="A936" s="38" t="s">
        <v>1443</v>
      </c>
      <c r="B936" s="10"/>
      <c r="C936" s="34" t="s">
        <v>2</v>
      </c>
      <c r="D936" s="11"/>
      <c r="E936" s="11"/>
      <c r="F936" s="39"/>
      <c r="G936" s="39"/>
      <c r="H936" s="21"/>
      <c r="I936" s="40">
        <f>SUM(I927:I935)</f>
        <v>0</v>
      </c>
      <c r="J936" s="40">
        <f>SUM(J927:J935)</f>
        <v>0</v>
      </c>
      <c r="K936" s="41">
        <f>SUM(K927:K935)</f>
        <v>0</v>
      </c>
    </row>
    <row r="937" spans="1:11" s="16" customFormat="1" ht="18.75" x14ac:dyDescent="0.2">
      <c r="A937" s="45" t="s">
        <v>1444</v>
      </c>
      <c r="B937" s="46"/>
      <c r="C937" s="46" t="s">
        <v>534</v>
      </c>
      <c r="D937" s="46"/>
      <c r="E937" s="46"/>
      <c r="F937" s="93"/>
      <c r="G937" s="93"/>
      <c r="H937" s="46"/>
      <c r="I937" s="46"/>
      <c r="J937" s="46"/>
      <c r="K937" s="47">
        <f>SUM(K970,K977,K987,K999)</f>
        <v>0</v>
      </c>
    </row>
    <row r="938" spans="1:11" s="17" customFormat="1" x14ac:dyDescent="0.25">
      <c r="A938" s="9" t="s">
        <v>1445</v>
      </c>
      <c r="B938" s="3"/>
      <c r="C938" s="5" t="s">
        <v>512</v>
      </c>
      <c r="D938" s="33"/>
      <c r="E938" s="4"/>
      <c r="F938" s="94"/>
      <c r="G938" s="94"/>
      <c r="H938" s="4"/>
      <c r="I938" s="4"/>
      <c r="J938" s="4"/>
      <c r="K938" s="20"/>
    </row>
    <row r="939" spans="1:11" s="15" customFormat="1" ht="25.5" x14ac:dyDescent="0.25">
      <c r="A939" s="48" t="s">
        <v>1446</v>
      </c>
      <c r="B939" s="23"/>
      <c r="C939" s="18" t="s">
        <v>3526</v>
      </c>
      <c r="D939" s="49" t="s">
        <v>4</v>
      </c>
      <c r="E939" s="50">
        <v>42</v>
      </c>
      <c r="F939" s="51"/>
      <c r="G939" s="51"/>
      <c r="H939" s="52">
        <f t="shared" ref="H939:H969" si="172">ROUND(ROUND(F939,2)+ROUND(G939,2),2)</f>
        <v>0</v>
      </c>
      <c r="I939" s="52">
        <f t="shared" ref="I939:I969" si="173">ROUND(ROUND(E939,2)*ROUND(F939,2),2)</f>
        <v>0</v>
      </c>
      <c r="J939" s="52">
        <f t="shared" ref="J939:J969" si="174">ROUND(ROUND(E939,2)*ROUND(G939,2),2)</f>
        <v>0</v>
      </c>
      <c r="K939" s="53">
        <f t="shared" ref="K939:K969" si="175">ROUND(ROUND(I939,2)+ROUND(J939,2),2)</f>
        <v>0</v>
      </c>
    </row>
    <row r="940" spans="1:11" s="15" customFormat="1" ht="25.5" x14ac:dyDescent="0.25">
      <c r="A940" s="48" t="s">
        <v>1447</v>
      </c>
      <c r="B940" s="23"/>
      <c r="C940" s="18" t="s">
        <v>3527</v>
      </c>
      <c r="D940" s="49" t="s">
        <v>4</v>
      </c>
      <c r="E940" s="50">
        <v>54</v>
      </c>
      <c r="F940" s="51"/>
      <c r="G940" s="51"/>
      <c r="H940" s="52">
        <f t="shared" si="172"/>
        <v>0</v>
      </c>
      <c r="I940" s="52">
        <f t="shared" si="173"/>
        <v>0</v>
      </c>
      <c r="J940" s="52">
        <f t="shared" si="174"/>
        <v>0</v>
      </c>
      <c r="K940" s="53">
        <f t="shared" si="175"/>
        <v>0</v>
      </c>
    </row>
    <row r="941" spans="1:11" s="15" customFormat="1" ht="25.5" x14ac:dyDescent="0.25">
      <c r="A941" s="48" t="s">
        <v>1448</v>
      </c>
      <c r="B941" s="23"/>
      <c r="C941" s="18" t="s">
        <v>3528</v>
      </c>
      <c r="D941" s="49" t="s">
        <v>4</v>
      </c>
      <c r="E941" s="50">
        <v>24</v>
      </c>
      <c r="F941" s="51"/>
      <c r="G941" s="51"/>
      <c r="H941" s="52">
        <f t="shared" si="172"/>
        <v>0</v>
      </c>
      <c r="I941" s="52">
        <f t="shared" si="173"/>
        <v>0</v>
      </c>
      <c r="J941" s="52">
        <f t="shared" si="174"/>
        <v>0</v>
      </c>
      <c r="K941" s="53">
        <f t="shared" si="175"/>
        <v>0</v>
      </c>
    </row>
    <row r="942" spans="1:11" s="15" customFormat="1" ht="25.5" x14ac:dyDescent="0.25">
      <c r="A942" s="48" t="s">
        <v>1449</v>
      </c>
      <c r="B942" s="23"/>
      <c r="C942" s="18" t="s">
        <v>3529</v>
      </c>
      <c r="D942" s="49" t="s">
        <v>4</v>
      </c>
      <c r="E942" s="50">
        <v>60</v>
      </c>
      <c r="F942" s="51"/>
      <c r="G942" s="51"/>
      <c r="H942" s="52">
        <f t="shared" si="172"/>
        <v>0</v>
      </c>
      <c r="I942" s="52">
        <f t="shared" si="173"/>
        <v>0</v>
      </c>
      <c r="J942" s="52">
        <f t="shared" si="174"/>
        <v>0</v>
      </c>
      <c r="K942" s="53">
        <f t="shared" si="175"/>
        <v>0</v>
      </c>
    </row>
    <row r="943" spans="1:11" s="15" customFormat="1" ht="25.5" x14ac:dyDescent="0.25">
      <c r="A943" s="48" t="s">
        <v>1450</v>
      </c>
      <c r="B943" s="23"/>
      <c r="C943" s="18" t="s">
        <v>3537</v>
      </c>
      <c r="D943" s="49" t="s">
        <v>4</v>
      </c>
      <c r="E943" s="50">
        <v>54</v>
      </c>
      <c r="F943" s="51"/>
      <c r="G943" s="51"/>
      <c r="H943" s="52">
        <f t="shared" si="172"/>
        <v>0</v>
      </c>
      <c r="I943" s="52">
        <f t="shared" si="173"/>
        <v>0</v>
      </c>
      <c r="J943" s="52">
        <f t="shared" si="174"/>
        <v>0</v>
      </c>
      <c r="K943" s="53">
        <f t="shared" si="175"/>
        <v>0</v>
      </c>
    </row>
    <row r="944" spans="1:11" s="15" customFormat="1" ht="25.5" x14ac:dyDescent="0.25">
      <c r="A944" s="48" t="s">
        <v>1451</v>
      </c>
      <c r="B944" s="23"/>
      <c r="C944" s="18" t="s">
        <v>3539</v>
      </c>
      <c r="D944" s="49" t="s">
        <v>4</v>
      </c>
      <c r="E944" s="50">
        <v>6</v>
      </c>
      <c r="F944" s="51"/>
      <c r="G944" s="51"/>
      <c r="H944" s="52">
        <f t="shared" si="172"/>
        <v>0</v>
      </c>
      <c r="I944" s="52">
        <f t="shared" si="173"/>
        <v>0</v>
      </c>
      <c r="J944" s="52">
        <f t="shared" si="174"/>
        <v>0</v>
      </c>
      <c r="K944" s="53">
        <f t="shared" si="175"/>
        <v>0</v>
      </c>
    </row>
    <row r="945" spans="1:11" s="15" customFormat="1" ht="25.5" x14ac:dyDescent="0.25">
      <c r="A945" s="48" t="s">
        <v>1452</v>
      </c>
      <c r="B945" s="23"/>
      <c r="C945" s="18" t="s">
        <v>3540</v>
      </c>
      <c r="D945" s="49" t="s">
        <v>4</v>
      </c>
      <c r="E945" s="50">
        <v>48</v>
      </c>
      <c r="F945" s="51"/>
      <c r="G945" s="51"/>
      <c r="H945" s="52">
        <f t="shared" si="172"/>
        <v>0</v>
      </c>
      <c r="I945" s="52">
        <f t="shared" si="173"/>
        <v>0</v>
      </c>
      <c r="J945" s="52">
        <f t="shared" si="174"/>
        <v>0</v>
      </c>
      <c r="K945" s="53">
        <f t="shared" si="175"/>
        <v>0</v>
      </c>
    </row>
    <row r="946" spans="1:11" s="15" customFormat="1" ht="25.5" x14ac:dyDescent="0.25">
      <c r="A946" s="48" t="s">
        <v>1453</v>
      </c>
      <c r="B946" s="23"/>
      <c r="C946" s="18" t="s">
        <v>3530</v>
      </c>
      <c r="D946" s="49" t="s">
        <v>4</v>
      </c>
      <c r="E946" s="50">
        <v>42</v>
      </c>
      <c r="F946" s="51"/>
      <c r="G946" s="51"/>
      <c r="H946" s="52">
        <f t="shared" si="172"/>
        <v>0</v>
      </c>
      <c r="I946" s="52">
        <f t="shared" si="173"/>
        <v>0</v>
      </c>
      <c r="J946" s="52">
        <f t="shared" si="174"/>
        <v>0</v>
      </c>
      <c r="K946" s="53">
        <f t="shared" si="175"/>
        <v>0</v>
      </c>
    </row>
    <row r="947" spans="1:11" s="15" customFormat="1" ht="25.5" x14ac:dyDescent="0.25">
      <c r="A947" s="48" t="s">
        <v>1454</v>
      </c>
      <c r="B947" s="23"/>
      <c r="C947" s="18" t="s">
        <v>3531</v>
      </c>
      <c r="D947" s="49" t="s">
        <v>4</v>
      </c>
      <c r="E947" s="50">
        <v>12</v>
      </c>
      <c r="F947" s="51"/>
      <c r="G947" s="51"/>
      <c r="H947" s="52">
        <f t="shared" si="172"/>
        <v>0</v>
      </c>
      <c r="I947" s="52">
        <f t="shared" si="173"/>
        <v>0</v>
      </c>
      <c r="J947" s="52">
        <f t="shared" si="174"/>
        <v>0</v>
      </c>
      <c r="K947" s="53">
        <f t="shared" si="175"/>
        <v>0</v>
      </c>
    </row>
    <row r="948" spans="1:11" s="15" customFormat="1" ht="25.5" x14ac:dyDescent="0.25">
      <c r="A948" s="48" t="s">
        <v>1455</v>
      </c>
      <c r="B948" s="23"/>
      <c r="C948" s="18" t="s">
        <v>3541</v>
      </c>
      <c r="D948" s="49" t="s">
        <v>4</v>
      </c>
      <c r="E948" s="50">
        <v>12</v>
      </c>
      <c r="F948" s="51"/>
      <c r="G948" s="51"/>
      <c r="H948" s="52">
        <f t="shared" si="172"/>
        <v>0</v>
      </c>
      <c r="I948" s="52">
        <f t="shared" si="173"/>
        <v>0</v>
      </c>
      <c r="J948" s="52">
        <f t="shared" si="174"/>
        <v>0</v>
      </c>
      <c r="K948" s="53">
        <f t="shared" si="175"/>
        <v>0</v>
      </c>
    </row>
    <row r="949" spans="1:11" s="15" customFormat="1" ht="25.5" x14ac:dyDescent="0.25">
      <c r="A949" s="48" t="s">
        <v>1456</v>
      </c>
      <c r="B949" s="23"/>
      <c r="C949" s="18" t="s">
        <v>4178</v>
      </c>
      <c r="D949" s="49" t="s">
        <v>4</v>
      </c>
      <c r="E949" s="50">
        <v>48</v>
      </c>
      <c r="F949" s="51"/>
      <c r="G949" s="51"/>
      <c r="H949" s="52">
        <f t="shared" si="172"/>
        <v>0</v>
      </c>
      <c r="I949" s="52">
        <f t="shared" si="173"/>
        <v>0</v>
      </c>
      <c r="J949" s="52">
        <f t="shared" si="174"/>
        <v>0</v>
      </c>
      <c r="K949" s="53">
        <f t="shared" si="175"/>
        <v>0</v>
      </c>
    </row>
    <row r="950" spans="1:11" s="15" customFormat="1" ht="25.5" x14ac:dyDescent="0.25">
      <c r="A950" s="48" t="s">
        <v>1457</v>
      </c>
      <c r="B950" s="23"/>
      <c r="C950" s="18" t="s">
        <v>4179</v>
      </c>
      <c r="D950" s="49" t="s">
        <v>4</v>
      </c>
      <c r="E950" s="50">
        <v>72</v>
      </c>
      <c r="F950" s="51"/>
      <c r="G950" s="51"/>
      <c r="H950" s="52">
        <f t="shared" si="172"/>
        <v>0</v>
      </c>
      <c r="I950" s="52">
        <f t="shared" si="173"/>
        <v>0</v>
      </c>
      <c r="J950" s="52">
        <f t="shared" si="174"/>
        <v>0</v>
      </c>
      <c r="K950" s="53">
        <f t="shared" si="175"/>
        <v>0</v>
      </c>
    </row>
    <row r="951" spans="1:11" s="15" customFormat="1" ht="25.5" x14ac:dyDescent="0.25">
      <c r="A951" s="48" t="s">
        <v>1458</v>
      </c>
      <c r="B951" s="23"/>
      <c r="C951" s="18" t="s">
        <v>4180</v>
      </c>
      <c r="D951" s="49" t="s">
        <v>4</v>
      </c>
      <c r="E951" s="50">
        <v>36</v>
      </c>
      <c r="F951" s="51"/>
      <c r="G951" s="51"/>
      <c r="H951" s="52">
        <f t="shared" si="172"/>
        <v>0</v>
      </c>
      <c r="I951" s="52">
        <f t="shared" si="173"/>
        <v>0</v>
      </c>
      <c r="J951" s="52">
        <f t="shared" si="174"/>
        <v>0</v>
      </c>
      <c r="K951" s="53">
        <f t="shared" si="175"/>
        <v>0</v>
      </c>
    </row>
    <row r="952" spans="1:11" s="15" customFormat="1" ht="12.75" x14ac:dyDescent="0.25">
      <c r="A952" s="48" t="s">
        <v>1459</v>
      </c>
      <c r="B952" s="23"/>
      <c r="C952" s="18" t="s">
        <v>649</v>
      </c>
      <c r="D952" s="49" t="s">
        <v>3</v>
      </c>
      <c r="E952" s="50">
        <v>1</v>
      </c>
      <c r="F952" s="51"/>
      <c r="G952" s="51"/>
      <c r="H952" s="52">
        <f t="shared" si="172"/>
        <v>0</v>
      </c>
      <c r="I952" s="52">
        <f t="shared" si="173"/>
        <v>0</v>
      </c>
      <c r="J952" s="52">
        <f t="shared" si="174"/>
        <v>0</v>
      </c>
      <c r="K952" s="53">
        <f t="shared" si="175"/>
        <v>0</v>
      </c>
    </row>
    <row r="953" spans="1:11" s="15" customFormat="1" ht="12.75" x14ac:dyDescent="0.25">
      <c r="A953" s="48" t="s">
        <v>1460</v>
      </c>
      <c r="B953" s="23"/>
      <c r="C953" s="18" t="s">
        <v>4302</v>
      </c>
      <c r="D953" s="49" t="s">
        <v>3</v>
      </c>
      <c r="E953" s="50">
        <v>2</v>
      </c>
      <c r="F953" s="51"/>
      <c r="G953" s="51"/>
      <c r="H953" s="52">
        <f t="shared" si="172"/>
        <v>0</v>
      </c>
      <c r="I953" s="52">
        <f t="shared" si="173"/>
        <v>0</v>
      </c>
      <c r="J953" s="52">
        <f t="shared" si="174"/>
        <v>0</v>
      </c>
      <c r="K953" s="53">
        <f t="shared" si="175"/>
        <v>0</v>
      </c>
    </row>
    <row r="954" spans="1:11" s="15" customFormat="1" ht="12.75" x14ac:dyDescent="0.25">
      <c r="A954" s="48" t="s">
        <v>1461</v>
      </c>
      <c r="B954" s="23"/>
      <c r="C954" s="18" t="s">
        <v>529</v>
      </c>
      <c r="D954" s="49" t="s">
        <v>3</v>
      </c>
      <c r="E954" s="50">
        <v>7</v>
      </c>
      <c r="F954" s="51"/>
      <c r="G954" s="51"/>
      <c r="H954" s="52">
        <f t="shared" si="172"/>
        <v>0</v>
      </c>
      <c r="I954" s="52">
        <f t="shared" si="173"/>
        <v>0</v>
      </c>
      <c r="J954" s="52">
        <f t="shared" si="174"/>
        <v>0</v>
      </c>
      <c r="K954" s="53">
        <f t="shared" si="175"/>
        <v>0</v>
      </c>
    </row>
    <row r="955" spans="1:11" s="15" customFormat="1" ht="12.75" x14ac:dyDescent="0.25">
      <c r="A955" s="48" t="s">
        <v>1462</v>
      </c>
      <c r="B955" s="23"/>
      <c r="C955" s="18" t="s">
        <v>535</v>
      </c>
      <c r="D955" s="49" t="s">
        <v>3</v>
      </c>
      <c r="E955" s="50">
        <v>3</v>
      </c>
      <c r="F955" s="51"/>
      <c r="G955" s="51"/>
      <c r="H955" s="52">
        <f t="shared" si="172"/>
        <v>0</v>
      </c>
      <c r="I955" s="52">
        <f t="shared" si="173"/>
        <v>0</v>
      </c>
      <c r="J955" s="52">
        <f t="shared" si="174"/>
        <v>0</v>
      </c>
      <c r="K955" s="53">
        <f t="shared" si="175"/>
        <v>0</v>
      </c>
    </row>
    <row r="956" spans="1:11" s="15" customFormat="1" ht="12.75" x14ac:dyDescent="0.25">
      <c r="A956" s="48" t="s">
        <v>1463</v>
      </c>
      <c r="B956" s="23"/>
      <c r="C956" s="18" t="s">
        <v>536</v>
      </c>
      <c r="D956" s="49" t="s">
        <v>3</v>
      </c>
      <c r="E956" s="50">
        <v>1</v>
      </c>
      <c r="F956" s="51"/>
      <c r="G956" s="51"/>
      <c r="H956" s="52">
        <f t="shared" si="172"/>
        <v>0</v>
      </c>
      <c r="I956" s="52">
        <f t="shared" si="173"/>
        <v>0</v>
      </c>
      <c r="J956" s="52">
        <f t="shared" si="174"/>
        <v>0</v>
      </c>
      <c r="K956" s="53">
        <f t="shared" si="175"/>
        <v>0</v>
      </c>
    </row>
    <row r="957" spans="1:11" s="15" customFormat="1" ht="12.75" x14ac:dyDescent="0.25">
      <c r="A957" s="48" t="s">
        <v>1464</v>
      </c>
      <c r="B957" s="23"/>
      <c r="C957" s="18" t="s">
        <v>518</v>
      </c>
      <c r="D957" s="49" t="s">
        <v>3</v>
      </c>
      <c r="E957" s="50">
        <v>3</v>
      </c>
      <c r="F957" s="51"/>
      <c r="G957" s="51"/>
      <c r="H957" s="52">
        <f t="shared" si="172"/>
        <v>0</v>
      </c>
      <c r="I957" s="52">
        <f t="shared" si="173"/>
        <v>0</v>
      </c>
      <c r="J957" s="52">
        <f t="shared" si="174"/>
        <v>0</v>
      </c>
      <c r="K957" s="53">
        <f t="shared" si="175"/>
        <v>0</v>
      </c>
    </row>
    <row r="958" spans="1:11" s="15" customFormat="1" ht="12.75" x14ac:dyDescent="0.25">
      <c r="A958" s="48" t="s">
        <v>1465</v>
      </c>
      <c r="B958" s="23"/>
      <c r="C958" s="18" t="s">
        <v>537</v>
      </c>
      <c r="D958" s="49" t="s">
        <v>3</v>
      </c>
      <c r="E958" s="50">
        <v>1</v>
      </c>
      <c r="F958" s="51"/>
      <c r="G958" s="51"/>
      <c r="H958" s="52">
        <f t="shared" si="172"/>
        <v>0</v>
      </c>
      <c r="I958" s="52">
        <f t="shared" si="173"/>
        <v>0</v>
      </c>
      <c r="J958" s="52">
        <f t="shared" si="174"/>
        <v>0</v>
      </c>
      <c r="K958" s="53">
        <f t="shared" si="175"/>
        <v>0</v>
      </c>
    </row>
    <row r="959" spans="1:11" s="15" customFormat="1" ht="12.75" x14ac:dyDescent="0.25">
      <c r="A959" s="48" t="s">
        <v>1466</v>
      </c>
      <c r="B959" s="23"/>
      <c r="C959" s="18" t="s">
        <v>3322</v>
      </c>
      <c r="D959" s="49" t="s">
        <v>3</v>
      </c>
      <c r="E959" s="50">
        <v>1</v>
      </c>
      <c r="F959" s="51"/>
      <c r="G959" s="51"/>
      <c r="H959" s="52">
        <f t="shared" si="172"/>
        <v>0</v>
      </c>
      <c r="I959" s="52">
        <f t="shared" si="173"/>
        <v>0</v>
      </c>
      <c r="J959" s="52">
        <f t="shared" si="174"/>
        <v>0</v>
      </c>
      <c r="K959" s="53">
        <f t="shared" si="175"/>
        <v>0</v>
      </c>
    </row>
    <row r="960" spans="1:11" s="15" customFormat="1" ht="12.75" x14ac:dyDescent="0.25">
      <c r="A960" s="48" t="s">
        <v>1467</v>
      </c>
      <c r="B960" s="23"/>
      <c r="C960" s="18" t="s">
        <v>4164</v>
      </c>
      <c r="D960" s="49" t="s">
        <v>3</v>
      </c>
      <c r="E960" s="50">
        <v>7</v>
      </c>
      <c r="F960" s="51"/>
      <c r="G960" s="51"/>
      <c r="H960" s="52">
        <f t="shared" si="172"/>
        <v>0</v>
      </c>
      <c r="I960" s="52">
        <f t="shared" si="173"/>
        <v>0</v>
      </c>
      <c r="J960" s="52">
        <f t="shared" si="174"/>
        <v>0</v>
      </c>
      <c r="K960" s="53">
        <f t="shared" si="175"/>
        <v>0</v>
      </c>
    </row>
    <row r="961" spans="1:11" s="15" customFormat="1" ht="12.75" x14ac:dyDescent="0.25">
      <c r="A961" s="48" t="s">
        <v>1468</v>
      </c>
      <c r="B961" s="23"/>
      <c r="C961" s="18" t="s">
        <v>538</v>
      </c>
      <c r="D961" s="49" t="s">
        <v>3</v>
      </c>
      <c r="E961" s="50">
        <v>1</v>
      </c>
      <c r="F961" s="51"/>
      <c r="G961" s="51"/>
      <c r="H961" s="52">
        <f t="shared" si="172"/>
        <v>0</v>
      </c>
      <c r="I961" s="52">
        <f t="shared" si="173"/>
        <v>0</v>
      </c>
      <c r="J961" s="52">
        <f t="shared" si="174"/>
        <v>0</v>
      </c>
      <c r="K961" s="53">
        <f t="shared" si="175"/>
        <v>0</v>
      </c>
    </row>
    <row r="962" spans="1:11" s="15" customFormat="1" ht="12.75" x14ac:dyDescent="0.25">
      <c r="A962" s="48" t="s">
        <v>1469</v>
      </c>
      <c r="B962" s="23"/>
      <c r="C962" s="18" t="s">
        <v>530</v>
      </c>
      <c r="D962" s="49" t="s">
        <v>3</v>
      </c>
      <c r="E962" s="50">
        <v>1</v>
      </c>
      <c r="F962" s="51"/>
      <c r="G962" s="51"/>
      <c r="H962" s="52">
        <f t="shared" si="172"/>
        <v>0</v>
      </c>
      <c r="I962" s="52">
        <f t="shared" si="173"/>
        <v>0</v>
      </c>
      <c r="J962" s="52">
        <f t="shared" si="174"/>
        <v>0</v>
      </c>
      <c r="K962" s="53">
        <f t="shared" si="175"/>
        <v>0</v>
      </c>
    </row>
    <row r="963" spans="1:11" s="15" customFormat="1" ht="12.75" x14ac:dyDescent="0.25">
      <c r="A963" s="48" t="s">
        <v>1470</v>
      </c>
      <c r="B963" s="23"/>
      <c r="C963" s="18" t="s">
        <v>650</v>
      </c>
      <c r="D963" s="49" t="s">
        <v>3</v>
      </c>
      <c r="E963" s="50">
        <v>1</v>
      </c>
      <c r="F963" s="51"/>
      <c r="G963" s="51"/>
      <c r="H963" s="52">
        <f t="shared" si="172"/>
        <v>0</v>
      </c>
      <c r="I963" s="52">
        <f t="shared" si="173"/>
        <v>0</v>
      </c>
      <c r="J963" s="52">
        <f t="shared" si="174"/>
        <v>0</v>
      </c>
      <c r="K963" s="53">
        <f t="shared" si="175"/>
        <v>0</v>
      </c>
    </row>
    <row r="964" spans="1:11" s="15" customFormat="1" ht="12.75" x14ac:dyDescent="0.25">
      <c r="A964" s="48" t="s">
        <v>1471</v>
      </c>
      <c r="B964" s="23"/>
      <c r="C964" s="18" t="s">
        <v>539</v>
      </c>
      <c r="D964" s="49" t="s">
        <v>4</v>
      </c>
      <c r="E964" s="50">
        <v>66</v>
      </c>
      <c r="F964" s="51"/>
      <c r="G964" s="51"/>
      <c r="H964" s="52">
        <f t="shared" si="172"/>
        <v>0</v>
      </c>
      <c r="I964" s="52">
        <f t="shared" si="173"/>
        <v>0</v>
      </c>
      <c r="J964" s="52">
        <f t="shared" si="174"/>
        <v>0</v>
      </c>
      <c r="K964" s="53">
        <f t="shared" si="175"/>
        <v>0</v>
      </c>
    </row>
    <row r="965" spans="1:11" s="15" customFormat="1" ht="12.75" x14ac:dyDescent="0.25">
      <c r="A965" s="48" t="s">
        <v>1472</v>
      </c>
      <c r="B965" s="23"/>
      <c r="C965" s="18" t="s">
        <v>394</v>
      </c>
      <c r="D965" s="49" t="s">
        <v>4</v>
      </c>
      <c r="E965" s="50">
        <v>66</v>
      </c>
      <c r="F965" s="51"/>
      <c r="G965" s="51"/>
      <c r="H965" s="52">
        <f t="shared" si="172"/>
        <v>0</v>
      </c>
      <c r="I965" s="52">
        <f t="shared" si="173"/>
        <v>0</v>
      </c>
      <c r="J965" s="52">
        <f t="shared" si="174"/>
        <v>0</v>
      </c>
      <c r="K965" s="53">
        <f t="shared" si="175"/>
        <v>0</v>
      </c>
    </row>
    <row r="966" spans="1:11" s="15" customFormat="1" ht="25.5" x14ac:dyDescent="0.25">
      <c r="A966" s="48" t="s">
        <v>1473</v>
      </c>
      <c r="B966" s="23"/>
      <c r="C966" s="18" t="s">
        <v>3321</v>
      </c>
      <c r="D966" s="49" t="s">
        <v>3</v>
      </c>
      <c r="E966" s="50">
        <v>1</v>
      </c>
      <c r="F966" s="51"/>
      <c r="G966" s="51"/>
      <c r="H966" s="52">
        <f t="shared" si="172"/>
        <v>0</v>
      </c>
      <c r="I966" s="52">
        <f t="shared" si="173"/>
        <v>0</v>
      </c>
      <c r="J966" s="52">
        <f t="shared" si="174"/>
        <v>0</v>
      </c>
      <c r="K966" s="53">
        <f t="shared" si="175"/>
        <v>0</v>
      </c>
    </row>
    <row r="967" spans="1:11" s="15" customFormat="1" ht="76.5" x14ac:dyDescent="0.25">
      <c r="A967" s="48" t="s">
        <v>1474</v>
      </c>
      <c r="B967" s="23"/>
      <c r="C967" s="18" t="s">
        <v>4290</v>
      </c>
      <c r="D967" s="49" t="s">
        <v>3</v>
      </c>
      <c r="E967" s="50">
        <v>1</v>
      </c>
      <c r="F967" s="51"/>
      <c r="G967" s="51"/>
      <c r="H967" s="52">
        <f t="shared" si="172"/>
        <v>0</v>
      </c>
      <c r="I967" s="52">
        <f t="shared" si="173"/>
        <v>0</v>
      </c>
      <c r="J967" s="52">
        <f t="shared" si="174"/>
        <v>0</v>
      </c>
      <c r="K967" s="53">
        <f t="shared" si="175"/>
        <v>0</v>
      </c>
    </row>
    <row r="968" spans="1:11" s="15" customFormat="1" ht="76.5" x14ac:dyDescent="0.25">
      <c r="A968" s="48" t="s">
        <v>1475</v>
      </c>
      <c r="B968" s="23"/>
      <c r="C968" s="18" t="s">
        <v>651</v>
      </c>
      <c r="D968" s="49" t="s">
        <v>3</v>
      </c>
      <c r="E968" s="50">
        <v>16</v>
      </c>
      <c r="F968" s="51"/>
      <c r="G968" s="51"/>
      <c r="H968" s="52">
        <f t="shared" si="172"/>
        <v>0</v>
      </c>
      <c r="I968" s="52">
        <f t="shared" si="173"/>
        <v>0</v>
      </c>
      <c r="J968" s="52">
        <f t="shared" si="174"/>
        <v>0</v>
      </c>
      <c r="K968" s="53">
        <f t="shared" si="175"/>
        <v>0</v>
      </c>
    </row>
    <row r="969" spans="1:11" s="15" customFormat="1" ht="12.75" x14ac:dyDescent="0.25">
      <c r="A969" s="48" t="s">
        <v>1476</v>
      </c>
      <c r="B969" s="23"/>
      <c r="C969" s="18" t="s">
        <v>540</v>
      </c>
      <c r="D969" s="49" t="s">
        <v>3</v>
      </c>
      <c r="E969" s="50">
        <v>1</v>
      </c>
      <c r="F969" s="51"/>
      <c r="G969" s="51"/>
      <c r="H969" s="52">
        <f t="shared" si="172"/>
        <v>0</v>
      </c>
      <c r="I969" s="52">
        <f t="shared" si="173"/>
        <v>0</v>
      </c>
      <c r="J969" s="52">
        <f t="shared" si="174"/>
        <v>0</v>
      </c>
      <c r="K969" s="53">
        <f t="shared" si="175"/>
        <v>0</v>
      </c>
    </row>
    <row r="970" spans="1:11" s="17" customFormat="1" x14ac:dyDescent="0.25">
      <c r="A970" s="38" t="s">
        <v>1477</v>
      </c>
      <c r="B970" s="10"/>
      <c r="C970" s="34" t="s">
        <v>2</v>
      </c>
      <c r="D970" s="11"/>
      <c r="E970" s="11"/>
      <c r="F970" s="39"/>
      <c r="G970" s="39"/>
      <c r="H970" s="21"/>
      <c r="I970" s="40">
        <f>SUM(I939:I969)</f>
        <v>0</v>
      </c>
      <c r="J970" s="40">
        <f>SUM(J939:J969)</f>
        <v>0</v>
      </c>
      <c r="K970" s="41">
        <f>SUM(K939:K969)</f>
        <v>0</v>
      </c>
    </row>
    <row r="971" spans="1:11" s="17" customFormat="1" x14ac:dyDescent="0.25">
      <c r="A971" s="9" t="s">
        <v>1478</v>
      </c>
      <c r="B971" s="3"/>
      <c r="C971" s="5" t="s">
        <v>522</v>
      </c>
      <c r="D971" s="33"/>
      <c r="E971" s="4"/>
      <c r="F971" s="94"/>
      <c r="G971" s="94"/>
      <c r="H971" s="4"/>
      <c r="I971" s="4"/>
      <c r="J971" s="4"/>
      <c r="K971" s="20"/>
    </row>
    <row r="972" spans="1:11" s="15" customFormat="1" ht="25.5" x14ac:dyDescent="0.25">
      <c r="A972" s="48" t="s">
        <v>3606</v>
      </c>
      <c r="B972" s="23"/>
      <c r="C972" s="18" t="s">
        <v>3532</v>
      </c>
      <c r="D972" s="49" t="s">
        <v>4</v>
      </c>
      <c r="E972" s="50">
        <v>6</v>
      </c>
      <c r="F972" s="51"/>
      <c r="G972" s="51"/>
      <c r="H972" s="52">
        <f>ROUND(ROUND(F972,2)+ROUND(G972,2),2)</f>
        <v>0</v>
      </c>
      <c r="I972" s="52">
        <f>ROUND(ROUND(E972,2)*ROUND(F972,2),2)</f>
        <v>0</v>
      </c>
      <c r="J972" s="52">
        <f>ROUND(ROUND(E972,2)*ROUND(G972,2),2)</f>
        <v>0</v>
      </c>
      <c r="K972" s="53">
        <f>ROUND(ROUND(I972,2)+ROUND(J972,2),2)</f>
        <v>0</v>
      </c>
    </row>
    <row r="973" spans="1:11" s="15" customFormat="1" ht="25.5" x14ac:dyDescent="0.25">
      <c r="A973" s="48" t="s">
        <v>3607</v>
      </c>
      <c r="B973" s="23"/>
      <c r="C973" s="18" t="s">
        <v>3533</v>
      </c>
      <c r="D973" s="49" t="s">
        <v>4</v>
      </c>
      <c r="E973" s="50">
        <v>24</v>
      </c>
      <c r="F973" s="51"/>
      <c r="G973" s="51"/>
      <c r="H973" s="52">
        <f>ROUND(ROUND(F973,2)+ROUND(G973,2),2)</f>
        <v>0</v>
      </c>
      <c r="I973" s="52">
        <f>ROUND(ROUND(E973,2)*ROUND(F973,2),2)</f>
        <v>0</v>
      </c>
      <c r="J973" s="52">
        <f>ROUND(ROUND(E973,2)*ROUND(G973,2),2)</f>
        <v>0</v>
      </c>
      <c r="K973" s="53">
        <f>ROUND(ROUND(I973,2)+ROUND(J973,2),2)</f>
        <v>0</v>
      </c>
    </row>
    <row r="974" spans="1:11" s="15" customFormat="1" ht="25.5" x14ac:dyDescent="0.25">
      <c r="A974" s="48" t="s">
        <v>3608</v>
      </c>
      <c r="B974" s="23"/>
      <c r="C974" s="18" t="s">
        <v>3534</v>
      </c>
      <c r="D974" s="49" t="s">
        <v>4</v>
      </c>
      <c r="E974" s="50">
        <v>24</v>
      </c>
      <c r="F974" s="51"/>
      <c r="G974" s="51"/>
      <c r="H974" s="52">
        <f>ROUND(ROUND(F974,2)+ROUND(G974,2),2)</f>
        <v>0</v>
      </c>
      <c r="I974" s="52">
        <f>ROUND(ROUND(E974,2)*ROUND(F974,2),2)</f>
        <v>0</v>
      </c>
      <c r="J974" s="52">
        <f>ROUND(ROUND(E974,2)*ROUND(G974,2),2)</f>
        <v>0</v>
      </c>
      <c r="K974" s="53">
        <f>ROUND(ROUND(I974,2)+ROUND(J974,2),2)</f>
        <v>0</v>
      </c>
    </row>
    <row r="975" spans="1:11" s="15" customFormat="1" ht="25.5" x14ac:dyDescent="0.25">
      <c r="A975" s="48" t="s">
        <v>3609</v>
      </c>
      <c r="B975" s="23"/>
      <c r="C975" s="18" t="s">
        <v>3535</v>
      </c>
      <c r="D975" s="49" t="s">
        <v>4</v>
      </c>
      <c r="E975" s="50">
        <v>30</v>
      </c>
      <c r="F975" s="51"/>
      <c r="G975" s="51"/>
      <c r="H975" s="52">
        <f>ROUND(ROUND(F975,2)+ROUND(G975,2),2)</f>
        <v>0</v>
      </c>
      <c r="I975" s="52">
        <f>ROUND(ROUND(E975,2)*ROUND(F975,2),2)</f>
        <v>0</v>
      </c>
      <c r="J975" s="52">
        <f>ROUND(ROUND(E975,2)*ROUND(G975,2),2)</f>
        <v>0</v>
      </c>
      <c r="K975" s="53">
        <f>ROUND(ROUND(I975,2)+ROUND(J975,2),2)</f>
        <v>0</v>
      </c>
    </row>
    <row r="976" spans="1:11" s="15" customFormat="1" ht="25.5" x14ac:dyDescent="0.25">
      <c r="A976" s="48" t="s">
        <v>3610</v>
      </c>
      <c r="B976" s="23"/>
      <c r="C976" s="18" t="s">
        <v>3526</v>
      </c>
      <c r="D976" s="49" t="s">
        <v>4</v>
      </c>
      <c r="E976" s="50">
        <v>6</v>
      </c>
      <c r="F976" s="51"/>
      <c r="G976" s="51"/>
      <c r="H976" s="52">
        <f>ROUND(ROUND(F976,2)+ROUND(G976,2),2)</f>
        <v>0</v>
      </c>
      <c r="I976" s="52">
        <f>ROUND(ROUND(E976,2)*ROUND(F976,2),2)</f>
        <v>0</v>
      </c>
      <c r="J976" s="52">
        <f>ROUND(ROUND(E976,2)*ROUND(G976,2),2)</f>
        <v>0</v>
      </c>
      <c r="K976" s="53">
        <f>ROUND(ROUND(I976,2)+ROUND(J976,2),2)</f>
        <v>0</v>
      </c>
    </row>
    <row r="977" spans="1:11" s="17" customFormat="1" x14ac:dyDescent="0.25">
      <c r="A977" s="38" t="s">
        <v>1479</v>
      </c>
      <c r="B977" s="10"/>
      <c r="C977" s="34" t="s">
        <v>2</v>
      </c>
      <c r="D977" s="11"/>
      <c r="E977" s="11"/>
      <c r="F977" s="39"/>
      <c r="G977" s="39"/>
      <c r="H977" s="21"/>
      <c r="I977" s="40">
        <f>SUM(I972:I976)</f>
        <v>0</v>
      </c>
      <c r="J977" s="40">
        <f>SUM(J972:J976)</f>
        <v>0</v>
      </c>
      <c r="K977" s="41">
        <f>SUM(K972:K976)</f>
        <v>0</v>
      </c>
    </row>
    <row r="978" spans="1:11" s="17" customFormat="1" x14ac:dyDescent="0.25">
      <c r="A978" s="9" t="s">
        <v>1480</v>
      </c>
      <c r="B978" s="3"/>
      <c r="C978" s="5" t="s">
        <v>233</v>
      </c>
      <c r="D978" s="33"/>
      <c r="E978" s="4"/>
      <c r="F978" s="94"/>
      <c r="G978" s="94"/>
      <c r="H978" s="4"/>
      <c r="I978" s="4"/>
      <c r="J978" s="4"/>
      <c r="K978" s="20"/>
    </row>
    <row r="979" spans="1:11" s="15" customFormat="1" ht="12.75" x14ac:dyDescent="0.25">
      <c r="A979" s="48" t="s">
        <v>1481</v>
      </c>
      <c r="B979" s="23"/>
      <c r="C979" s="18" t="s">
        <v>394</v>
      </c>
      <c r="D979" s="49" t="s">
        <v>4</v>
      </c>
      <c r="E979" s="50">
        <v>90</v>
      </c>
      <c r="F979" s="51"/>
      <c r="G979" s="51"/>
      <c r="H979" s="52">
        <f t="shared" ref="H979:H986" si="176">ROUND(ROUND(F979,2)+ROUND(G979,2),2)</f>
        <v>0</v>
      </c>
      <c r="I979" s="52">
        <f t="shared" ref="I979:I986" si="177">ROUND(ROUND(E979,2)*ROUND(F979,2),2)</f>
        <v>0</v>
      </c>
      <c r="J979" s="52">
        <f t="shared" ref="J979:J986" si="178">ROUND(ROUND(E979,2)*ROUND(G979,2),2)</f>
        <v>0</v>
      </c>
      <c r="K979" s="53">
        <f t="shared" ref="K979:K986" si="179">ROUND(ROUND(I979,2)+ROUND(J979,2),2)</f>
        <v>0</v>
      </c>
    </row>
    <row r="980" spans="1:11" s="15" customFormat="1" ht="12.75" x14ac:dyDescent="0.25">
      <c r="A980" s="48" t="s">
        <v>1482</v>
      </c>
      <c r="B980" s="23"/>
      <c r="C980" s="18" t="s">
        <v>4171</v>
      </c>
      <c r="D980" s="49" t="s">
        <v>3</v>
      </c>
      <c r="E980" s="50">
        <v>2</v>
      </c>
      <c r="F980" s="51"/>
      <c r="G980" s="51"/>
      <c r="H980" s="52">
        <f t="shared" si="176"/>
        <v>0</v>
      </c>
      <c r="I980" s="52">
        <f t="shared" si="177"/>
        <v>0</v>
      </c>
      <c r="J980" s="52">
        <f t="shared" si="178"/>
        <v>0</v>
      </c>
      <c r="K980" s="53">
        <f t="shared" si="179"/>
        <v>0</v>
      </c>
    </row>
    <row r="981" spans="1:11" s="15" customFormat="1" ht="12.75" x14ac:dyDescent="0.25">
      <c r="A981" s="48" t="s">
        <v>1483</v>
      </c>
      <c r="B981" s="23"/>
      <c r="C981" s="18" t="s">
        <v>4166</v>
      </c>
      <c r="D981" s="49" t="s">
        <v>3</v>
      </c>
      <c r="E981" s="50">
        <v>5</v>
      </c>
      <c r="F981" s="51"/>
      <c r="G981" s="51"/>
      <c r="H981" s="52">
        <f t="shared" si="176"/>
        <v>0</v>
      </c>
      <c r="I981" s="52">
        <f t="shared" si="177"/>
        <v>0</v>
      </c>
      <c r="J981" s="52">
        <f t="shared" si="178"/>
        <v>0</v>
      </c>
      <c r="K981" s="53">
        <f t="shared" si="179"/>
        <v>0</v>
      </c>
    </row>
    <row r="982" spans="1:11" s="15" customFormat="1" ht="12.75" x14ac:dyDescent="0.25">
      <c r="A982" s="48" t="s">
        <v>1484</v>
      </c>
      <c r="B982" s="23"/>
      <c r="C982" s="18" t="s">
        <v>4200</v>
      </c>
      <c r="D982" s="49" t="s">
        <v>3</v>
      </c>
      <c r="E982" s="50">
        <v>2</v>
      </c>
      <c r="F982" s="51"/>
      <c r="G982" s="51"/>
      <c r="H982" s="52">
        <f t="shared" si="176"/>
        <v>0</v>
      </c>
      <c r="I982" s="52">
        <f t="shared" si="177"/>
        <v>0</v>
      </c>
      <c r="J982" s="52">
        <f t="shared" si="178"/>
        <v>0</v>
      </c>
      <c r="K982" s="53">
        <f t="shared" si="179"/>
        <v>0</v>
      </c>
    </row>
    <row r="983" spans="1:11" s="15" customFormat="1" ht="12.75" x14ac:dyDescent="0.25">
      <c r="A983" s="48" t="s">
        <v>1485</v>
      </c>
      <c r="B983" s="23"/>
      <c r="C983" s="18" t="s">
        <v>4168</v>
      </c>
      <c r="D983" s="49" t="s">
        <v>3</v>
      </c>
      <c r="E983" s="50">
        <v>5</v>
      </c>
      <c r="F983" s="51"/>
      <c r="G983" s="51"/>
      <c r="H983" s="52">
        <f t="shared" si="176"/>
        <v>0</v>
      </c>
      <c r="I983" s="52">
        <f t="shared" si="177"/>
        <v>0</v>
      </c>
      <c r="J983" s="52">
        <f t="shared" si="178"/>
        <v>0</v>
      </c>
      <c r="K983" s="53">
        <f t="shared" si="179"/>
        <v>0</v>
      </c>
    </row>
    <row r="984" spans="1:11" s="15" customFormat="1" ht="12.75" x14ac:dyDescent="0.25">
      <c r="A984" s="48" t="s">
        <v>1486</v>
      </c>
      <c r="B984" s="23"/>
      <c r="C984" s="18" t="s">
        <v>4169</v>
      </c>
      <c r="D984" s="49" t="s">
        <v>3</v>
      </c>
      <c r="E984" s="50">
        <v>2</v>
      </c>
      <c r="F984" s="51"/>
      <c r="G984" s="51"/>
      <c r="H984" s="52">
        <f t="shared" si="176"/>
        <v>0</v>
      </c>
      <c r="I984" s="52">
        <f t="shared" si="177"/>
        <v>0</v>
      </c>
      <c r="J984" s="52">
        <f t="shared" si="178"/>
        <v>0</v>
      </c>
      <c r="K984" s="53">
        <f t="shared" si="179"/>
        <v>0</v>
      </c>
    </row>
    <row r="985" spans="1:11" s="15" customFormat="1" ht="12.75" x14ac:dyDescent="0.25">
      <c r="A985" s="48" t="s">
        <v>1487</v>
      </c>
      <c r="B985" s="23"/>
      <c r="C985" s="18" t="s">
        <v>4170</v>
      </c>
      <c r="D985" s="49" t="s">
        <v>3</v>
      </c>
      <c r="E985" s="50">
        <v>1</v>
      </c>
      <c r="F985" s="51"/>
      <c r="G985" s="51"/>
      <c r="H985" s="52">
        <f t="shared" si="176"/>
        <v>0</v>
      </c>
      <c r="I985" s="52">
        <f t="shared" si="177"/>
        <v>0</v>
      </c>
      <c r="J985" s="52">
        <f t="shared" si="178"/>
        <v>0</v>
      </c>
      <c r="K985" s="53">
        <f t="shared" si="179"/>
        <v>0</v>
      </c>
    </row>
    <row r="986" spans="1:11" s="15" customFormat="1" ht="12.75" x14ac:dyDescent="0.25">
      <c r="A986" s="48" t="s">
        <v>1488</v>
      </c>
      <c r="B986" s="23"/>
      <c r="C986" s="18" t="s">
        <v>4172</v>
      </c>
      <c r="D986" s="49" t="s">
        <v>3</v>
      </c>
      <c r="E986" s="50">
        <v>1</v>
      </c>
      <c r="F986" s="51"/>
      <c r="G986" s="51"/>
      <c r="H986" s="52">
        <f t="shared" si="176"/>
        <v>0</v>
      </c>
      <c r="I986" s="52">
        <f t="shared" si="177"/>
        <v>0</v>
      </c>
      <c r="J986" s="52">
        <f t="shared" si="178"/>
        <v>0</v>
      </c>
      <c r="K986" s="53">
        <f t="shared" si="179"/>
        <v>0</v>
      </c>
    </row>
    <row r="987" spans="1:11" s="17" customFormat="1" x14ac:dyDescent="0.25">
      <c r="A987" s="38" t="s">
        <v>1489</v>
      </c>
      <c r="B987" s="10"/>
      <c r="C987" s="34" t="s">
        <v>2</v>
      </c>
      <c r="D987" s="11"/>
      <c r="E987" s="11"/>
      <c r="F987" s="39"/>
      <c r="G987" s="39"/>
      <c r="H987" s="21"/>
      <c r="I987" s="40">
        <f>SUM(I979:I986)</f>
        <v>0</v>
      </c>
      <c r="J987" s="40">
        <f>SUM(J979:J986)</f>
        <v>0</v>
      </c>
      <c r="K987" s="41">
        <f>SUM(K979:K986)</f>
        <v>0</v>
      </c>
    </row>
    <row r="988" spans="1:11" s="17" customFormat="1" ht="25.5" x14ac:dyDescent="0.25">
      <c r="A988" s="9" t="s">
        <v>1490</v>
      </c>
      <c r="B988" s="3"/>
      <c r="C988" s="5" t="s">
        <v>524</v>
      </c>
      <c r="D988" s="33"/>
      <c r="E988" s="4"/>
      <c r="F988" s="94"/>
      <c r="G988" s="94"/>
      <c r="H988" s="4"/>
      <c r="I988" s="4"/>
      <c r="J988" s="4"/>
      <c r="K988" s="20"/>
    </row>
    <row r="989" spans="1:11" s="15" customFormat="1" ht="25.5" x14ac:dyDescent="0.25">
      <c r="A989" s="48" t="s">
        <v>3611</v>
      </c>
      <c r="B989" s="23"/>
      <c r="C989" s="18" t="s">
        <v>3534</v>
      </c>
      <c r="D989" s="49" t="s">
        <v>4</v>
      </c>
      <c r="E989" s="50">
        <v>30</v>
      </c>
      <c r="F989" s="51"/>
      <c r="G989" s="51"/>
      <c r="H989" s="52">
        <f t="shared" ref="H989:H998" si="180">ROUND(ROUND(F989,2)+ROUND(G989,2),2)</f>
        <v>0</v>
      </c>
      <c r="I989" s="52">
        <f t="shared" ref="I989:I998" si="181">ROUND(ROUND(E989,2)*ROUND(F989,2),2)</f>
        <v>0</v>
      </c>
      <c r="J989" s="52">
        <f t="shared" ref="J989:J998" si="182">ROUND(ROUND(E989,2)*ROUND(G989,2),2)</f>
        <v>0</v>
      </c>
      <c r="K989" s="53">
        <f t="shared" ref="K989:K998" si="183">ROUND(ROUND(I989,2)+ROUND(J989,2),2)</f>
        <v>0</v>
      </c>
    </row>
    <row r="990" spans="1:11" s="15" customFormat="1" ht="25.5" x14ac:dyDescent="0.25">
      <c r="A990" s="48" t="s">
        <v>3612</v>
      </c>
      <c r="B990" s="23"/>
      <c r="C990" s="18" t="s">
        <v>3535</v>
      </c>
      <c r="D990" s="49" t="s">
        <v>4</v>
      </c>
      <c r="E990" s="50">
        <v>42</v>
      </c>
      <c r="F990" s="51"/>
      <c r="G990" s="51"/>
      <c r="H990" s="52">
        <f t="shared" si="180"/>
        <v>0</v>
      </c>
      <c r="I990" s="52">
        <f t="shared" si="181"/>
        <v>0</v>
      </c>
      <c r="J990" s="52">
        <f t="shared" si="182"/>
        <v>0</v>
      </c>
      <c r="K990" s="53">
        <f t="shared" si="183"/>
        <v>0</v>
      </c>
    </row>
    <row r="991" spans="1:11" s="15" customFormat="1" ht="25.5" x14ac:dyDescent="0.25">
      <c r="A991" s="48" t="s">
        <v>3613</v>
      </c>
      <c r="B991" s="23"/>
      <c r="C991" s="18" t="s">
        <v>3538</v>
      </c>
      <c r="D991" s="49" t="s">
        <v>4</v>
      </c>
      <c r="E991" s="50">
        <v>24</v>
      </c>
      <c r="F991" s="51"/>
      <c r="G991" s="51"/>
      <c r="H991" s="52">
        <f t="shared" si="180"/>
        <v>0</v>
      </c>
      <c r="I991" s="52">
        <f t="shared" si="181"/>
        <v>0</v>
      </c>
      <c r="J991" s="52">
        <f t="shared" si="182"/>
        <v>0</v>
      </c>
      <c r="K991" s="53">
        <f t="shared" si="183"/>
        <v>0</v>
      </c>
    </row>
    <row r="992" spans="1:11" s="15" customFormat="1" ht="25.5" x14ac:dyDescent="0.25">
      <c r="A992" s="48" t="s">
        <v>3614</v>
      </c>
      <c r="B992" s="23"/>
      <c r="C992" s="18" t="s">
        <v>4174</v>
      </c>
      <c r="D992" s="49" t="s">
        <v>4</v>
      </c>
      <c r="E992" s="50">
        <v>168</v>
      </c>
      <c r="F992" s="51"/>
      <c r="G992" s="51"/>
      <c r="H992" s="52">
        <f t="shared" si="180"/>
        <v>0</v>
      </c>
      <c r="I992" s="52">
        <f t="shared" si="181"/>
        <v>0</v>
      </c>
      <c r="J992" s="52">
        <f t="shared" si="182"/>
        <v>0</v>
      </c>
      <c r="K992" s="53">
        <f t="shared" si="183"/>
        <v>0</v>
      </c>
    </row>
    <row r="993" spans="1:11" s="15" customFormat="1" ht="25.5" x14ac:dyDescent="0.25">
      <c r="A993" s="48" t="s">
        <v>3615</v>
      </c>
      <c r="B993" s="23"/>
      <c r="C993" s="18" t="s">
        <v>3526</v>
      </c>
      <c r="D993" s="49" t="s">
        <v>4</v>
      </c>
      <c r="E993" s="50">
        <v>42</v>
      </c>
      <c r="F993" s="51"/>
      <c r="G993" s="51"/>
      <c r="H993" s="52">
        <f t="shared" si="180"/>
        <v>0</v>
      </c>
      <c r="I993" s="52">
        <f t="shared" si="181"/>
        <v>0</v>
      </c>
      <c r="J993" s="52">
        <f t="shared" si="182"/>
        <v>0</v>
      </c>
      <c r="K993" s="53">
        <f t="shared" si="183"/>
        <v>0</v>
      </c>
    </row>
    <row r="994" spans="1:11" s="15" customFormat="1" ht="25.5" x14ac:dyDescent="0.25">
      <c r="A994" s="48" t="s">
        <v>3616</v>
      </c>
      <c r="B994" s="23"/>
      <c r="C994" s="18" t="s">
        <v>3527</v>
      </c>
      <c r="D994" s="49" t="s">
        <v>4</v>
      </c>
      <c r="E994" s="50">
        <v>24</v>
      </c>
      <c r="F994" s="51"/>
      <c r="G994" s="51"/>
      <c r="H994" s="52">
        <f t="shared" si="180"/>
        <v>0</v>
      </c>
      <c r="I994" s="52">
        <f t="shared" si="181"/>
        <v>0</v>
      </c>
      <c r="J994" s="52">
        <f t="shared" si="182"/>
        <v>0</v>
      </c>
      <c r="K994" s="53">
        <f t="shared" si="183"/>
        <v>0</v>
      </c>
    </row>
    <row r="995" spans="1:11" s="15" customFormat="1" ht="25.5" x14ac:dyDescent="0.25">
      <c r="A995" s="48" t="s">
        <v>3617</v>
      </c>
      <c r="B995" s="23"/>
      <c r="C995" s="18" t="s">
        <v>3536</v>
      </c>
      <c r="D995" s="49" t="s">
        <v>4</v>
      </c>
      <c r="E995" s="50">
        <v>6</v>
      </c>
      <c r="F995" s="51"/>
      <c r="G995" s="51"/>
      <c r="H995" s="52">
        <f t="shared" si="180"/>
        <v>0</v>
      </c>
      <c r="I995" s="52">
        <f t="shared" si="181"/>
        <v>0</v>
      </c>
      <c r="J995" s="52">
        <f t="shared" si="182"/>
        <v>0</v>
      </c>
      <c r="K995" s="53">
        <f t="shared" si="183"/>
        <v>0</v>
      </c>
    </row>
    <row r="996" spans="1:11" s="15" customFormat="1" ht="12.75" x14ac:dyDescent="0.25">
      <c r="A996" s="48" t="s">
        <v>1491</v>
      </c>
      <c r="B996" s="23"/>
      <c r="C996" s="18" t="s">
        <v>516</v>
      </c>
      <c r="D996" s="49" t="s">
        <v>3</v>
      </c>
      <c r="E996" s="50">
        <v>9</v>
      </c>
      <c r="F996" s="51"/>
      <c r="G996" s="51"/>
      <c r="H996" s="52">
        <f t="shared" si="180"/>
        <v>0</v>
      </c>
      <c r="I996" s="52">
        <f t="shared" si="181"/>
        <v>0</v>
      </c>
      <c r="J996" s="52">
        <f t="shared" si="182"/>
        <v>0</v>
      </c>
      <c r="K996" s="53">
        <f t="shared" si="183"/>
        <v>0</v>
      </c>
    </row>
    <row r="997" spans="1:11" s="15" customFormat="1" ht="12.75" x14ac:dyDescent="0.25">
      <c r="A997" s="48" t="s">
        <v>1492</v>
      </c>
      <c r="B997" s="23"/>
      <c r="C997" s="18" t="s">
        <v>394</v>
      </c>
      <c r="D997" s="49" t="s">
        <v>4</v>
      </c>
      <c r="E997" s="50">
        <v>336</v>
      </c>
      <c r="F997" s="51"/>
      <c r="G997" s="51"/>
      <c r="H997" s="52">
        <f t="shared" si="180"/>
        <v>0</v>
      </c>
      <c r="I997" s="52">
        <f t="shared" si="181"/>
        <v>0</v>
      </c>
      <c r="J997" s="52">
        <f t="shared" si="182"/>
        <v>0</v>
      </c>
      <c r="K997" s="53">
        <f t="shared" si="183"/>
        <v>0</v>
      </c>
    </row>
    <row r="998" spans="1:11" s="15" customFormat="1" ht="12.75" x14ac:dyDescent="0.25">
      <c r="A998" s="48" t="s">
        <v>3618</v>
      </c>
      <c r="B998" s="23"/>
      <c r="C998" s="18" t="s">
        <v>533</v>
      </c>
      <c r="D998" s="49" t="s">
        <v>4</v>
      </c>
      <c r="E998" s="50">
        <v>72</v>
      </c>
      <c r="F998" s="51"/>
      <c r="G998" s="51"/>
      <c r="H998" s="52">
        <f t="shared" si="180"/>
        <v>0</v>
      </c>
      <c r="I998" s="52">
        <f t="shared" si="181"/>
        <v>0</v>
      </c>
      <c r="J998" s="52">
        <f t="shared" si="182"/>
        <v>0</v>
      </c>
      <c r="K998" s="53">
        <f t="shared" si="183"/>
        <v>0</v>
      </c>
    </row>
    <row r="999" spans="1:11" s="17" customFormat="1" x14ac:dyDescent="0.25">
      <c r="A999" s="38" t="s">
        <v>3619</v>
      </c>
      <c r="B999" s="10"/>
      <c r="C999" s="34" t="s">
        <v>2</v>
      </c>
      <c r="D999" s="11"/>
      <c r="E999" s="11"/>
      <c r="F999" s="39"/>
      <c r="G999" s="39"/>
      <c r="H999" s="21"/>
      <c r="I999" s="40">
        <f>SUM(I989:I998)</f>
        <v>0</v>
      </c>
      <c r="J999" s="40">
        <f>SUM(J989:J998)</f>
        <v>0</v>
      </c>
      <c r="K999" s="41">
        <f>SUM(K989:K998)</f>
        <v>0</v>
      </c>
    </row>
    <row r="1000" spans="1:11" s="16" customFormat="1" ht="18.75" x14ac:dyDescent="0.2">
      <c r="A1000" s="45" t="s">
        <v>1493</v>
      </c>
      <c r="B1000" s="46"/>
      <c r="C1000" s="46" t="s">
        <v>233</v>
      </c>
      <c r="D1000" s="46"/>
      <c r="E1000" s="46"/>
      <c r="F1000" s="93"/>
      <c r="G1000" s="93"/>
      <c r="H1000" s="46"/>
      <c r="I1000" s="46"/>
      <c r="J1000" s="46"/>
      <c r="K1000" s="47">
        <f>SUM(K1007,K1020)</f>
        <v>0</v>
      </c>
    </row>
    <row r="1001" spans="1:11" s="17" customFormat="1" x14ac:dyDescent="0.25">
      <c r="A1001" s="9" t="s">
        <v>1494</v>
      </c>
      <c r="B1001" s="3"/>
      <c r="C1001" s="5" t="s">
        <v>237</v>
      </c>
      <c r="D1001" s="33"/>
      <c r="E1001" s="4"/>
      <c r="F1001" s="94"/>
      <c r="G1001" s="94"/>
      <c r="H1001" s="4"/>
      <c r="I1001" s="4"/>
      <c r="J1001" s="4"/>
      <c r="K1001" s="20"/>
    </row>
    <row r="1002" spans="1:11" s="15" customFormat="1" ht="25.5" x14ac:dyDescent="0.25">
      <c r="A1002" s="48" t="s">
        <v>1495</v>
      </c>
      <c r="B1002" s="23"/>
      <c r="C1002" s="18" t="s">
        <v>4144</v>
      </c>
      <c r="D1002" s="49" t="s">
        <v>3</v>
      </c>
      <c r="E1002" s="50">
        <v>1</v>
      </c>
      <c r="F1002" s="51"/>
      <c r="G1002" s="51"/>
      <c r="H1002" s="52">
        <f>ROUND(ROUND(F1002,2)+ROUND(G1002,2),2)</f>
        <v>0</v>
      </c>
      <c r="I1002" s="52">
        <f>ROUND(ROUND(E1002,2)*ROUND(F1002,2),2)</f>
        <v>0</v>
      </c>
      <c r="J1002" s="52">
        <f>ROUND(ROUND(E1002,2)*ROUND(G1002,2),2)</f>
        <v>0</v>
      </c>
      <c r="K1002" s="53">
        <f>ROUND(ROUND(I1002,2)+ROUND(J1002,2),2)</f>
        <v>0</v>
      </c>
    </row>
    <row r="1003" spans="1:11" s="15" customFormat="1" ht="38.25" x14ac:dyDescent="0.25">
      <c r="A1003" s="48" t="s">
        <v>1496</v>
      </c>
      <c r="B1003" s="23"/>
      <c r="C1003" s="18" t="s">
        <v>4145</v>
      </c>
      <c r="D1003" s="49" t="s">
        <v>3</v>
      </c>
      <c r="E1003" s="50">
        <v>2</v>
      </c>
      <c r="F1003" s="51"/>
      <c r="G1003" s="51"/>
      <c r="H1003" s="52">
        <f>ROUND(ROUND(F1003,2)+ROUND(G1003,2),2)</f>
        <v>0</v>
      </c>
      <c r="I1003" s="52">
        <f>ROUND(ROUND(E1003,2)*ROUND(F1003,2),2)</f>
        <v>0</v>
      </c>
      <c r="J1003" s="52">
        <f>ROUND(ROUND(E1003,2)*ROUND(G1003,2),2)</f>
        <v>0</v>
      </c>
      <c r="K1003" s="53">
        <f>ROUND(ROUND(I1003,2)+ROUND(J1003,2),2)</f>
        <v>0</v>
      </c>
    </row>
    <row r="1004" spans="1:11" s="15" customFormat="1" ht="38.25" x14ac:dyDescent="0.25">
      <c r="A1004" s="48" t="s">
        <v>1497</v>
      </c>
      <c r="B1004" s="23"/>
      <c r="C1004" s="18" t="s">
        <v>4146</v>
      </c>
      <c r="D1004" s="49" t="s">
        <v>3</v>
      </c>
      <c r="E1004" s="50">
        <v>1</v>
      </c>
      <c r="F1004" s="51"/>
      <c r="G1004" s="51"/>
      <c r="H1004" s="52">
        <f>ROUND(ROUND(F1004,2)+ROUND(G1004,2),2)</f>
        <v>0</v>
      </c>
      <c r="I1004" s="52">
        <f>ROUND(ROUND(E1004,2)*ROUND(F1004,2),2)</f>
        <v>0</v>
      </c>
      <c r="J1004" s="52">
        <f>ROUND(ROUND(E1004,2)*ROUND(G1004,2),2)</f>
        <v>0</v>
      </c>
      <c r="K1004" s="53">
        <f>ROUND(ROUND(I1004,2)+ROUND(J1004,2),2)</f>
        <v>0</v>
      </c>
    </row>
    <row r="1005" spans="1:11" s="15" customFormat="1" ht="25.5" x14ac:dyDescent="0.25">
      <c r="A1005" s="48" t="s">
        <v>1498</v>
      </c>
      <c r="B1005" s="23"/>
      <c r="C1005" s="18" t="s">
        <v>3024</v>
      </c>
      <c r="D1005" s="49" t="s">
        <v>3</v>
      </c>
      <c r="E1005" s="50">
        <v>1</v>
      </c>
      <c r="F1005" s="51"/>
      <c r="G1005" s="51"/>
      <c r="H1005" s="52">
        <f>ROUND(ROUND(F1005,2)+ROUND(G1005,2),2)</f>
        <v>0</v>
      </c>
      <c r="I1005" s="52">
        <f>ROUND(ROUND(E1005,2)*ROUND(F1005,2),2)</f>
        <v>0</v>
      </c>
      <c r="J1005" s="52">
        <f>ROUND(ROUND(E1005,2)*ROUND(G1005,2),2)</f>
        <v>0</v>
      </c>
      <c r="K1005" s="53">
        <f>ROUND(ROUND(I1005,2)+ROUND(J1005,2),2)</f>
        <v>0</v>
      </c>
    </row>
    <row r="1006" spans="1:11" s="15" customFormat="1" ht="25.5" x14ac:dyDescent="0.25">
      <c r="A1006" s="48" t="s">
        <v>1499</v>
      </c>
      <c r="B1006" s="23"/>
      <c r="C1006" s="18" t="s">
        <v>3025</v>
      </c>
      <c r="D1006" s="49" t="s">
        <v>3</v>
      </c>
      <c r="E1006" s="50">
        <v>1</v>
      </c>
      <c r="F1006" s="51"/>
      <c r="G1006" s="51"/>
      <c r="H1006" s="52">
        <f>ROUND(ROUND(F1006,2)+ROUND(G1006,2),2)</f>
        <v>0</v>
      </c>
      <c r="I1006" s="52">
        <f>ROUND(ROUND(E1006,2)*ROUND(F1006,2),2)</f>
        <v>0</v>
      </c>
      <c r="J1006" s="52">
        <f>ROUND(ROUND(E1006,2)*ROUND(G1006,2),2)</f>
        <v>0</v>
      </c>
      <c r="K1006" s="53">
        <f>ROUND(ROUND(I1006,2)+ROUND(J1006,2),2)</f>
        <v>0</v>
      </c>
    </row>
    <row r="1007" spans="1:11" s="17" customFormat="1" x14ac:dyDescent="0.25">
      <c r="A1007" s="38" t="s">
        <v>1500</v>
      </c>
      <c r="B1007" s="10"/>
      <c r="C1007" s="34" t="s">
        <v>2</v>
      </c>
      <c r="D1007" s="11"/>
      <c r="E1007" s="11"/>
      <c r="F1007" s="39"/>
      <c r="G1007" s="39"/>
      <c r="H1007" s="21"/>
      <c r="I1007" s="40">
        <f>SUM(I1002:I1006)</f>
        <v>0</v>
      </c>
      <c r="J1007" s="40">
        <f>SUM(J1002:J1006)</f>
        <v>0</v>
      </c>
      <c r="K1007" s="41">
        <f>SUM(K1002:K1006)</f>
        <v>0</v>
      </c>
    </row>
    <row r="1008" spans="1:11" s="17" customFormat="1" x14ac:dyDescent="0.25">
      <c r="A1008" s="9" t="s">
        <v>1501</v>
      </c>
      <c r="B1008" s="3"/>
      <c r="C1008" s="5" t="s">
        <v>723</v>
      </c>
      <c r="D1008" s="33"/>
      <c r="E1008" s="4"/>
      <c r="F1008" s="94"/>
      <c r="G1008" s="94"/>
      <c r="H1008" s="4"/>
      <c r="I1008" s="4"/>
      <c r="J1008" s="4"/>
      <c r="K1008" s="20"/>
    </row>
    <row r="1009" spans="1:11" s="15" customFormat="1" ht="38.25" x14ac:dyDescent="0.25">
      <c r="A1009" s="48" t="s">
        <v>1502</v>
      </c>
      <c r="B1009" s="23"/>
      <c r="C1009" s="18" t="s">
        <v>4040</v>
      </c>
      <c r="D1009" s="49" t="s">
        <v>317</v>
      </c>
      <c r="E1009" s="50">
        <v>1.17</v>
      </c>
      <c r="F1009" s="51"/>
      <c r="G1009" s="51"/>
      <c r="H1009" s="52">
        <f t="shared" ref="H1009:H1019" si="184">ROUND(ROUND(F1009,2)+ROUND(G1009,2),2)</f>
        <v>0</v>
      </c>
      <c r="I1009" s="52">
        <f t="shared" ref="I1009:I1019" si="185">ROUND(ROUND(E1009,2)*ROUND(F1009,2),2)</f>
        <v>0</v>
      </c>
      <c r="J1009" s="52">
        <f t="shared" ref="J1009:J1019" si="186">ROUND(ROUND(E1009,2)*ROUND(G1009,2),2)</f>
        <v>0</v>
      </c>
      <c r="K1009" s="53">
        <f t="shared" ref="K1009:K1019" si="187">ROUND(ROUND(I1009,2)+ROUND(J1009,2),2)</f>
        <v>0</v>
      </c>
    </row>
    <row r="1010" spans="1:11" s="15" customFormat="1" ht="38.25" x14ac:dyDescent="0.25">
      <c r="A1010" s="48" t="s">
        <v>1503</v>
      </c>
      <c r="B1010" s="23"/>
      <c r="C1010" s="18" t="s">
        <v>4041</v>
      </c>
      <c r="D1010" s="49" t="s">
        <v>317</v>
      </c>
      <c r="E1010" s="50">
        <v>1.08</v>
      </c>
      <c r="F1010" s="51"/>
      <c r="G1010" s="51"/>
      <c r="H1010" s="52">
        <f t="shared" si="184"/>
        <v>0</v>
      </c>
      <c r="I1010" s="52">
        <f t="shared" si="185"/>
        <v>0</v>
      </c>
      <c r="J1010" s="52">
        <f t="shared" si="186"/>
        <v>0</v>
      </c>
      <c r="K1010" s="53">
        <f t="shared" si="187"/>
        <v>0</v>
      </c>
    </row>
    <row r="1011" spans="1:11" s="15" customFormat="1" ht="38.25" x14ac:dyDescent="0.25">
      <c r="A1011" s="48" t="s">
        <v>1504</v>
      </c>
      <c r="B1011" s="23"/>
      <c r="C1011" s="18" t="s">
        <v>4042</v>
      </c>
      <c r="D1011" s="49" t="s">
        <v>317</v>
      </c>
      <c r="E1011" s="50">
        <v>1.92</v>
      </c>
      <c r="F1011" s="51"/>
      <c r="G1011" s="51"/>
      <c r="H1011" s="52">
        <f t="shared" si="184"/>
        <v>0</v>
      </c>
      <c r="I1011" s="52">
        <f t="shared" si="185"/>
        <v>0</v>
      </c>
      <c r="J1011" s="52">
        <f t="shared" si="186"/>
        <v>0</v>
      </c>
      <c r="K1011" s="53">
        <f t="shared" si="187"/>
        <v>0</v>
      </c>
    </row>
    <row r="1012" spans="1:11" s="15" customFormat="1" ht="38.25" x14ac:dyDescent="0.25">
      <c r="A1012" s="48" t="s">
        <v>1505</v>
      </c>
      <c r="B1012" s="23"/>
      <c r="C1012" s="18" t="s">
        <v>4043</v>
      </c>
      <c r="D1012" s="49" t="s">
        <v>317</v>
      </c>
      <c r="E1012" s="50">
        <v>1.92</v>
      </c>
      <c r="F1012" s="51"/>
      <c r="G1012" s="51"/>
      <c r="H1012" s="52">
        <f t="shared" si="184"/>
        <v>0</v>
      </c>
      <c r="I1012" s="52">
        <f t="shared" si="185"/>
        <v>0</v>
      </c>
      <c r="J1012" s="52">
        <f t="shared" si="186"/>
        <v>0</v>
      </c>
      <c r="K1012" s="53">
        <f t="shared" si="187"/>
        <v>0</v>
      </c>
    </row>
    <row r="1013" spans="1:11" s="15" customFormat="1" ht="38.25" x14ac:dyDescent="0.25">
      <c r="A1013" s="48" t="s">
        <v>1506</v>
      </c>
      <c r="B1013" s="23"/>
      <c r="C1013" s="18" t="s">
        <v>4044</v>
      </c>
      <c r="D1013" s="49" t="s">
        <v>317</v>
      </c>
      <c r="E1013" s="50">
        <v>2.88</v>
      </c>
      <c r="F1013" s="51"/>
      <c r="G1013" s="51"/>
      <c r="H1013" s="52">
        <f t="shared" si="184"/>
        <v>0</v>
      </c>
      <c r="I1013" s="52">
        <f t="shared" si="185"/>
        <v>0</v>
      </c>
      <c r="J1013" s="52">
        <f t="shared" si="186"/>
        <v>0</v>
      </c>
      <c r="K1013" s="53">
        <f t="shared" si="187"/>
        <v>0</v>
      </c>
    </row>
    <row r="1014" spans="1:11" s="15" customFormat="1" ht="38.25" x14ac:dyDescent="0.25">
      <c r="A1014" s="48" t="s">
        <v>1507</v>
      </c>
      <c r="B1014" s="23"/>
      <c r="C1014" s="18" t="s">
        <v>4045</v>
      </c>
      <c r="D1014" s="49" t="s">
        <v>317</v>
      </c>
      <c r="E1014" s="50">
        <v>2.19</v>
      </c>
      <c r="F1014" s="51"/>
      <c r="G1014" s="51"/>
      <c r="H1014" s="52">
        <f t="shared" si="184"/>
        <v>0</v>
      </c>
      <c r="I1014" s="52">
        <f t="shared" si="185"/>
        <v>0</v>
      </c>
      <c r="J1014" s="52">
        <f t="shared" si="186"/>
        <v>0</v>
      </c>
      <c r="K1014" s="53">
        <f t="shared" si="187"/>
        <v>0</v>
      </c>
    </row>
    <row r="1015" spans="1:11" s="15" customFormat="1" ht="38.25" x14ac:dyDescent="0.25">
      <c r="A1015" s="48" t="s">
        <v>1508</v>
      </c>
      <c r="B1015" s="23"/>
      <c r="C1015" s="18" t="s">
        <v>4046</v>
      </c>
      <c r="D1015" s="49" t="s">
        <v>317</v>
      </c>
      <c r="E1015" s="50">
        <v>2.34</v>
      </c>
      <c r="F1015" s="51"/>
      <c r="G1015" s="51"/>
      <c r="H1015" s="52">
        <f t="shared" si="184"/>
        <v>0</v>
      </c>
      <c r="I1015" s="52">
        <f t="shared" si="185"/>
        <v>0</v>
      </c>
      <c r="J1015" s="52">
        <f t="shared" si="186"/>
        <v>0</v>
      </c>
      <c r="K1015" s="53">
        <f t="shared" si="187"/>
        <v>0</v>
      </c>
    </row>
    <row r="1016" spans="1:11" s="15" customFormat="1" ht="38.25" x14ac:dyDescent="0.25">
      <c r="A1016" s="48" t="s">
        <v>1509</v>
      </c>
      <c r="B1016" s="23"/>
      <c r="C1016" s="18" t="s">
        <v>4047</v>
      </c>
      <c r="D1016" s="49" t="s">
        <v>317</v>
      </c>
      <c r="E1016" s="50">
        <v>1.32</v>
      </c>
      <c r="F1016" s="51"/>
      <c r="G1016" s="51"/>
      <c r="H1016" s="52">
        <f t="shared" si="184"/>
        <v>0</v>
      </c>
      <c r="I1016" s="52">
        <f t="shared" si="185"/>
        <v>0</v>
      </c>
      <c r="J1016" s="52">
        <f t="shared" si="186"/>
        <v>0</v>
      </c>
      <c r="K1016" s="53">
        <f t="shared" si="187"/>
        <v>0</v>
      </c>
    </row>
    <row r="1017" spans="1:11" s="15" customFormat="1" ht="38.25" x14ac:dyDescent="0.25">
      <c r="A1017" s="48" t="s">
        <v>1510</v>
      </c>
      <c r="B1017" s="23"/>
      <c r="C1017" s="18" t="s">
        <v>4048</v>
      </c>
      <c r="D1017" s="49" t="s">
        <v>317</v>
      </c>
      <c r="E1017" s="50">
        <v>1.32</v>
      </c>
      <c r="F1017" s="51"/>
      <c r="G1017" s="51"/>
      <c r="H1017" s="52">
        <f t="shared" si="184"/>
        <v>0</v>
      </c>
      <c r="I1017" s="52">
        <f t="shared" si="185"/>
        <v>0</v>
      </c>
      <c r="J1017" s="52">
        <f t="shared" si="186"/>
        <v>0</v>
      </c>
      <c r="K1017" s="53">
        <f t="shared" si="187"/>
        <v>0</v>
      </c>
    </row>
    <row r="1018" spans="1:11" s="15" customFormat="1" ht="38.25" x14ac:dyDescent="0.25">
      <c r="A1018" s="48" t="s">
        <v>1511</v>
      </c>
      <c r="B1018" s="23"/>
      <c r="C1018" s="18" t="s">
        <v>4049</v>
      </c>
      <c r="D1018" s="49" t="s">
        <v>317</v>
      </c>
      <c r="E1018" s="50">
        <v>1.62</v>
      </c>
      <c r="F1018" s="51"/>
      <c r="G1018" s="51"/>
      <c r="H1018" s="52">
        <f t="shared" si="184"/>
        <v>0</v>
      </c>
      <c r="I1018" s="52">
        <f t="shared" si="185"/>
        <v>0</v>
      </c>
      <c r="J1018" s="52">
        <f t="shared" si="186"/>
        <v>0</v>
      </c>
      <c r="K1018" s="53">
        <f t="shared" si="187"/>
        <v>0</v>
      </c>
    </row>
    <row r="1019" spans="1:11" s="15" customFormat="1" ht="38.25" x14ac:dyDescent="0.25">
      <c r="A1019" s="48" t="s">
        <v>1512</v>
      </c>
      <c r="B1019" s="23"/>
      <c r="C1019" s="18" t="s">
        <v>3026</v>
      </c>
      <c r="D1019" s="49" t="s">
        <v>3</v>
      </c>
      <c r="E1019" s="50">
        <v>18</v>
      </c>
      <c r="F1019" s="51"/>
      <c r="G1019" s="51"/>
      <c r="H1019" s="52">
        <f t="shared" si="184"/>
        <v>0</v>
      </c>
      <c r="I1019" s="52">
        <f t="shared" si="185"/>
        <v>0</v>
      </c>
      <c r="J1019" s="52">
        <f t="shared" si="186"/>
        <v>0</v>
      </c>
      <c r="K1019" s="53">
        <f t="shared" si="187"/>
        <v>0</v>
      </c>
    </row>
    <row r="1020" spans="1:11" s="17" customFormat="1" x14ac:dyDescent="0.25">
      <c r="A1020" s="38" t="s">
        <v>1513</v>
      </c>
      <c r="B1020" s="10"/>
      <c r="C1020" s="34" t="s">
        <v>2</v>
      </c>
      <c r="D1020" s="11"/>
      <c r="E1020" s="11"/>
      <c r="F1020" s="39"/>
      <c r="G1020" s="39"/>
      <c r="H1020" s="21"/>
      <c r="I1020" s="40">
        <f>SUM(I1009:I1019)</f>
        <v>0</v>
      </c>
      <c r="J1020" s="40">
        <f>SUM(J1009:J1019)</f>
        <v>0</v>
      </c>
      <c r="K1020" s="41">
        <f>SUM(K1009:K1019)</f>
        <v>0</v>
      </c>
    </row>
    <row r="1021" spans="1:11" x14ac:dyDescent="0.25">
      <c r="A1021" s="42" t="s">
        <v>1514</v>
      </c>
      <c r="B1021" s="43"/>
      <c r="C1021" s="43" t="s">
        <v>541</v>
      </c>
      <c r="D1021" s="43"/>
      <c r="E1021" s="43"/>
      <c r="F1021" s="92"/>
      <c r="G1021" s="92"/>
      <c r="H1021" s="43"/>
      <c r="I1021" s="43"/>
      <c r="J1021" s="43"/>
      <c r="K1021" s="44">
        <f>SUM(K1022,K1050,K1063,K1075,K1104,K1108,K1112,K1128,K1140,K1160)</f>
        <v>0</v>
      </c>
    </row>
    <row r="1022" spans="1:11" s="16" customFormat="1" ht="18.75" x14ac:dyDescent="0.2">
      <c r="A1022" s="45" t="s">
        <v>1515</v>
      </c>
      <c r="B1022" s="46"/>
      <c r="C1022" s="46" t="s">
        <v>397</v>
      </c>
      <c r="D1022" s="46"/>
      <c r="E1022" s="46"/>
      <c r="F1022" s="93"/>
      <c r="G1022" s="93"/>
      <c r="H1022" s="46"/>
      <c r="I1022" s="46"/>
      <c r="J1022" s="46"/>
      <c r="K1022" s="47">
        <f>SUM(K1032,K1049)</f>
        <v>0</v>
      </c>
    </row>
    <row r="1023" spans="1:11" s="17" customFormat="1" x14ac:dyDescent="0.25">
      <c r="A1023" s="9" t="s">
        <v>1516</v>
      </c>
      <c r="B1023" s="3"/>
      <c r="C1023" s="5" t="s">
        <v>398</v>
      </c>
      <c r="D1023" s="33"/>
      <c r="E1023" s="4"/>
      <c r="F1023" s="94"/>
      <c r="G1023" s="94"/>
      <c r="H1023" s="4"/>
      <c r="I1023" s="4"/>
      <c r="J1023" s="4"/>
      <c r="K1023" s="20"/>
    </row>
    <row r="1024" spans="1:11" s="15" customFormat="1" ht="25.5" x14ac:dyDescent="0.25">
      <c r="A1024" s="48" t="s">
        <v>1517</v>
      </c>
      <c r="B1024" s="23"/>
      <c r="C1024" s="18" t="s">
        <v>4033</v>
      </c>
      <c r="D1024" s="49" t="s">
        <v>327</v>
      </c>
      <c r="E1024" s="50">
        <v>20.68</v>
      </c>
      <c r="F1024" s="51"/>
      <c r="G1024" s="51"/>
      <c r="H1024" s="52">
        <f t="shared" ref="H1024:H1031" si="188">ROUND(ROUND(F1024,2)+ROUND(G1024,2),2)</f>
        <v>0</v>
      </c>
      <c r="I1024" s="52">
        <f t="shared" ref="I1024:I1031" si="189">ROUND(ROUND(E1024,2)*ROUND(F1024,2),2)</f>
        <v>0</v>
      </c>
      <c r="J1024" s="52">
        <f t="shared" ref="J1024:J1031" si="190">ROUND(ROUND(E1024,2)*ROUND(G1024,2),2)</f>
        <v>0</v>
      </c>
      <c r="K1024" s="53">
        <f t="shared" ref="K1024:K1031" si="191">ROUND(ROUND(I1024,2)+ROUND(J1024,2),2)</f>
        <v>0</v>
      </c>
    </row>
    <row r="1025" spans="1:11" s="15" customFormat="1" ht="12.75" x14ac:dyDescent="0.25">
      <c r="A1025" s="48" t="s">
        <v>1518</v>
      </c>
      <c r="B1025" s="23"/>
      <c r="C1025" s="18" t="s">
        <v>399</v>
      </c>
      <c r="D1025" s="49" t="s">
        <v>327</v>
      </c>
      <c r="E1025" s="50">
        <v>15.92</v>
      </c>
      <c r="F1025" s="51"/>
      <c r="G1025" s="51"/>
      <c r="H1025" s="52">
        <f t="shared" si="188"/>
        <v>0</v>
      </c>
      <c r="I1025" s="52">
        <f t="shared" si="189"/>
        <v>0</v>
      </c>
      <c r="J1025" s="52">
        <f t="shared" si="190"/>
        <v>0</v>
      </c>
      <c r="K1025" s="53">
        <f t="shared" si="191"/>
        <v>0</v>
      </c>
    </row>
    <row r="1026" spans="1:11" s="15" customFormat="1" ht="25.5" x14ac:dyDescent="0.25">
      <c r="A1026" s="48" t="s">
        <v>1519</v>
      </c>
      <c r="B1026" s="23"/>
      <c r="C1026" s="18" t="s">
        <v>351</v>
      </c>
      <c r="D1026" s="49" t="s">
        <v>327</v>
      </c>
      <c r="E1026" s="50">
        <v>4.76</v>
      </c>
      <c r="F1026" s="51"/>
      <c r="G1026" s="51"/>
      <c r="H1026" s="52">
        <f t="shared" si="188"/>
        <v>0</v>
      </c>
      <c r="I1026" s="52">
        <f t="shared" si="189"/>
        <v>0</v>
      </c>
      <c r="J1026" s="52">
        <f t="shared" si="190"/>
        <v>0</v>
      </c>
      <c r="K1026" s="53">
        <f t="shared" si="191"/>
        <v>0</v>
      </c>
    </row>
    <row r="1027" spans="1:11" s="15" customFormat="1" ht="12.75" x14ac:dyDescent="0.25">
      <c r="A1027" s="48" t="s">
        <v>1520</v>
      </c>
      <c r="B1027" s="23"/>
      <c r="C1027" s="18" t="s">
        <v>4080</v>
      </c>
      <c r="D1027" s="49" t="s">
        <v>3</v>
      </c>
      <c r="E1027" s="50">
        <v>4</v>
      </c>
      <c r="F1027" s="51"/>
      <c r="G1027" s="51"/>
      <c r="H1027" s="52">
        <f t="shared" si="188"/>
        <v>0</v>
      </c>
      <c r="I1027" s="52">
        <f t="shared" si="189"/>
        <v>0</v>
      </c>
      <c r="J1027" s="52">
        <f t="shared" si="190"/>
        <v>0</v>
      </c>
      <c r="K1027" s="53">
        <f t="shared" si="191"/>
        <v>0</v>
      </c>
    </row>
    <row r="1028" spans="1:11" s="15" customFormat="1" ht="12.75" x14ac:dyDescent="0.25">
      <c r="A1028" s="48" t="s">
        <v>1521</v>
      </c>
      <c r="B1028" s="23"/>
      <c r="C1028" s="18" t="s">
        <v>4081</v>
      </c>
      <c r="D1028" s="49" t="s">
        <v>3</v>
      </c>
      <c r="E1028" s="50">
        <v>4</v>
      </c>
      <c r="F1028" s="51"/>
      <c r="G1028" s="51"/>
      <c r="H1028" s="52">
        <f t="shared" si="188"/>
        <v>0</v>
      </c>
      <c r="I1028" s="52">
        <f t="shared" si="189"/>
        <v>0</v>
      </c>
      <c r="J1028" s="52">
        <f t="shared" si="190"/>
        <v>0</v>
      </c>
      <c r="K1028" s="53">
        <f t="shared" si="191"/>
        <v>0</v>
      </c>
    </row>
    <row r="1029" spans="1:11" s="15" customFormat="1" ht="38.25" x14ac:dyDescent="0.25">
      <c r="A1029" s="48" t="s">
        <v>1522</v>
      </c>
      <c r="B1029" s="23"/>
      <c r="C1029" s="18" t="s">
        <v>4082</v>
      </c>
      <c r="D1029" s="49" t="s">
        <v>4</v>
      </c>
      <c r="E1029" s="50">
        <v>68</v>
      </c>
      <c r="F1029" s="51"/>
      <c r="G1029" s="51"/>
      <c r="H1029" s="52">
        <f t="shared" si="188"/>
        <v>0</v>
      </c>
      <c r="I1029" s="52">
        <f t="shared" si="189"/>
        <v>0</v>
      </c>
      <c r="J1029" s="52">
        <f t="shared" si="190"/>
        <v>0</v>
      </c>
      <c r="K1029" s="53">
        <f t="shared" si="191"/>
        <v>0</v>
      </c>
    </row>
    <row r="1030" spans="1:11" s="15" customFormat="1" ht="12.75" x14ac:dyDescent="0.25">
      <c r="A1030" s="48" t="s">
        <v>1523</v>
      </c>
      <c r="B1030" s="23"/>
      <c r="C1030" s="18" t="s">
        <v>4070</v>
      </c>
      <c r="D1030" s="49" t="s">
        <v>327</v>
      </c>
      <c r="E1030" s="50">
        <v>7.2</v>
      </c>
      <c r="F1030" s="51"/>
      <c r="G1030" s="51"/>
      <c r="H1030" s="52">
        <f t="shared" si="188"/>
        <v>0</v>
      </c>
      <c r="I1030" s="52">
        <f t="shared" si="189"/>
        <v>0</v>
      </c>
      <c r="J1030" s="52">
        <f t="shared" si="190"/>
        <v>0</v>
      </c>
      <c r="K1030" s="53">
        <f t="shared" si="191"/>
        <v>0</v>
      </c>
    </row>
    <row r="1031" spans="1:11" s="15" customFormat="1" ht="12.75" x14ac:dyDescent="0.25">
      <c r="A1031" s="48" t="s">
        <v>4091</v>
      </c>
      <c r="B1031" s="23"/>
      <c r="C1031" s="18" t="s">
        <v>4064</v>
      </c>
      <c r="D1031" s="49" t="s">
        <v>346</v>
      </c>
      <c r="E1031" s="50">
        <v>1025</v>
      </c>
      <c r="F1031" s="51"/>
      <c r="G1031" s="51"/>
      <c r="H1031" s="52">
        <f t="shared" si="188"/>
        <v>0</v>
      </c>
      <c r="I1031" s="52">
        <f t="shared" si="189"/>
        <v>0</v>
      </c>
      <c r="J1031" s="52">
        <f t="shared" si="190"/>
        <v>0</v>
      </c>
      <c r="K1031" s="53">
        <f t="shared" si="191"/>
        <v>0</v>
      </c>
    </row>
    <row r="1032" spans="1:11" s="17" customFormat="1" x14ac:dyDescent="0.25">
      <c r="A1032" s="38" t="s">
        <v>1523</v>
      </c>
      <c r="B1032" s="10"/>
      <c r="C1032" s="34" t="s">
        <v>2</v>
      </c>
      <c r="D1032" s="11"/>
      <c r="E1032" s="11"/>
      <c r="F1032" s="39"/>
      <c r="G1032" s="39"/>
      <c r="H1032" s="21"/>
      <c r="I1032" s="40">
        <f>SUM(I1024:I1031)</f>
        <v>0</v>
      </c>
      <c r="J1032" s="40">
        <f>SUM(J1024:J1031)</f>
        <v>0</v>
      </c>
      <c r="K1032" s="41">
        <f>SUM(K1024:K1031)</f>
        <v>0</v>
      </c>
    </row>
    <row r="1033" spans="1:11" s="17" customFormat="1" x14ac:dyDescent="0.25">
      <c r="A1033" s="9" t="s">
        <v>1524</v>
      </c>
      <c r="B1033" s="3"/>
      <c r="C1033" s="5" t="s">
        <v>401</v>
      </c>
      <c r="D1033" s="33"/>
      <c r="E1033" s="4"/>
      <c r="F1033" s="94"/>
      <c r="G1033" s="94"/>
      <c r="H1033" s="4"/>
      <c r="I1033" s="4"/>
      <c r="J1033" s="4"/>
      <c r="K1033" s="20"/>
    </row>
    <row r="1034" spans="1:11" s="15" customFormat="1" ht="25.5" x14ac:dyDescent="0.25">
      <c r="A1034" s="48" t="s">
        <v>1525</v>
      </c>
      <c r="B1034" s="23"/>
      <c r="C1034" s="18" t="s">
        <v>4065</v>
      </c>
      <c r="D1034" s="49" t="s">
        <v>327</v>
      </c>
      <c r="E1034" s="50">
        <v>0.83</v>
      </c>
      <c r="F1034" s="51"/>
      <c r="G1034" s="51"/>
      <c r="H1034" s="52">
        <f t="shared" ref="H1034:H1048" si="192">ROUND(ROUND(F1034,2)+ROUND(G1034,2),2)</f>
        <v>0</v>
      </c>
      <c r="I1034" s="52">
        <f t="shared" ref="I1034:I1048" si="193">ROUND(ROUND(E1034,2)*ROUND(F1034,2),2)</f>
        <v>0</v>
      </c>
      <c r="J1034" s="52">
        <f t="shared" ref="J1034:J1048" si="194">ROUND(ROUND(E1034,2)*ROUND(G1034,2),2)</f>
        <v>0</v>
      </c>
      <c r="K1034" s="53">
        <f t="shared" ref="K1034:K1048" si="195">ROUND(ROUND(I1034,2)+ROUND(J1034,2),2)</f>
        <v>0</v>
      </c>
    </row>
    <row r="1035" spans="1:11" s="15" customFormat="1" ht="38.25" x14ac:dyDescent="0.25">
      <c r="A1035" s="48" t="s">
        <v>1526</v>
      </c>
      <c r="B1035" s="23"/>
      <c r="C1035" s="18" t="s">
        <v>3515</v>
      </c>
      <c r="D1035" s="49" t="s">
        <v>317</v>
      </c>
      <c r="E1035" s="50">
        <v>5.52</v>
      </c>
      <c r="F1035" s="51"/>
      <c r="G1035" s="51"/>
      <c r="H1035" s="52">
        <f t="shared" si="192"/>
        <v>0</v>
      </c>
      <c r="I1035" s="52">
        <f t="shared" si="193"/>
        <v>0</v>
      </c>
      <c r="J1035" s="52">
        <f t="shared" si="194"/>
        <v>0</v>
      </c>
      <c r="K1035" s="53">
        <f t="shared" si="195"/>
        <v>0</v>
      </c>
    </row>
    <row r="1036" spans="1:11" s="15" customFormat="1" ht="25.5" x14ac:dyDescent="0.25">
      <c r="A1036" s="48" t="s">
        <v>1527</v>
      </c>
      <c r="B1036" s="23"/>
      <c r="C1036" s="18" t="s">
        <v>3151</v>
      </c>
      <c r="D1036" s="49" t="s">
        <v>327</v>
      </c>
      <c r="E1036" s="50">
        <v>0.08</v>
      </c>
      <c r="F1036" s="51"/>
      <c r="G1036" s="51"/>
      <c r="H1036" s="52">
        <f t="shared" si="192"/>
        <v>0</v>
      </c>
      <c r="I1036" s="52">
        <f t="shared" si="193"/>
        <v>0</v>
      </c>
      <c r="J1036" s="52">
        <f t="shared" si="194"/>
        <v>0</v>
      </c>
      <c r="K1036" s="53">
        <f t="shared" si="195"/>
        <v>0</v>
      </c>
    </row>
    <row r="1037" spans="1:11" s="15" customFormat="1" ht="12.75" x14ac:dyDescent="0.25">
      <c r="A1037" s="48" t="s">
        <v>1528</v>
      </c>
      <c r="B1037" s="23"/>
      <c r="C1037" s="18" t="s">
        <v>3156</v>
      </c>
      <c r="D1037" s="49" t="s">
        <v>346</v>
      </c>
      <c r="E1037" s="50">
        <v>72.7</v>
      </c>
      <c r="F1037" s="51"/>
      <c r="G1037" s="51"/>
      <c r="H1037" s="52">
        <f t="shared" si="192"/>
        <v>0</v>
      </c>
      <c r="I1037" s="52">
        <f t="shared" si="193"/>
        <v>0</v>
      </c>
      <c r="J1037" s="52">
        <f t="shared" si="194"/>
        <v>0</v>
      </c>
      <c r="K1037" s="53">
        <f t="shared" si="195"/>
        <v>0</v>
      </c>
    </row>
    <row r="1038" spans="1:11" s="15" customFormat="1" ht="25.5" x14ac:dyDescent="0.25">
      <c r="A1038" s="48" t="s">
        <v>1529</v>
      </c>
      <c r="B1038" s="23"/>
      <c r="C1038" s="18" t="s">
        <v>4085</v>
      </c>
      <c r="D1038" s="49" t="s">
        <v>327</v>
      </c>
      <c r="E1038" s="50">
        <v>1.5</v>
      </c>
      <c r="F1038" s="51"/>
      <c r="G1038" s="51"/>
      <c r="H1038" s="52">
        <f t="shared" si="192"/>
        <v>0</v>
      </c>
      <c r="I1038" s="52">
        <f t="shared" si="193"/>
        <v>0</v>
      </c>
      <c r="J1038" s="52">
        <f t="shared" si="194"/>
        <v>0</v>
      </c>
      <c r="K1038" s="53">
        <f t="shared" si="195"/>
        <v>0</v>
      </c>
    </row>
    <row r="1039" spans="1:11" s="15" customFormat="1" ht="38.25" x14ac:dyDescent="0.25">
      <c r="A1039" s="48" t="s">
        <v>1530</v>
      </c>
      <c r="B1039" s="23"/>
      <c r="C1039" s="18" t="s">
        <v>3516</v>
      </c>
      <c r="D1039" s="49" t="s">
        <v>317</v>
      </c>
      <c r="E1039" s="50">
        <v>7.9</v>
      </c>
      <c r="F1039" s="51"/>
      <c r="G1039" s="51"/>
      <c r="H1039" s="52">
        <f t="shared" si="192"/>
        <v>0</v>
      </c>
      <c r="I1039" s="52">
        <f t="shared" si="193"/>
        <v>0</v>
      </c>
      <c r="J1039" s="52">
        <f t="shared" si="194"/>
        <v>0</v>
      </c>
      <c r="K1039" s="53">
        <f t="shared" si="195"/>
        <v>0</v>
      </c>
    </row>
    <row r="1040" spans="1:11" s="15" customFormat="1" ht="25.5" x14ac:dyDescent="0.25">
      <c r="A1040" s="48" t="s">
        <v>1531</v>
      </c>
      <c r="B1040" s="23"/>
      <c r="C1040" s="18" t="s">
        <v>3151</v>
      </c>
      <c r="D1040" s="49" t="s">
        <v>327</v>
      </c>
      <c r="E1040" s="50">
        <v>0.26</v>
      </c>
      <c r="F1040" s="51"/>
      <c r="G1040" s="51"/>
      <c r="H1040" s="52">
        <f t="shared" si="192"/>
        <v>0</v>
      </c>
      <c r="I1040" s="52">
        <f t="shared" si="193"/>
        <v>0</v>
      </c>
      <c r="J1040" s="52">
        <f t="shared" si="194"/>
        <v>0</v>
      </c>
      <c r="K1040" s="53">
        <f t="shared" si="195"/>
        <v>0</v>
      </c>
    </row>
    <row r="1041" spans="1:11" s="15" customFormat="1" ht="12.75" x14ac:dyDescent="0.25">
      <c r="A1041" s="48" t="s">
        <v>1532</v>
      </c>
      <c r="B1041" s="23"/>
      <c r="C1041" s="18" t="s">
        <v>3156</v>
      </c>
      <c r="D1041" s="49" t="s">
        <v>346</v>
      </c>
      <c r="E1041" s="50">
        <v>74.400000000000006</v>
      </c>
      <c r="F1041" s="51"/>
      <c r="G1041" s="51"/>
      <c r="H1041" s="52">
        <f t="shared" si="192"/>
        <v>0</v>
      </c>
      <c r="I1041" s="52">
        <f t="shared" si="193"/>
        <v>0</v>
      </c>
      <c r="J1041" s="52">
        <f t="shared" si="194"/>
        <v>0</v>
      </c>
      <c r="K1041" s="53">
        <f t="shared" si="195"/>
        <v>0</v>
      </c>
    </row>
    <row r="1042" spans="1:11" s="15" customFormat="1" ht="25.5" x14ac:dyDescent="0.25">
      <c r="A1042" s="48" t="s">
        <v>1533</v>
      </c>
      <c r="B1042" s="23"/>
      <c r="C1042" s="18" t="s">
        <v>4074</v>
      </c>
      <c r="D1042" s="49" t="s">
        <v>327</v>
      </c>
      <c r="E1042" s="50">
        <v>0.3</v>
      </c>
      <c r="F1042" s="51"/>
      <c r="G1042" s="51"/>
      <c r="H1042" s="52">
        <f t="shared" si="192"/>
        <v>0</v>
      </c>
      <c r="I1042" s="52">
        <f t="shared" si="193"/>
        <v>0</v>
      </c>
      <c r="J1042" s="52">
        <f t="shared" si="194"/>
        <v>0</v>
      </c>
      <c r="K1042" s="53">
        <f t="shared" si="195"/>
        <v>0</v>
      </c>
    </row>
    <row r="1043" spans="1:11" s="15" customFormat="1" ht="38.25" x14ac:dyDescent="0.25">
      <c r="A1043" s="48" t="s">
        <v>1534</v>
      </c>
      <c r="B1043" s="23"/>
      <c r="C1043" s="18" t="s">
        <v>3517</v>
      </c>
      <c r="D1043" s="49" t="s">
        <v>317</v>
      </c>
      <c r="E1043" s="50">
        <v>2.94</v>
      </c>
      <c r="F1043" s="51"/>
      <c r="G1043" s="51"/>
      <c r="H1043" s="52">
        <f t="shared" si="192"/>
        <v>0</v>
      </c>
      <c r="I1043" s="52">
        <f t="shared" si="193"/>
        <v>0</v>
      </c>
      <c r="J1043" s="52">
        <f t="shared" si="194"/>
        <v>0</v>
      </c>
      <c r="K1043" s="53">
        <f t="shared" si="195"/>
        <v>0</v>
      </c>
    </row>
    <row r="1044" spans="1:11" s="15" customFormat="1" ht="12.75" x14ac:dyDescent="0.25">
      <c r="A1044" s="48" t="s">
        <v>1535</v>
      </c>
      <c r="B1044" s="23"/>
      <c r="C1044" s="18" t="s">
        <v>3156</v>
      </c>
      <c r="D1044" s="49" t="s">
        <v>346</v>
      </c>
      <c r="E1044" s="50">
        <v>58</v>
      </c>
      <c r="F1044" s="51"/>
      <c r="G1044" s="51"/>
      <c r="H1044" s="52">
        <f t="shared" si="192"/>
        <v>0</v>
      </c>
      <c r="I1044" s="52">
        <f t="shared" si="193"/>
        <v>0</v>
      </c>
      <c r="J1044" s="52">
        <f t="shared" si="194"/>
        <v>0</v>
      </c>
      <c r="K1044" s="53">
        <f t="shared" si="195"/>
        <v>0</v>
      </c>
    </row>
    <row r="1045" spans="1:11" s="15" customFormat="1" ht="25.5" x14ac:dyDescent="0.25">
      <c r="A1045" s="48" t="s">
        <v>1536</v>
      </c>
      <c r="B1045" s="23"/>
      <c r="C1045" s="18" t="s">
        <v>4075</v>
      </c>
      <c r="D1045" s="49" t="s">
        <v>327</v>
      </c>
      <c r="E1045" s="50">
        <v>1.59</v>
      </c>
      <c r="F1045" s="51"/>
      <c r="G1045" s="51"/>
      <c r="H1045" s="52">
        <f t="shared" si="192"/>
        <v>0</v>
      </c>
      <c r="I1045" s="52">
        <f t="shared" si="193"/>
        <v>0</v>
      </c>
      <c r="J1045" s="52">
        <f t="shared" si="194"/>
        <v>0</v>
      </c>
      <c r="K1045" s="53">
        <f t="shared" si="195"/>
        <v>0</v>
      </c>
    </row>
    <row r="1046" spans="1:11" s="15" customFormat="1" ht="38.25" x14ac:dyDescent="0.25">
      <c r="A1046" s="48" t="s">
        <v>1537</v>
      </c>
      <c r="B1046" s="23"/>
      <c r="C1046" s="18" t="s">
        <v>3518</v>
      </c>
      <c r="D1046" s="49" t="s">
        <v>317</v>
      </c>
      <c r="E1046" s="50">
        <v>17.07</v>
      </c>
      <c r="F1046" s="51"/>
      <c r="G1046" s="51"/>
      <c r="H1046" s="52">
        <f t="shared" si="192"/>
        <v>0</v>
      </c>
      <c r="I1046" s="52">
        <f t="shared" si="193"/>
        <v>0</v>
      </c>
      <c r="J1046" s="52">
        <f t="shared" si="194"/>
        <v>0</v>
      </c>
      <c r="K1046" s="53">
        <f t="shared" si="195"/>
        <v>0</v>
      </c>
    </row>
    <row r="1047" spans="1:11" s="15" customFormat="1" ht="25.5" x14ac:dyDescent="0.25">
      <c r="A1047" s="48" t="s">
        <v>1538</v>
      </c>
      <c r="B1047" s="23"/>
      <c r="C1047" s="18" t="s">
        <v>3151</v>
      </c>
      <c r="D1047" s="49" t="s">
        <v>327</v>
      </c>
      <c r="E1047" s="50">
        <v>0.2</v>
      </c>
      <c r="F1047" s="51"/>
      <c r="G1047" s="51"/>
      <c r="H1047" s="52">
        <f t="shared" si="192"/>
        <v>0</v>
      </c>
      <c r="I1047" s="52">
        <f t="shared" si="193"/>
        <v>0</v>
      </c>
      <c r="J1047" s="52">
        <f t="shared" si="194"/>
        <v>0</v>
      </c>
      <c r="K1047" s="53">
        <f t="shared" si="195"/>
        <v>0</v>
      </c>
    </row>
    <row r="1048" spans="1:11" s="15" customFormat="1" ht="12.75" x14ac:dyDescent="0.25">
      <c r="A1048" s="48" t="s">
        <v>1539</v>
      </c>
      <c r="B1048" s="23"/>
      <c r="C1048" s="18" t="s">
        <v>3156</v>
      </c>
      <c r="D1048" s="49" t="s">
        <v>346</v>
      </c>
      <c r="E1048" s="50">
        <v>111</v>
      </c>
      <c r="F1048" s="51"/>
      <c r="G1048" s="51"/>
      <c r="H1048" s="52">
        <f t="shared" si="192"/>
        <v>0</v>
      </c>
      <c r="I1048" s="52">
        <f t="shared" si="193"/>
        <v>0</v>
      </c>
      <c r="J1048" s="52">
        <f t="shared" si="194"/>
        <v>0</v>
      </c>
      <c r="K1048" s="53">
        <f t="shared" si="195"/>
        <v>0</v>
      </c>
    </row>
    <row r="1049" spans="1:11" s="17" customFormat="1" x14ac:dyDescent="0.25">
      <c r="A1049" s="38" t="s">
        <v>1540</v>
      </c>
      <c r="B1049" s="10"/>
      <c r="C1049" s="34" t="s">
        <v>2</v>
      </c>
      <c r="D1049" s="11"/>
      <c r="E1049" s="11"/>
      <c r="F1049" s="39"/>
      <c r="G1049" s="39"/>
      <c r="H1049" s="21"/>
      <c r="I1049" s="40">
        <f>SUM(I1034:I1048)</f>
        <v>0</v>
      </c>
      <c r="J1049" s="40">
        <f>SUM(J1034:J1048)</f>
        <v>0</v>
      </c>
      <c r="K1049" s="41">
        <f>SUM(K1034:K1048)</f>
        <v>0</v>
      </c>
    </row>
    <row r="1050" spans="1:11" s="16" customFormat="1" ht="18.75" x14ac:dyDescent="0.2">
      <c r="A1050" s="45" t="s">
        <v>1541</v>
      </c>
      <c r="B1050" s="46"/>
      <c r="C1050" s="46" t="s">
        <v>403</v>
      </c>
      <c r="D1050" s="46"/>
      <c r="E1050" s="46"/>
      <c r="F1050" s="93"/>
      <c r="G1050" s="93"/>
      <c r="H1050" s="46"/>
      <c r="I1050" s="46"/>
      <c r="J1050" s="46"/>
      <c r="K1050" s="47">
        <f>SUM(K1059,K1062)</f>
        <v>0</v>
      </c>
    </row>
    <row r="1051" spans="1:11" s="17" customFormat="1" x14ac:dyDescent="0.25">
      <c r="A1051" s="9" t="s">
        <v>1542</v>
      </c>
      <c r="B1051" s="3"/>
      <c r="C1051" s="5" t="s">
        <v>404</v>
      </c>
      <c r="D1051" s="33"/>
      <c r="E1051" s="4"/>
      <c r="F1051" s="94"/>
      <c r="G1051" s="94"/>
      <c r="H1051" s="4"/>
      <c r="I1051" s="4"/>
      <c r="J1051" s="4"/>
      <c r="K1051" s="20"/>
    </row>
    <row r="1052" spans="1:11" s="15" customFormat="1" ht="25.5" x14ac:dyDescent="0.25">
      <c r="A1052" s="48" t="s">
        <v>1543</v>
      </c>
      <c r="B1052" s="23"/>
      <c r="C1052" s="18" t="s">
        <v>4076</v>
      </c>
      <c r="D1052" s="49" t="s">
        <v>327</v>
      </c>
      <c r="E1052" s="50">
        <v>1.79</v>
      </c>
      <c r="F1052" s="51"/>
      <c r="G1052" s="51"/>
      <c r="H1052" s="52">
        <f t="shared" ref="H1052:H1058" si="196">ROUND(ROUND(F1052,2)+ROUND(G1052,2),2)</f>
        <v>0</v>
      </c>
      <c r="I1052" s="52">
        <f t="shared" ref="I1052:I1058" si="197">ROUND(ROUND(E1052,2)*ROUND(F1052,2),2)</f>
        <v>0</v>
      </c>
      <c r="J1052" s="52">
        <f t="shared" ref="J1052:J1058" si="198">ROUND(ROUND(E1052,2)*ROUND(G1052,2),2)</f>
        <v>0</v>
      </c>
      <c r="K1052" s="53">
        <f t="shared" ref="K1052:K1058" si="199">ROUND(ROUND(I1052,2)+ROUND(J1052,2),2)</f>
        <v>0</v>
      </c>
    </row>
    <row r="1053" spans="1:11" s="15" customFormat="1" ht="38.25" x14ac:dyDescent="0.25">
      <c r="A1053" s="48" t="s">
        <v>1544</v>
      </c>
      <c r="B1053" s="23"/>
      <c r="C1053" s="18" t="s">
        <v>4034</v>
      </c>
      <c r="D1053" s="49" t="s">
        <v>317</v>
      </c>
      <c r="E1053" s="50">
        <v>20.93</v>
      </c>
      <c r="F1053" s="51"/>
      <c r="G1053" s="51"/>
      <c r="H1053" s="52">
        <f t="shared" si="196"/>
        <v>0</v>
      </c>
      <c r="I1053" s="52">
        <f t="shared" si="197"/>
        <v>0</v>
      </c>
      <c r="J1053" s="52">
        <f t="shared" si="198"/>
        <v>0</v>
      </c>
      <c r="K1053" s="53">
        <f t="shared" si="199"/>
        <v>0</v>
      </c>
    </row>
    <row r="1054" spans="1:11" s="15" customFormat="1" ht="12.75" x14ac:dyDescent="0.25">
      <c r="A1054" s="48" t="s">
        <v>1545</v>
      </c>
      <c r="B1054" s="23"/>
      <c r="C1054" s="18" t="s">
        <v>3156</v>
      </c>
      <c r="D1054" s="49" t="s">
        <v>346</v>
      </c>
      <c r="E1054" s="50">
        <v>120</v>
      </c>
      <c r="F1054" s="51"/>
      <c r="G1054" s="51"/>
      <c r="H1054" s="52">
        <f t="shared" si="196"/>
        <v>0</v>
      </c>
      <c r="I1054" s="52">
        <f t="shared" si="197"/>
        <v>0</v>
      </c>
      <c r="J1054" s="52">
        <f t="shared" si="198"/>
        <v>0</v>
      </c>
      <c r="K1054" s="53">
        <f t="shared" si="199"/>
        <v>0</v>
      </c>
    </row>
    <row r="1055" spans="1:11" s="15" customFormat="1" ht="25.5" x14ac:dyDescent="0.25">
      <c r="A1055" s="48" t="s">
        <v>1546</v>
      </c>
      <c r="B1055" s="23"/>
      <c r="C1055" s="18" t="s">
        <v>4078</v>
      </c>
      <c r="D1055" s="49" t="s">
        <v>327</v>
      </c>
      <c r="E1055" s="50">
        <v>1.31</v>
      </c>
      <c r="F1055" s="51"/>
      <c r="G1055" s="51"/>
      <c r="H1055" s="52">
        <f t="shared" si="196"/>
        <v>0</v>
      </c>
      <c r="I1055" s="52">
        <f t="shared" si="197"/>
        <v>0</v>
      </c>
      <c r="J1055" s="52">
        <f t="shared" si="198"/>
        <v>0</v>
      </c>
      <c r="K1055" s="53">
        <f t="shared" si="199"/>
        <v>0</v>
      </c>
    </row>
    <row r="1056" spans="1:11" s="15" customFormat="1" ht="38.25" x14ac:dyDescent="0.25">
      <c r="A1056" s="48" t="s">
        <v>1547</v>
      </c>
      <c r="B1056" s="23"/>
      <c r="C1056" s="18" t="s">
        <v>4034</v>
      </c>
      <c r="D1056" s="49" t="s">
        <v>317</v>
      </c>
      <c r="E1056" s="50">
        <v>16.329999999999998</v>
      </c>
      <c r="F1056" s="51"/>
      <c r="G1056" s="51"/>
      <c r="H1056" s="52">
        <f t="shared" si="196"/>
        <v>0</v>
      </c>
      <c r="I1056" s="52">
        <f t="shared" si="197"/>
        <v>0</v>
      </c>
      <c r="J1056" s="52">
        <f t="shared" si="198"/>
        <v>0</v>
      </c>
      <c r="K1056" s="53">
        <f t="shared" si="199"/>
        <v>0</v>
      </c>
    </row>
    <row r="1057" spans="1:11" s="15" customFormat="1" ht="12.75" x14ac:dyDescent="0.25">
      <c r="A1057" s="48" t="s">
        <v>1548</v>
      </c>
      <c r="B1057" s="23"/>
      <c r="C1057" s="18" t="s">
        <v>3156</v>
      </c>
      <c r="D1057" s="49" t="s">
        <v>346</v>
      </c>
      <c r="E1057" s="50">
        <v>114</v>
      </c>
      <c r="F1057" s="51"/>
      <c r="G1057" s="51"/>
      <c r="H1057" s="52">
        <f t="shared" si="196"/>
        <v>0</v>
      </c>
      <c r="I1057" s="52">
        <f t="shared" si="197"/>
        <v>0</v>
      </c>
      <c r="J1057" s="52">
        <f t="shared" si="198"/>
        <v>0</v>
      </c>
      <c r="K1057" s="53">
        <f t="shared" si="199"/>
        <v>0</v>
      </c>
    </row>
    <row r="1058" spans="1:11" s="15" customFormat="1" ht="25.5" x14ac:dyDescent="0.25">
      <c r="A1058" s="48" t="s">
        <v>1549</v>
      </c>
      <c r="B1058" s="23"/>
      <c r="C1058" s="18" t="s">
        <v>4291</v>
      </c>
      <c r="D1058" s="49" t="s">
        <v>327</v>
      </c>
      <c r="E1058" s="50">
        <v>1.35</v>
      </c>
      <c r="F1058" s="51"/>
      <c r="G1058" s="51"/>
      <c r="H1058" s="52">
        <f t="shared" si="196"/>
        <v>0</v>
      </c>
      <c r="I1058" s="52">
        <f t="shared" si="197"/>
        <v>0</v>
      </c>
      <c r="J1058" s="52">
        <f t="shared" si="198"/>
        <v>0</v>
      </c>
      <c r="K1058" s="53">
        <f t="shared" si="199"/>
        <v>0</v>
      </c>
    </row>
    <row r="1059" spans="1:11" s="17" customFormat="1" x14ac:dyDescent="0.25">
      <c r="A1059" s="38" t="s">
        <v>1550</v>
      </c>
      <c r="B1059" s="10"/>
      <c r="C1059" s="34" t="s">
        <v>2</v>
      </c>
      <c r="D1059" s="11"/>
      <c r="E1059" s="11"/>
      <c r="F1059" s="39"/>
      <c r="G1059" s="39"/>
      <c r="H1059" s="21"/>
      <c r="I1059" s="40">
        <f>SUM(I1052:I1058)</f>
        <v>0</v>
      </c>
      <c r="J1059" s="40">
        <f>SUM(J1052:J1058)</f>
        <v>0</v>
      </c>
      <c r="K1059" s="41">
        <f>SUM(K1052:K1058)</f>
        <v>0</v>
      </c>
    </row>
    <row r="1060" spans="1:11" s="17" customFormat="1" x14ac:dyDescent="0.25">
      <c r="A1060" s="9" t="s">
        <v>1551</v>
      </c>
      <c r="B1060" s="3"/>
      <c r="C1060" s="5" t="s">
        <v>405</v>
      </c>
      <c r="D1060" s="33"/>
      <c r="E1060" s="4"/>
      <c r="F1060" s="94"/>
      <c r="G1060" s="94"/>
      <c r="H1060" s="4"/>
      <c r="I1060" s="4"/>
      <c r="J1060" s="4"/>
      <c r="K1060" s="20"/>
    </row>
    <row r="1061" spans="1:11" s="15" customFormat="1" ht="25.5" x14ac:dyDescent="0.25">
      <c r="A1061" s="48" t="s">
        <v>1552</v>
      </c>
      <c r="B1061" s="23"/>
      <c r="C1061" s="18" t="s">
        <v>595</v>
      </c>
      <c r="D1061" s="49" t="s">
        <v>317</v>
      </c>
      <c r="E1061" s="50">
        <v>15.04</v>
      </c>
      <c r="F1061" s="51"/>
      <c r="G1061" s="51"/>
      <c r="H1061" s="52">
        <f>ROUND(ROUND(F1061,2)+ROUND(G1061,2),2)</f>
        <v>0</v>
      </c>
      <c r="I1061" s="52">
        <f>ROUND(ROUND(E1061,2)*ROUND(F1061,2),2)</f>
        <v>0</v>
      </c>
      <c r="J1061" s="52">
        <f>ROUND(ROUND(E1061,2)*ROUND(G1061,2),2)</f>
        <v>0</v>
      </c>
      <c r="K1061" s="53">
        <f>ROUND(ROUND(I1061,2)+ROUND(J1061,2),2)</f>
        <v>0</v>
      </c>
    </row>
    <row r="1062" spans="1:11" s="17" customFormat="1" x14ac:dyDescent="0.25">
      <c r="A1062" s="38" t="s">
        <v>1553</v>
      </c>
      <c r="B1062" s="10"/>
      <c r="C1062" s="34" t="s">
        <v>2</v>
      </c>
      <c r="D1062" s="11"/>
      <c r="E1062" s="11"/>
      <c r="F1062" s="39"/>
      <c r="G1062" s="39"/>
      <c r="H1062" s="21"/>
      <c r="I1062" s="40">
        <f>SUM(I1061)</f>
        <v>0</v>
      </c>
      <c r="J1062" s="40">
        <f>SUM(J1061)</f>
        <v>0</v>
      </c>
      <c r="K1062" s="41">
        <f>SUM(K1061)</f>
        <v>0</v>
      </c>
    </row>
    <row r="1063" spans="1:11" s="16" customFormat="1" ht="18.75" x14ac:dyDescent="0.2">
      <c r="A1063" s="45" t="s">
        <v>1554</v>
      </c>
      <c r="B1063" s="46"/>
      <c r="C1063" s="46" t="s">
        <v>406</v>
      </c>
      <c r="D1063" s="46"/>
      <c r="E1063" s="46"/>
      <c r="F1063" s="93"/>
      <c r="G1063" s="93"/>
      <c r="H1063" s="46"/>
      <c r="I1063" s="46"/>
      <c r="J1063" s="46"/>
      <c r="K1063" s="47">
        <f>SUM(K1074)</f>
        <v>0</v>
      </c>
    </row>
    <row r="1064" spans="1:11" s="17" customFormat="1" x14ac:dyDescent="0.25">
      <c r="A1064" s="9" t="s">
        <v>1555</v>
      </c>
      <c r="B1064" s="3"/>
      <c r="C1064" s="5" t="s">
        <v>407</v>
      </c>
      <c r="D1064" s="33"/>
      <c r="E1064" s="4"/>
      <c r="F1064" s="94"/>
      <c r="G1064" s="94"/>
      <c r="H1064" s="4"/>
      <c r="I1064" s="4"/>
      <c r="J1064" s="4"/>
      <c r="K1064" s="20"/>
    </row>
    <row r="1065" spans="1:11" s="15" customFormat="1" ht="12.75" x14ac:dyDescent="0.25">
      <c r="A1065" s="48" t="s">
        <v>1556</v>
      </c>
      <c r="B1065" s="23"/>
      <c r="C1065" s="18" t="s">
        <v>408</v>
      </c>
      <c r="D1065" s="49" t="s">
        <v>317</v>
      </c>
      <c r="E1065" s="50">
        <v>210.69</v>
      </c>
      <c r="F1065" s="51"/>
      <c r="G1065" s="51"/>
      <c r="H1065" s="52">
        <f t="shared" ref="H1065:H1073" si="200">ROUND(ROUND(F1065,2)+ROUND(G1065,2),2)</f>
        <v>0</v>
      </c>
      <c r="I1065" s="52">
        <f t="shared" ref="I1065:I1073" si="201">ROUND(ROUND(E1065,2)*ROUND(F1065,2),2)</f>
        <v>0</v>
      </c>
      <c r="J1065" s="52">
        <f t="shared" ref="J1065:J1073" si="202">ROUND(ROUND(E1065,2)*ROUND(G1065,2),2)</f>
        <v>0</v>
      </c>
      <c r="K1065" s="53">
        <f t="shared" ref="K1065:K1073" si="203">ROUND(ROUND(I1065,2)+ROUND(J1065,2),2)</f>
        <v>0</v>
      </c>
    </row>
    <row r="1066" spans="1:11" s="15" customFormat="1" ht="25.5" x14ac:dyDescent="0.25">
      <c r="A1066" s="48" t="s">
        <v>1557</v>
      </c>
      <c r="B1066" s="23"/>
      <c r="C1066" s="18" t="s">
        <v>3170</v>
      </c>
      <c r="D1066" s="49" t="s">
        <v>327</v>
      </c>
      <c r="E1066" s="50">
        <v>25.2</v>
      </c>
      <c r="F1066" s="51"/>
      <c r="G1066" s="51"/>
      <c r="H1066" s="52">
        <f t="shared" si="200"/>
        <v>0</v>
      </c>
      <c r="I1066" s="52">
        <f t="shared" si="201"/>
        <v>0</v>
      </c>
      <c r="J1066" s="52">
        <f t="shared" si="202"/>
        <v>0</v>
      </c>
      <c r="K1066" s="53">
        <f t="shared" si="203"/>
        <v>0</v>
      </c>
    </row>
    <row r="1067" spans="1:11" s="15" customFormat="1" ht="12.75" x14ac:dyDescent="0.25">
      <c r="A1067" s="48" t="s">
        <v>1558</v>
      </c>
      <c r="B1067" s="23"/>
      <c r="C1067" s="18" t="s">
        <v>4067</v>
      </c>
      <c r="D1067" s="49" t="s">
        <v>327</v>
      </c>
      <c r="E1067" s="50">
        <v>1.38</v>
      </c>
      <c r="F1067" s="51"/>
      <c r="G1067" s="51"/>
      <c r="H1067" s="52">
        <f t="shared" si="200"/>
        <v>0</v>
      </c>
      <c r="I1067" s="52">
        <f t="shared" si="201"/>
        <v>0</v>
      </c>
      <c r="J1067" s="52">
        <f t="shared" si="202"/>
        <v>0</v>
      </c>
      <c r="K1067" s="53">
        <f t="shared" si="203"/>
        <v>0</v>
      </c>
    </row>
    <row r="1068" spans="1:11" s="15" customFormat="1" ht="25.5" x14ac:dyDescent="0.25">
      <c r="A1068" s="48" t="s">
        <v>1559</v>
      </c>
      <c r="B1068" s="23"/>
      <c r="C1068" s="18" t="s">
        <v>3171</v>
      </c>
      <c r="D1068" s="49" t="s">
        <v>409</v>
      </c>
      <c r="E1068" s="50">
        <v>364.83</v>
      </c>
      <c r="F1068" s="51"/>
      <c r="G1068" s="51"/>
      <c r="H1068" s="52">
        <f t="shared" si="200"/>
        <v>0</v>
      </c>
      <c r="I1068" s="52">
        <f t="shared" si="201"/>
        <v>0</v>
      </c>
      <c r="J1068" s="52">
        <f t="shared" si="202"/>
        <v>0</v>
      </c>
      <c r="K1068" s="53">
        <f t="shared" si="203"/>
        <v>0</v>
      </c>
    </row>
    <row r="1069" spans="1:11" s="15" customFormat="1" ht="12.75" x14ac:dyDescent="0.25">
      <c r="A1069" s="48" t="s">
        <v>1560</v>
      </c>
      <c r="B1069" s="23"/>
      <c r="C1069" s="18" t="s">
        <v>345</v>
      </c>
      <c r="D1069" s="49" t="s">
        <v>317</v>
      </c>
      <c r="E1069" s="50">
        <v>242.3</v>
      </c>
      <c r="F1069" s="51"/>
      <c r="G1069" s="51"/>
      <c r="H1069" s="52">
        <f t="shared" si="200"/>
        <v>0</v>
      </c>
      <c r="I1069" s="52">
        <f t="shared" si="201"/>
        <v>0</v>
      </c>
      <c r="J1069" s="52">
        <f t="shared" si="202"/>
        <v>0</v>
      </c>
      <c r="K1069" s="53">
        <f t="shared" si="203"/>
        <v>0</v>
      </c>
    </row>
    <row r="1070" spans="1:11" s="15" customFormat="1" ht="12.75" x14ac:dyDescent="0.25">
      <c r="A1070" s="48" t="s">
        <v>1561</v>
      </c>
      <c r="B1070" s="23"/>
      <c r="C1070" s="18" t="s">
        <v>410</v>
      </c>
      <c r="D1070" s="49" t="s">
        <v>327</v>
      </c>
      <c r="E1070" s="50">
        <v>1.38</v>
      </c>
      <c r="F1070" s="51"/>
      <c r="G1070" s="51"/>
      <c r="H1070" s="52">
        <f t="shared" si="200"/>
        <v>0</v>
      </c>
      <c r="I1070" s="52">
        <f t="shared" si="201"/>
        <v>0</v>
      </c>
      <c r="J1070" s="52">
        <f t="shared" si="202"/>
        <v>0</v>
      </c>
      <c r="K1070" s="53">
        <f t="shared" si="203"/>
        <v>0</v>
      </c>
    </row>
    <row r="1071" spans="1:11" s="15" customFormat="1" ht="12.75" x14ac:dyDescent="0.25">
      <c r="A1071" s="48" t="s">
        <v>1562</v>
      </c>
      <c r="B1071" s="23"/>
      <c r="C1071" s="18" t="s">
        <v>3157</v>
      </c>
      <c r="D1071" s="49" t="s">
        <v>409</v>
      </c>
      <c r="E1071" s="50">
        <v>222.84</v>
      </c>
      <c r="F1071" s="51"/>
      <c r="G1071" s="51"/>
      <c r="H1071" s="52">
        <f t="shared" si="200"/>
        <v>0</v>
      </c>
      <c r="I1071" s="52">
        <f t="shared" si="201"/>
        <v>0</v>
      </c>
      <c r="J1071" s="52">
        <f t="shared" si="202"/>
        <v>0</v>
      </c>
      <c r="K1071" s="53">
        <f t="shared" si="203"/>
        <v>0</v>
      </c>
    </row>
    <row r="1072" spans="1:11" s="15" customFormat="1" ht="12.75" x14ac:dyDescent="0.25">
      <c r="A1072" s="48" t="s">
        <v>1563</v>
      </c>
      <c r="B1072" s="23"/>
      <c r="C1072" s="18" t="s">
        <v>412</v>
      </c>
      <c r="D1072" s="49" t="s">
        <v>4</v>
      </c>
      <c r="E1072" s="50">
        <v>40</v>
      </c>
      <c r="F1072" s="51"/>
      <c r="G1072" s="51"/>
      <c r="H1072" s="52">
        <f t="shared" si="200"/>
        <v>0</v>
      </c>
      <c r="I1072" s="52">
        <f t="shared" si="201"/>
        <v>0</v>
      </c>
      <c r="J1072" s="52">
        <f t="shared" si="202"/>
        <v>0</v>
      </c>
      <c r="K1072" s="53">
        <f t="shared" si="203"/>
        <v>0</v>
      </c>
    </row>
    <row r="1073" spans="1:11" s="15" customFormat="1" ht="25.5" x14ac:dyDescent="0.25">
      <c r="A1073" s="48" t="s">
        <v>1564</v>
      </c>
      <c r="B1073" s="23"/>
      <c r="C1073" s="18" t="s">
        <v>3172</v>
      </c>
      <c r="D1073" s="49" t="s">
        <v>409</v>
      </c>
      <c r="E1073" s="50">
        <v>64</v>
      </c>
      <c r="F1073" s="51"/>
      <c r="G1073" s="51"/>
      <c r="H1073" s="52">
        <f t="shared" si="200"/>
        <v>0</v>
      </c>
      <c r="I1073" s="52">
        <f t="shared" si="201"/>
        <v>0</v>
      </c>
      <c r="J1073" s="52">
        <f t="shared" si="202"/>
        <v>0</v>
      </c>
      <c r="K1073" s="53">
        <f t="shared" si="203"/>
        <v>0</v>
      </c>
    </row>
    <row r="1074" spans="1:11" s="17" customFormat="1" x14ac:dyDescent="0.25">
      <c r="A1074" s="38" t="s">
        <v>1565</v>
      </c>
      <c r="B1074" s="10"/>
      <c r="C1074" s="34" t="s">
        <v>2</v>
      </c>
      <c r="D1074" s="11"/>
      <c r="E1074" s="11"/>
      <c r="F1074" s="39"/>
      <c r="G1074" s="39"/>
      <c r="H1074" s="21"/>
      <c r="I1074" s="40">
        <f>SUM(I1065:I1073)</f>
        <v>0</v>
      </c>
      <c r="J1074" s="40">
        <f>SUM(J1065:J1073)</f>
        <v>0</v>
      </c>
      <c r="K1074" s="41">
        <f>SUM(K1065:K1073)</f>
        <v>0</v>
      </c>
    </row>
    <row r="1075" spans="1:11" s="16" customFormat="1" ht="18.75" x14ac:dyDescent="0.2">
      <c r="A1075" s="45" t="s">
        <v>1566</v>
      </c>
      <c r="B1075" s="46"/>
      <c r="C1075" s="46" t="s">
        <v>415</v>
      </c>
      <c r="D1075" s="46"/>
      <c r="E1075" s="46"/>
      <c r="F1075" s="93"/>
      <c r="G1075" s="93"/>
      <c r="H1075" s="46"/>
      <c r="I1075" s="46"/>
      <c r="J1075" s="46"/>
      <c r="K1075" s="47">
        <f>SUM(K1096,K1103)</f>
        <v>0</v>
      </c>
    </row>
    <row r="1076" spans="1:11" s="17" customFormat="1" ht="114.75" x14ac:dyDescent="0.25">
      <c r="A1076" s="9" t="s">
        <v>1567</v>
      </c>
      <c r="B1076" s="3"/>
      <c r="C1076" s="5" t="s">
        <v>3173</v>
      </c>
      <c r="D1076" s="33"/>
      <c r="E1076" s="4"/>
      <c r="F1076" s="94"/>
      <c r="G1076" s="94"/>
      <c r="H1076" s="4"/>
      <c r="I1076" s="4"/>
      <c r="J1076" s="4"/>
      <c r="K1076" s="20"/>
    </row>
    <row r="1077" spans="1:11" s="15" customFormat="1" ht="12.75" x14ac:dyDescent="0.25">
      <c r="A1077" s="48" t="s">
        <v>1568</v>
      </c>
      <c r="B1077" s="23"/>
      <c r="C1077" s="18" t="s">
        <v>427</v>
      </c>
      <c r="D1077" s="49" t="s">
        <v>346</v>
      </c>
      <c r="E1077" s="50">
        <v>3.19</v>
      </c>
      <c r="F1077" s="51"/>
      <c r="G1077" s="51"/>
      <c r="H1077" s="52">
        <f t="shared" ref="H1077:H1095" si="204">ROUND(ROUND(F1077,2)+ROUND(G1077,2),2)</f>
        <v>0</v>
      </c>
      <c r="I1077" s="52">
        <f t="shared" ref="I1077:I1095" si="205">ROUND(ROUND(E1077,2)*ROUND(F1077,2),2)</f>
        <v>0</v>
      </c>
      <c r="J1077" s="52">
        <f t="shared" ref="J1077:J1095" si="206">ROUND(ROUND(E1077,2)*ROUND(G1077,2),2)</f>
        <v>0</v>
      </c>
      <c r="K1077" s="53">
        <f t="shared" ref="K1077:K1095" si="207">ROUND(ROUND(I1077,2)+ROUND(J1077,2),2)</f>
        <v>0</v>
      </c>
    </row>
    <row r="1078" spans="1:11" s="15" customFormat="1" ht="12.75" x14ac:dyDescent="0.25">
      <c r="A1078" s="48" t="s">
        <v>1569</v>
      </c>
      <c r="B1078" s="23"/>
      <c r="C1078" s="18" t="s">
        <v>428</v>
      </c>
      <c r="D1078" s="49" t="s">
        <v>346</v>
      </c>
      <c r="E1078" s="50">
        <v>1.27</v>
      </c>
      <c r="F1078" s="51"/>
      <c r="G1078" s="51"/>
      <c r="H1078" s="52">
        <f t="shared" si="204"/>
        <v>0</v>
      </c>
      <c r="I1078" s="52">
        <f t="shared" si="205"/>
        <v>0</v>
      </c>
      <c r="J1078" s="52">
        <f t="shared" si="206"/>
        <v>0</v>
      </c>
      <c r="K1078" s="53">
        <f t="shared" si="207"/>
        <v>0</v>
      </c>
    </row>
    <row r="1079" spans="1:11" s="15" customFormat="1" ht="12.75" x14ac:dyDescent="0.25">
      <c r="A1079" s="48" t="s">
        <v>1570</v>
      </c>
      <c r="B1079" s="23"/>
      <c r="C1079" s="18" t="s">
        <v>432</v>
      </c>
      <c r="D1079" s="49" t="s">
        <v>346</v>
      </c>
      <c r="E1079" s="50">
        <v>16.489999999999998</v>
      </c>
      <c r="F1079" s="51"/>
      <c r="G1079" s="51"/>
      <c r="H1079" s="52">
        <f t="shared" si="204"/>
        <v>0</v>
      </c>
      <c r="I1079" s="52">
        <f t="shared" si="205"/>
        <v>0</v>
      </c>
      <c r="J1079" s="52">
        <f t="shared" si="206"/>
        <v>0</v>
      </c>
      <c r="K1079" s="53">
        <f t="shared" si="207"/>
        <v>0</v>
      </c>
    </row>
    <row r="1080" spans="1:11" s="15" customFormat="1" ht="12.75" x14ac:dyDescent="0.25">
      <c r="A1080" s="48" t="s">
        <v>1571</v>
      </c>
      <c r="B1080" s="23"/>
      <c r="C1080" s="18" t="s">
        <v>435</v>
      </c>
      <c r="D1080" s="49" t="s">
        <v>346</v>
      </c>
      <c r="E1080" s="50">
        <v>30.88</v>
      </c>
      <c r="F1080" s="51"/>
      <c r="G1080" s="51"/>
      <c r="H1080" s="52">
        <f t="shared" si="204"/>
        <v>0</v>
      </c>
      <c r="I1080" s="52">
        <f t="shared" si="205"/>
        <v>0</v>
      </c>
      <c r="J1080" s="52">
        <f t="shared" si="206"/>
        <v>0</v>
      </c>
      <c r="K1080" s="53">
        <f t="shared" si="207"/>
        <v>0</v>
      </c>
    </row>
    <row r="1081" spans="1:11" s="15" customFormat="1" ht="12.75" x14ac:dyDescent="0.25">
      <c r="A1081" s="48" t="s">
        <v>1572</v>
      </c>
      <c r="B1081" s="23"/>
      <c r="C1081" s="18" t="s">
        <v>3022</v>
      </c>
      <c r="D1081" s="49" t="s">
        <v>346</v>
      </c>
      <c r="E1081" s="50">
        <v>38.96</v>
      </c>
      <c r="F1081" s="51"/>
      <c r="G1081" s="51"/>
      <c r="H1081" s="52">
        <f t="shared" si="204"/>
        <v>0</v>
      </c>
      <c r="I1081" s="52">
        <f t="shared" si="205"/>
        <v>0</v>
      </c>
      <c r="J1081" s="52">
        <f t="shared" si="206"/>
        <v>0</v>
      </c>
      <c r="K1081" s="53">
        <f t="shared" si="207"/>
        <v>0</v>
      </c>
    </row>
    <row r="1082" spans="1:11" s="15" customFormat="1" ht="12.75" x14ac:dyDescent="0.25">
      <c r="A1082" s="48" t="s">
        <v>1573</v>
      </c>
      <c r="B1082" s="23"/>
      <c r="C1082" s="18" t="s">
        <v>3018</v>
      </c>
      <c r="D1082" s="49" t="s">
        <v>346</v>
      </c>
      <c r="E1082" s="50">
        <v>11.35</v>
      </c>
      <c r="F1082" s="51"/>
      <c r="G1082" s="51"/>
      <c r="H1082" s="52">
        <f t="shared" si="204"/>
        <v>0</v>
      </c>
      <c r="I1082" s="52">
        <f t="shared" si="205"/>
        <v>0</v>
      </c>
      <c r="J1082" s="52">
        <f t="shared" si="206"/>
        <v>0</v>
      </c>
      <c r="K1082" s="53">
        <f t="shared" si="207"/>
        <v>0</v>
      </c>
    </row>
    <row r="1083" spans="1:11" s="15" customFormat="1" ht="12.75" x14ac:dyDescent="0.25">
      <c r="A1083" s="48" t="s">
        <v>1574</v>
      </c>
      <c r="B1083" s="23"/>
      <c r="C1083" s="18" t="s">
        <v>3019</v>
      </c>
      <c r="D1083" s="49" t="s">
        <v>346</v>
      </c>
      <c r="E1083" s="50">
        <v>11.87</v>
      </c>
      <c r="F1083" s="51"/>
      <c r="G1083" s="51"/>
      <c r="H1083" s="52">
        <f t="shared" si="204"/>
        <v>0</v>
      </c>
      <c r="I1083" s="52">
        <f t="shared" si="205"/>
        <v>0</v>
      </c>
      <c r="J1083" s="52">
        <f t="shared" si="206"/>
        <v>0</v>
      </c>
      <c r="K1083" s="53">
        <f t="shared" si="207"/>
        <v>0</v>
      </c>
    </row>
    <row r="1084" spans="1:11" s="15" customFormat="1" ht="12.75" x14ac:dyDescent="0.25">
      <c r="A1084" s="48" t="s">
        <v>1575</v>
      </c>
      <c r="B1084" s="23"/>
      <c r="C1084" s="18" t="s">
        <v>542</v>
      </c>
      <c r="D1084" s="49" t="s">
        <v>346</v>
      </c>
      <c r="E1084" s="50">
        <v>19.29</v>
      </c>
      <c r="F1084" s="51"/>
      <c r="G1084" s="51"/>
      <c r="H1084" s="52">
        <f t="shared" si="204"/>
        <v>0</v>
      </c>
      <c r="I1084" s="52">
        <f t="shared" si="205"/>
        <v>0</v>
      </c>
      <c r="J1084" s="52">
        <f t="shared" si="206"/>
        <v>0</v>
      </c>
      <c r="K1084" s="53">
        <f t="shared" si="207"/>
        <v>0</v>
      </c>
    </row>
    <row r="1085" spans="1:11" s="15" customFormat="1" ht="12.75" x14ac:dyDescent="0.25">
      <c r="A1085" s="48" t="s">
        <v>1576</v>
      </c>
      <c r="B1085" s="23"/>
      <c r="C1085" s="18" t="s">
        <v>453</v>
      </c>
      <c r="D1085" s="49" t="s">
        <v>346</v>
      </c>
      <c r="E1085" s="50">
        <v>1.23</v>
      </c>
      <c r="F1085" s="51"/>
      <c r="G1085" s="51"/>
      <c r="H1085" s="52">
        <f t="shared" si="204"/>
        <v>0</v>
      </c>
      <c r="I1085" s="52">
        <f t="shared" si="205"/>
        <v>0</v>
      </c>
      <c r="J1085" s="52">
        <f t="shared" si="206"/>
        <v>0</v>
      </c>
      <c r="K1085" s="53">
        <f t="shared" si="207"/>
        <v>0</v>
      </c>
    </row>
    <row r="1086" spans="1:11" s="15" customFormat="1" ht="12.75" x14ac:dyDescent="0.25">
      <c r="A1086" s="48" t="s">
        <v>1577</v>
      </c>
      <c r="B1086" s="23"/>
      <c r="C1086" s="18" t="s">
        <v>454</v>
      </c>
      <c r="D1086" s="49" t="s">
        <v>346</v>
      </c>
      <c r="E1086" s="50">
        <v>34.159999999999997</v>
      </c>
      <c r="F1086" s="51"/>
      <c r="G1086" s="51"/>
      <c r="H1086" s="52">
        <f t="shared" si="204"/>
        <v>0</v>
      </c>
      <c r="I1086" s="52">
        <f t="shared" si="205"/>
        <v>0</v>
      </c>
      <c r="J1086" s="52">
        <f t="shared" si="206"/>
        <v>0</v>
      </c>
      <c r="K1086" s="53">
        <f t="shared" si="207"/>
        <v>0</v>
      </c>
    </row>
    <row r="1087" spans="1:11" s="15" customFormat="1" ht="12.75" x14ac:dyDescent="0.25">
      <c r="A1087" s="48" t="s">
        <v>1578</v>
      </c>
      <c r="B1087" s="23"/>
      <c r="C1087" s="18" t="s">
        <v>543</v>
      </c>
      <c r="D1087" s="49" t="s">
        <v>346</v>
      </c>
      <c r="E1087" s="50">
        <v>48.81</v>
      </c>
      <c r="F1087" s="51"/>
      <c r="G1087" s="51"/>
      <c r="H1087" s="52">
        <f t="shared" si="204"/>
        <v>0</v>
      </c>
      <c r="I1087" s="52">
        <f t="shared" si="205"/>
        <v>0</v>
      </c>
      <c r="J1087" s="52">
        <f t="shared" si="206"/>
        <v>0</v>
      </c>
      <c r="K1087" s="53">
        <f t="shared" si="207"/>
        <v>0</v>
      </c>
    </row>
    <row r="1088" spans="1:11" s="15" customFormat="1" ht="12.75" x14ac:dyDescent="0.25">
      <c r="A1088" s="48" t="s">
        <v>1579</v>
      </c>
      <c r="B1088" s="23"/>
      <c r="C1088" s="18" t="s">
        <v>544</v>
      </c>
      <c r="D1088" s="49" t="s">
        <v>346</v>
      </c>
      <c r="E1088" s="50">
        <v>5.76</v>
      </c>
      <c r="F1088" s="51"/>
      <c r="G1088" s="51"/>
      <c r="H1088" s="52">
        <f t="shared" si="204"/>
        <v>0</v>
      </c>
      <c r="I1088" s="52">
        <f t="shared" si="205"/>
        <v>0</v>
      </c>
      <c r="J1088" s="52">
        <f t="shared" si="206"/>
        <v>0</v>
      </c>
      <c r="K1088" s="53">
        <f t="shared" si="207"/>
        <v>0</v>
      </c>
    </row>
    <row r="1089" spans="1:11" s="15" customFormat="1" ht="12.75" x14ac:dyDescent="0.25">
      <c r="A1089" s="48" t="s">
        <v>1580</v>
      </c>
      <c r="B1089" s="23"/>
      <c r="C1089" s="18" t="s">
        <v>458</v>
      </c>
      <c r="D1089" s="49" t="s">
        <v>346</v>
      </c>
      <c r="E1089" s="50">
        <v>49.71</v>
      </c>
      <c r="F1089" s="51"/>
      <c r="G1089" s="51"/>
      <c r="H1089" s="52">
        <f t="shared" si="204"/>
        <v>0</v>
      </c>
      <c r="I1089" s="52">
        <f t="shared" si="205"/>
        <v>0</v>
      </c>
      <c r="J1089" s="52">
        <f t="shared" si="206"/>
        <v>0</v>
      </c>
      <c r="K1089" s="53">
        <f t="shared" si="207"/>
        <v>0</v>
      </c>
    </row>
    <row r="1090" spans="1:11" s="15" customFormat="1" ht="12.75" x14ac:dyDescent="0.25">
      <c r="A1090" s="48" t="s">
        <v>1581</v>
      </c>
      <c r="B1090" s="23"/>
      <c r="C1090" s="18" t="s">
        <v>545</v>
      </c>
      <c r="D1090" s="49" t="s">
        <v>346</v>
      </c>
      <c r="E1090" s="50">
        <v>345.93</v>
      </c>
      <c r="F1090" s="51"/>
      <c r="G1090" s="51"/>
      <c r="H1090" s="52">
        <f t="shared" si="204"/>
        <v>0</v>
      </c>
      <c r="I1090" s="52">
        <f t="shared" si="205"/>
        <v>0</v>
      </c>
      <c r="J1090" s="52">
        <f t="shared" si="206"/>
        <v>0</v>
      </c>
      <c r="K1090" s="53">
        <f t="shared" si="207"/>
        <v>0</v>
      </c>
    </row>
    <row r="1091" spans="1:11" s="15" customFormat="1" ht="12.75" x14ac:dyDescent="0.25">
      <c r="A1091" s="48" t="s">
        <v>1582</v>
      </c>
      <c r="B1091" s="23"/>
      <c r="C1091" s="18" t="s">
        <v>546</v>
      </c>
      <c r="D1091" s="49" t="s">
        <v>346</v>
      </c>
      <c r="E1091" s="50">
        <v>480.98</v>
      </c>
      <c r="F1091" s="51"/>
      <c r="G1091" s="51"/>
      <c r="H1091" s="52">
        <f t="shared" si="204"/>
        <v>0</v>
      </c>
      <c r="I1091" s="52">
        <f t="shared" si="205"/>
        <v>0</v>
      </c>
      <c r="J1091" s="52">
        <f t="shared" si="206"/>
        <v>0</v>
      </c>
      <c r="K1091" s="53">
        <f t="shared" si="207"/>
        <v>0</v>
      </c>
    </row>
    <row r="1092" spans="1:11" s="15" customFormat="1" ht="12.75" x14ac:dyDescent="0.25">
      <c r="A1092" s="48" t="s">
        <v>1583</v>
      </c>
      <c r="B1092" s="23"/>
      <c r="C1092" s="18" t="s">
        <v>470</v>
      </c>
      <c r="D1092" s="49" t="s">
        <v>346</v>
      </c>
      <c r="E1092" s="50">
        <v>17.8</v>
      </c>
      <c r="F1092" s="51"/>
      <c r="G1092" s="51"/>
      <c r="H1092" s="52">
        <f t="shared" si="204"/>
        <v>0</v>
      </c>
      <c r="I1092" s="52">
        <f t="shared" si="205"/>
        <v>0</v>
      </c>
      <c r="J1092" s="52">
        <f t="shared" si="206"/>
        <v>0</v>
      </c>
      <c r="K1092" s="53">
        <f t="shared" si="207"/>
        <v>0</v>
      </c>
    </row>
    <row r="1093" spans="1:11" s="15" customFormat="1" ht="12.75" x14ac:dyDescent="0.25">
      <c r="A1093" s="48" t="s">
        <v>1584</v>
      </c>
      <c r="B1093" s="23"/>
      <c r="C1093" s="18" t="s">
        <v>475</v>
      </c>
      <c r="D1093" s="49" t="s">
        <v>346</v>
      </c>
      <c r="E1093" s="50">
        <v>7.34</v>
      </c>
      <c r="F1093" s="51"/>
      <c r="G1093" s="51"/>
      <c r="H1093" s="52">
        <f t="shared" si="204"/>
        <v>0</v>
      </c>
      <c r="I1093" s="52">
        <f t="shared" si="205"/>
        <v>0</v>
      </c>
      <c r="J1093" s="52">
        <f t="shared" si="206"/>
        <v>0</v>
      </c>
      <c r="K1093" s="53">
        <f t="shared" si="207"/>
        <v>0</v>
      </c>
    </row>
    <row r="1094" spans="1:11" s="15" customFormat="1" ht="12.75" x14ac:dyDescent="0.25">
      <c r="A1094" s="48" t="s">
        <v>1585</v>
      </c>
      <c r="B1094" s="23"/>
      <c r="C1094" s="18" t="s">
        <v>547</v>
      </c>
      <c r="D1094" s="49" t="s">
        <v>346</v>
      </c>
      <c r="E1094" s="50">
        <v>265.82</v>
      </c>
      <c r="F1094" s="51"/>
      <c r="G1094" s="51"/>
      <c r="H1094" s="52">
        <f t="shared" si="204"/>
        <v>0</v>
      </c>
      <c r="I1094" s="52">
        <f t="shared" si="205"/>
        <v>0</v>
      </c>
      <c r="J1094" s="52">
        <f t="shared" si="206"/>
        <v>0</v>
      </c>
      <c r="K1094" s="53">
        <f t="shared" si="207"/>
        <v>0</v>
      </c>
    </row>
    <row r="1095" spans="1:11" s="15" customFormat="1" ht="12.75" x14ac:dyDescent="0.25">
      <c r="A1095" s="48" t="s">
        <v>1586</v>
      </c>
      <c r="B1095" s="23"/>
      <c r="C1095" s="18" t="s">
        <v>4116</v>
      </c>
      <c r="D1095" s="49" t="s">
        <v>346</v>
      </c>
      <c r="E1095" s="50">
        <v>37.93</v>
      </c>
      <c r="F1095" s="51"/>
      <c r="G1095" s="51"/>
      <c r="H1095" s="52">
        <f t="shared" si="204"/>
        <v>0</v>
      </c>
      <c r="I1095" s="52">
        <f t="shared" si="205"/>
        <v>0</v>
      </c>
      <c r="J1095" s="52">
        <f t="shared" si="206"/>
        <v>0</v>
      </c>
      <c r="K1095" s="78">
        <f t="shared" si="207"/>
        <v>0</v>
      </c>
    </row>
    <row r="1096" spans="1:11" s="17" customFormat="1" x14ac:dyDescent="0.25">
      <c r="A1096" s="38" t="s">
        <v>1587</v>
      </c>
      <c r="B1096" s="10"/>
      <c r="C1096" s="34" t="s">
        <v>2</v>
      </c>
      <c r="D1096" s="11"/>
      <c r="E1096" s="11"/>
      <c r="F1096" s="39"/>
      <c r="G1096" s="39"/>
      <c r="H1096" s="21"/>
      <c r="I1096" s="40">
        <f>SUM(I1077:I1095)</f>
        <v>0</v>
      </c>
      <c r="J1096" s="40">
        <f>SUM(J1077:J1095)</f>
        <v>0</v>
      </c>
      <c r="K1096" s="41">
        <f>SUM(K1077:K1095)</f>
        <v>0</v>
      </c>
    </row>
    <row r="1097" spans="1:11" s="17" customFormat="1" ht="102" x14ac:dyDescent="0.25">
      <c r="A1097" s="9" t="s">
        <v>1588</v>
      </c>
      <c r="B1097" s="3"/>
      <c r="C1097" s="5" t="s">
        <v>3174</v>
      </c>
      <c r="D1097" s="33"/>
      <c r="E1097" s="4"/>
      <c r="F1097" s="94"/>
      <c r="G1097" s="94"/>
      <c r="H1097" s="4"/>
      <c r="I1097" s="4"/>
      <c r="J1097" s="4"/>
      <c r="K1097" s="20"/>
    </row>
    <row r="1098" spans="1:11" s="15" customFormat="1" ht="25.5" x14ac:dyDescent="0.25">
      <c r="A1098" s="48" t="s">
        <v>1589</v>
      </c>
      <c r="B1098" s="23"/>
      <c r="C1098" s="18" t="s">
        <v>482</v>
      </c>
      <c r="D1098" s="49" t="s">
        <v>317</v>
      </c>
      <c r="E1098" s="50">
        <v>45</v>
      </c>
      <c r="F1098" s="51"/>
      <c r="G1098" s="51"/>
      <c r="H1098" s="52">
        <f>ROUND(ROUND(F1098,2)+ROUND(G1098,2),2)</f>
        <v>0</v>
      </c>
      <c r="I1098" s="52">
        <f>ROUND(ROUND(E1098,2)*ROUND(F1098,2),2)</f>
        <v>0</v>
      </c>
      <c r="J1098" s="52">
        <f>ROUND(ROUND(E1098,2)*ROUND(G1098,2),2)</f>
        <v>0</v>
      </c>
      <c r="K1098" s="53">
        <f>ROUND(ROUND(I1098,2)+ROUND(J1098,2),2)</f>
        <v>0</v>
      </c>
    </row>
    <row r="1099" spans="1:11" s="15" customFormat="1" ht="25.5" x14ac:dyDescent="0.25">
      <c r="A1099" s="48" t="s">
        <v>1590</v>
      </c>
      <c r="B1099" s="23"/>
      <c r="C1099" s="18" t="s">
        <v>483</v>
      </c>
      <c r="D1099" s="49" t="s">
        <v>317</v>
      </c>
      <c r="E1099" s="50">
        <v>40</v>
      </c>
      <c r="F1099" s="51"/>
      <c r="G1099" s="51"/>
      <c r="H1099" s="52">
        <f>ROUND(ROUND(F1099,2)+ROUND(G1099,2),2)</f>
        <v>0</v>
      </c>
      <c r="I1099" s="52">
        <f>ROUND(ROUND(E1099,2)*ROUND(F1099,2),2)</f>
        <v>0</v>
      </c>
      <c r="J1099" s="52">
        <f>ROUND(ROUND(E1099,2)*ROUND(G1099,2),2)</f>
        <v>0</v>
      </c>
      <c r="K1099" s="53">
        <f>ROUND(ROUND(I1099,2)+ROUND(J1099,2),2)</f>
        <v>0</v>
      </c>
    </row>
    <row r="1100" spans="1:11" s="15" customFormat="1" ht="25.5" x14ac:dyDescent="0.25">
      <c r="A1100" s="48" t="s">
        <v>1591</v>
      </c>
      <c r="B1100" s="23"/>
      <c r="C1100" s="18" t="s">
        <v>484</v>
      </c>
      <c r="D1100" s="49" t="s">
        <v>317</v>
      </c>
      <c r="E1100" s="50">
        <v>10</v>
      </c>
      <c r="F1100" s="51"/>
      <c r="G1100" s="51"/>
      <c r="H1100" s="52">
        <f>ROUND(ROUND(F1100,2)+ROUND(G1100,2),2)</f>
        <v>0</v>
      </c>
      <c r="I1100" s="52">
        <f>ROUND(ROUND(E1100,2)*ROUND(F1100,2),2)</f>
        <v>0</v>
      </c>
      <c r="J1100" s="52">
        <f>ROUND(ROUND(E1100,2)*ROUND(G1100,2),2)</f>
        <v>0</v>
      </c>
      <c r="K1100" s="78">
        <f>ROUND(ROUND(I1100,2)+ROUND(J1100,2),2)</f>
        <v>0</v>
      </c>
    </row>
    <row r="1101" spans="1:11" s="15" customFormat="1" ht="25.5" x14ac:dyDescent="0.25">
      <c r="A1101" s="48" t="s">
        <v>1592</v>
      </c>
      <c r="B1101" s="23"/>
      <c r="C1101" s="18" t="s">
        <v>548</v>
      </c>
      <c r="D1101" s="49" t="s">
        <v>317</v>
      </c>
      <c r="E1101" s="50">
        <v>30</v>
      </c>
      <c r="F1101" s="51"/>
      <c r="G1101" s="51"/>
      <c r="H1101" s="52">
        <f>ROUND(ROUND(F1101,2)+ROUND(G1101,2),2)</f>
        <v>0</v>
      </c>
      <c r="I1101" s="52">
        <f>ROUND(ROUND(E1101,2)*ROUND(F1101,2),2)</f>
        <v>0</v>
      </c>
      <c r="J1101" s="52">
        <f>ROUND(ROUND(E1101,2)*ROUND(G1101,2),2)</f>
        <v>0</v>
      </c>
      <c r="K1101" s="53">
        <f>ROUND(ROUND(I1101,2)+ROUND(J1101,2),2)</f>
        <v>0</v>
      </c>
    </row>
    <row r="1102" spans="1:11" s="15" customFormat="1" ht="25.5" x14ac:dyDescent="0.25">
      <c r="A1102" s="48" t="s">
        <v>1593</v>
      </c>
      <c r="B1102" s="23"/>
      <c r="C1102" s="18" t="s">
        <v>549</v>
      </c>
      <c r="D1102" s="49" t="s">
        <v>4</v>
      </c>
      <c r="E1102" s="50">
        <v>8</v>
      </c>
      <c r="F1102" s="51"/>
      <c r="G1102" s="51"/>
      <c r="H1102" s="52">
        <f>ROUND(ROUND(F1102,2)+ROUND(G1102,2),2)</f>
        <v>0</v>
      </c>
      <c r="I1102" s="52">
        <f>ROUND(ROUND(E1102,2)*ROUND(F1102,2),2)</f>
        <v>0</v>
      </c>
      <c r="J1102" s="52">
        <f>ROUND(ROUND(E1102,2)*ROUND(G1102,2),2)</f>
        <v>0</v>
      </c>
      <c r="K1102" s="53">
        <f>ROUND(ROUND(I1102,2)+ROUND(J1102,2),2)</f>
        <v>0</v>
      </c>
    </row>
    <row r="1103" spans="1:11" s="17" customFormat="1" x14ac:dyDescent="0.25">
      <c r="A1103" s="38" t="s">
        <v>1594</v>
      </c>
      <c r="B1103" s="10"/>
      <c r="C1103" s="34" t="s">
        <v>2</v>
      </c>
      <c r="D1103" s="11"/>
      <c r="E1103" s="11"/>
      <c r="F1103" s="39"/>
      <c r="G1103" s="39"/>
      <c r="H1103" s="21"/>
      <c r="I1103" s="40">
        <f>SUM(I1098:I1102)</f>
        <v>0</v>
      </c>
      <c r="J1103" s="40">
        <f>SUM(J1098:J1102)</f>
        <v>0</v>
      </c>
      <c r="K1103" s="41">
        <f>SUM(K1098:K1102)</f>
        <v>0</v>
      </c>
    </row>
    <row r="1104" spans="1:11" s="16" customFormat="1" ht="18.75" x14ac:dyDescent="0.2">
      <c r="A1104" s="45" t="s">
        <v>1595</v>
      </c>
      <c r="B1104" s="46"/>
      <c r="C1104" s="46" t="s">
        <v>490</v>
      </c>
      <c r="D1104" s="46"/>
      <c r="E1104" s="46"/>
      <c r="F1104" s="93"/>
      <c r="G1104" s="93"/>
      <c r="H1104" s="46"/>
      <c r="I1104" s="46"/>
      <c r="J1104" s="46"/>
      <c r="K1104" s="47">
        <f>SUM(K1107)</f>
        <v>0</v>
      </c>
    </row>
    <row r="1105" spans="1:11" s="17" customFormat="1" x14ac:dyDescent="0.25">
      <c r="A1105" s="9" t="s">
        <v>1596</v>
      </c>
      <c r="B1105" s="3"/>
      <c r="C1105" s="5" t="s">
        <v>490</v>
      </c>
      <c r="D1105" s="33"/>
      <c r="E1105" s="4"/>
      <c r="F1105" s="94"/>
      <c r="G1105" s="94"/>
      <c r="H1105" s="4"/>
      <c r="I1105" s="4"/>
      <c r="J1105" s="4"/>
      <c r="K1105" s="20"/>
    </row>
    <row r="1106" spans="1:11" s="15" customFormat="1" ht="38.25" x14ac:dyDescent="0.25">
      <c r="A1106" s="48" t="s">
        <v>1597</v>
      </c>
      <c r="B1106" s="23"/>
      <c r="C1106" s="18" t="s">
        <v>599</v>
      </c>
      <c r="D1106" s="49" t="s">
        <v>317</v>
      </c>
      <c r="E1106" s="50">
        <v>7.1</v>
      </c>
      <c r="F1106" s="51"/>
      <c r="G1106" s="51"/>
      <c r="H1106" s="52">
        <f>ROUND(ROUND(F1106,2)+ROUND(G1106,2),2)</f>
        <v>0</v>
      </c>
      <c r="I1106" s="52">
        <f>ROUND(ROUND(E1106,2)*ROUND(F1106,2),2)</f>
        <v>0</v>
      </c>
      <c r="J1106" s="52">
        <f>ROUND(ROUND(E1106,2)*ROUND(G1106,2),2)</f>
        <v>0</v>
      </c>
      <c r="K1106" s="53">
        <f>ROUND(ROUND(I1106,2)+ROUND(J1106,2),2)</f>
        <v>0</v>
      </c>
    </row>
    <row r="1107" spans="1:11" s="17" customFormat="1" x14ac:dyDescent="0.25">
      <c r="A1107" s="38" t="s">
        <v>1598</v>
      </c>
      <c r="B1107" s="10"/>
      <c r="C1107" s="34" t="s">
        <v>2</v>
      </c>
      <c r="D1107" s="11"/>
      <c r="E1107" s="11"/>
      <c r="F1107" s="39"/>
      <c r="G1107" s="39"/>
      <c r="H1107" s="21"/>
      <c r="I1107" s="40">
        <f>SUM(I1106)</f>
        <v>0</v>
      </c>
      <c r="J1107" s="40">
        <f>SUM(J1106)</f>
        <v>0</v>
      </c>
      <c r="K1107" s="41">
        <f>SUM(K1106)</f>
        <v>0</v>
      </c>
    </row>
    <row r="1108" spans="1:11" s="16" customFormat="1" ht="18.75" x14ac:dyDescent="0.2">
      <c r="A1108" s="45" t="s">
        <v>1599</v>
      </c>
      <c r="B1108" s="46"/>
      <c r="C1108" s="46" t="s">
        <v>493</v>
      </c>
      <c r="D1108" s="46"/>
      <c r="E1108" s="46"/>
      <c r="F1108" s="93"/>
      <c r="G1108" s="93"/>
      <c r="H1108" s="46"/>
      <c r="I1108" s="46"/>
      <c r="J1108" s="46"/>
      <c r="K1108" s="47">
        <f>SUM(K1111)</f>
        <v>0</v>
      </c>
    </row>
    <row r="1109" spans="1:11" s="17" customFormat="1" x14ac:dyDescent="0.25">
      <c r="A1109" s="9" t="s">
        <v>1600</v>
      </c>
      <c r="B1109" s="3"/>
      <c r="C1109" s="5" t="s">
        <v>495</v>
      </c>
      <c r="D1109" s="33"/>
      <c r="E1109" s="4"/>
      <c r="F1109" s="94"/>
      <c r="G1109" s="94"/>
      <c r="H1109" s="4"/>
      <c r="I1109" s="4"/>
      <c r="J1109" s="4"/>
      <c r="K1109" s="20"/>
    </row>
    <row r="1110" spans="1:11" s="15" customFormat="1" ht="12.75" x14ac:dyDescent="0.25">
      <c r="A1110" s="48" t="s">
        <v>1601</v>
      </c>
      <c r="B1110" s="23"/>
      <c r="C1110" s="18" t="s">
        <v>3099</v>
      </c>
      <c r="D1110" s="49" t="s">
        <v>317</v>
      </c>
      <c r="E1110" s="50">
        <v>30.56</v>
      </c>
      <c r="F1110" s="51"/>
      <c r="G1110" s="51"/>
      <c r="H1110" s="52">
        <f>ROUND(ROUND(F1110,2)+ROUND(G1110,2),2)</f>
        <v>0</v>
      </c>
      <c r="I1110" s="52">
        <f>ROUND(ROUND(E1110,2)*ROUND(F1110,2),2)</f>
        <v>0</v>
      </c>
      <c r="J1110" s="52">
        <f>ROUND(ROUND(E1110,2)*ROUND(G1110,2),2)</f>
        <v>0</v>
      </c>
      <c r="K1110" s="53">
        <f>ROUND(ROUND(I1110,2)+ROUND(J1110,2),2)</f>
        <v>0</v>
      </c>
    </row>
    <row r="1111" spans="1:11" s="17" customFormat="1" x14ac:dyDescent="0.25">
      <c r="A1111" s="38" t="s">
        <v>1602</v>
      </c>
      <c r="B1111" s="10"/>
      <c r="C1111" s="34" t="s">
        <v>2</v>
      </c>
      <c r="D1111" s="11"/>
      <c r="E1111" s="11"/>
      <c r="F1111" s="39"/>
      <c r="G1111" s="39"/>
      <c r="H1111" s="21"/>
      <c r="I1111" s="40">
        <f>SUM(I1110)</f>
        <v>0</v>
      </c>
      <c r="J1111" s="40">
        <f>SUM(J1110)</f>
        <v>0</v>
      </c>
      <c r="K1111" s="41">
        <f>SUM(K1110)</f>
        <v>0</v>
      </c>
    </row>
    <row r="1112" spans="1:11" s="16" customFormat="1" ht="18.75" x14ac:dyDescent="0.2">
      <c r="A1112" s="45" t="s">
        <v>1603</v>
      </c>
      <c r="B1112" s="46"/>
      <c r="C1112" s="46" t="s">
        <v>550</v>
      </c>
      <c r="D1112" s="46"/>
      <c r="E1112" s="46"/>
      <c r="F1112" s="93"/>
      <c r="G1112" s="93"/>
      <c r="H1112" s="46"/>
      <c r="I1112" s="46"/>
      <c r="J1112" s="46"/>
      <c r="K1112" s="47">
        <f>SUM(K1117,K1124,K1127)</f>
        <v>0</v>
      </c>
    </row>
    <row r="1113" spans="1:11" s="17" customFormat="1" x14ac:dyDescent="0.25">
      <c r="A1113" s="9" t="s">
        <v>1604</v>
      </c>
      <c r="B1113" s="3"/>
      <c r="C1113" s="5" t="s">
        <v>551</v>
      </c>
      <c r="D1113" s="33"/>
      <c r="E1113" s="4"/>
      <c r="F1113" s="94"/>
      <c r="G1113" s="94"/>
      <c r="H1113" s="4"/>
      <c r="I1113" s="4"/>
      <c r="J1113" s="4"/>
      <c r="K1113" s="20"/>
    </row>
    <row r="1114" spans="1:11" s="15" customFormat="1" ht="25.5" x14ac:dyDescent="0.25">
      <c r="A1114" s="48" t="s">
        <v>1605</v>
      </c>
      <c r="B1114" s="23"/>
      <c r="C1114" s="18" t="s">
        <v>592</v>
      </c>
      <c r="D1114" s="49" t="s">
        <v>317</v>
      </c>
      <c r="E1114" s="50">
        <v>12.52</v>
      </c>
      <c r="F1114" s="51"/>
      <c r="G1114" s="51"/>
      <c r="H1114" s="52">
        <f>ROUND(ROUND(F1114,2)+ROUND(G1114,2),2)</f>
        <v>0</v>
      </c>
      <c r="I1114" s="52">
        <f>ROUND(ROUND(E1114,2)*ROUND(F1114,2),2)</f>
        <v>0</v>
      </c>
      <c r="J1114" s="52">
        <f>ROUND(ROUND(E1114,2)*ROUND(G1114,2),2)</f>
        <v>0</v>
      </c>
      <c r="K1114" s="53">
        <f>ROUND(ROUND(I1114,2)+ROUND(J1114,2),2)</f>
        <v>0</v>
      </c>
    </row>
    <row r="1115" spans="1:11" s="15" customFormat="1" ht="25.5" x14ac:dyDescent="0.25">
      <c r="A1115" s="48" t="s">
        <v>1606</v>
      </c>
      <c r="B1115" s="23"/>
      <c r="C1115" s="18" t="s">
        <v>4038</v>
      </c>
      <c r="D1115" s="49" t="s">
        <v>317</v>
      </c>
      <c r="E1115" s="50">
        <v>0.3</v>
      </c>
      <c r="F1115" s="51"/>
      <c r="G1115" s="51"/>
      <c r="H1115" s="52">
        <f>ROUND(ROUND(F1115,2)+ROUND(G1115,2),2)</f>
        <v>0</v>
      </c>
      <c r="I1115" s="52">
        <f>ROUND(ROUND(E1115,2)*ROUND(F1115,2),2)</f>
        <v>0</v>
      </c>
      <c r="J1115" s="52">
        <f>ROUND(ROUND(E1115,2)*ROUND(G1115,2),2)</f>
        <v>0</v>
      </c>
      <c r="K1115" s="53">
        <f>ROUND(ROUND(I1115,2)+ROUND(J1115,2),2)</f>
        <v>0</v>
      </c>
    </row>
    <row r="1116" spans="1:11" s="15" customFormat="1" ht="25.5" x14ac:dyDescent="0.25">
      <c r="A1116" s="48" t="s">
        <v>3258</v>
      </c>
      <c r="B1116" s="23"/>
      <c r="C1116" s="18" t="s">
        <v>4039</v>
      </c>
      <c r="D1116" s="49" t="s">
        <v>317</v>
      </c>
      <c r="E1116" s="50">
        <v>1.77</v>
      </c>
      <c r="F1116" s="51"/>
      <c r="G1116" s="51"/>
      <c r="H1116" s="52">
        <f>ROUND(ROUND(F1116,2)+ROUND(G1116,2),2)</f>
        <v>0</v>
      </c>
      <c r="I1116" s="52">
        <f>ROUND(ROUND(E1116,2)*ROUND(F1116,2),2)</f>
        <v>0</v>
      </c>
      <c r="J1116" s="52">
        <f>ROUND(ROUND(E1116,2)*ROUND(G1116,2),2)</f>
        <v>0</v>
      </c>
      <c r="K1116" s="53">
        <f>ROUND(ROUND(I1116,2)+ROUND(J1116,2),2)</f>
        <v>0</v>
      </c>
    </row>
    <row r="1117" spans="1:11" s="17" customFormat="1" x14ac:dyDescent="0.25">
      <c r="A1117" s="38" t="s">
        <v>3259</v>
      </c>
      <c r="B1117" s="10"/>
      <c r="C1117" s="34" t="s">
        <v>2</v>
      </c>
      <c r="D1117" s="11"/>
      <c r="E1117" s="11"/>
      <c r="F1117" s="39"/>
      <c r="G1117" s="39"/>
      <c r="H1117" s="21"/>
      <c r="I1117" s="40">
        <f>SUM(I1114:I1116)</f>
        <v>0</v>
      </c>
      <c r="J1117" s="40">
        <f>SUM(J1114:J1116)</f>
        <v>0</v>
      </c>
      <c r="K1117" s="41">
        <f>SUM(K1114:K1116)</f>
        <v>0</v>
      </c>
    </row>
    <row r="1118" spans="1:11" s="17" customFormat="1" x14ac:dyDescent="0.25">
      <c r="A1118" s="9" t="s">
        <v>1607</v>
      </c>
      <c r="B1118" s="3"/>
      <c r="C1118" s="5" t="s">
        <v>552</v>
      </c>
      <c r="D1118" s="33"/>
      <c r="E1118" s="4"/>
      <c r="F1118" s="94"/>
      <c r="G1118" s="94"/>
      <c r="H1118" s="4"/>
      <c r="I1118" s="4"/>
      <c r="J1118" s="4"/>
      <c r="K1118" s="20"/>
    </row>
    <row r="1119" spans="1:11" s="15" customFormat="1" ht="38.25" x14ac:dyDescent="0.25">
      <c r="A1119" s="48" t="s">
        <v>1608</v>
      </c>
      <c r="B1119" s="23"/>
      <c r="C1119" s="18" t="s">
        <v>3134</v>
      </c>
      <c r="D1119" s="49" t="s">
        <v>317</v>
      </c>
      <c r="E1119" s="50">
        <v>15.57</v>
      </c>
      <c r="F1119" s="51"/>
      <c r="G1119" s="51"/>
      <c r="H1119" s="52">
        <f>ROUND(ROUND(F1119,2)+ROUND(G1119,2),2)</f>
        <v>0</v>
      </c>
      <c r="I1119" s="52">
        <f>ROUND(ROUND(E1119,2)*ROUND(F1119,2),2)</f>
        <v>0</v>
      </c>
      <c r="J1119" s="52">
        <f>ROUND(ROUND(E1119,2)*ROUND(G1119,2),2)</f>
        <v>0</v>
      </c>
      <c r="K1119" s="53">
        <f>ROUND(ROUND(I1119,2)+ROUND(J1119,2),2)</f>
        <v>0</v>
      </c>
    </row>
    <row r="1120" spans="1:11" s="15" customFormat="1" ht="12.75" x14ac:dyDescent="0.25">
      <c r="A1120" s="48" t="s">
        <v>1609</v>
      </c>
      <c r="B1120" s="23"/>
      <c r="C1120" s="18" t="s">
        <v>3100</v>
      </c>
      <c r="D1120" s="49" t="s">
        <v>317</v>
      </c>
      <c r="E1120" s="50">
        <v>47</v>
      </c>
      <c r="F1120" s="51"/>
      <c r="G1120" s="51"/>
      <c r="H1120" s="52">
        <f>ROUND(ROUND(F1120,2)+ROUND(G1120,2),2)</f>
        <v>0</v>
      </c>
      <c r="I1120" s="52">
        <f>ROUND(ROUND(E1120,2)*ROUND(F1120,2),2)</f>
        <v>0</v>
      </c>
      <c r="J1120" s="52">
        <f>ROUND(ROUND(E1120,2)*ROUND(G1120,2),2)</f>
        <v>0</v>
      </c>
      <c r="K1120" s="53">
        <f>ROUND(ROUND(I1120,2)+ROUND(J1120,2),2)</f>
        <v>0</v>
      </c>
    </row>
    <row r="1121" spans="1:11" s="15" customFormat="1" ht="25.5" x14ac:dyDescent="0.25">
      <c r="A1121" s="48" t="s">
        <v>1610</v>
      </c>
      <c r="B1121" s="23"/>
      <c r="C1121" s="18" t="s">
        <v>3149</v>
      </c>
      <c r="D1121" s="49" t="s">
        <v>317</v>
      </c>
      <c r="E1121" s="50">
        <v>47</v>
      </c>
      <c r="F1121" s="51"/>
      <c r="G1121" s="51"/>
      <c r="H1121" s="52">
        <f>ROUND(ROUND(F1121,2)+ROUND(G1121,2),2)</f>
        <v>0</v>
      </c>
      <c r="I1121" s="52">
        <f>ROUND(ROUND(E1121,2)*ROUND(F1121,2),2)</f>
        <v>0</v>
      </c>
      <c r="J1121" s="52">
        <f>ROUND(ROUND(E1121,2)*ROUND(G1121,2),2)</f>
        <v>0</v>
      </c>
      <c r="K1121" s="53">
        <f>ROUND(ROUND(I1121,2)+ROUND(J1121,2),2)</f>
        <v>0</v>
      </c>
    </row>
    <row r="1122" spans="1:11" s="15" customFormat="1" ht="12.75" x14ac:dyDescent="0.25">
      <c r="A1122" s="48" t="s">
        <v>1611</v>
      </c>
      <c r="B1122" s="23"/>
      <c r="C1122" s="18" t="s">
        <v>3115</v>
      </c>
      <c r="D1122" s="49" t="s">
        <v>317</v>
      </c>
      <c r="E1122" s="50">
        <v>62.57</v>
      </c>
      <c r="F1122" s="51"/>
      <c r="G1122" s="51"/>
      <c r="H1122" s="52">
        <f>ROUND(ROUND(F1122,2)+ROUND(G1122,2),2)</f>
        <v>0</v>
      </c>
      <c r="I1122" s="52">
        <f>ROUND(ROUND(E1122,2)*ROUND(F1122,2),2)</f>
        <v>0</v>
      </c>
      <c r="J1122" s="52">
        <f>ROUND(ROUND(E1122,2)*ROUND(G1122,2),2)</f>
        <v>0</v>
      </c>
      <c r="K1122" s="53">
        <f>ROUND(ROUND(I1122,2)+ROUND(J1122,2),2)</f>
        <v>0</v>
      </c>
    </row>
    <row r="1123" spans="1:11" s="15" customFormat="1" ht="12.75" x14ac:dyDescent="0.25">
      <c r="A1123" s="48" t="s">
        <v>1612</v>
      </c>
      <c r="B1123" s="23"/>
      <c r="C1123" s="18" t="s">
        <v>4311</v>
      </c>
      <c r="D1123" s="49" t="s">
        <v>317</v>
      </c>
      <c r="E1123" s="50">
        <v>62.57</v>
      </c>
      <c r="F1123" s="51"/>
      <c r="G1123" s="51"/>
      <c r="H1123" s="52">
        <f>ROUND(ROUND(F1123,2)+ROUND(G1123,2),2)</f>
        <v>0</v>
      </c>
      <c r="I1123" s="52">
        <f>ROUND(ROUND(E1123,2)*ROUND(F1123,2),2)</f>
        <v>0</v>
      </c>
      <c r="J1123" s="52">
        <f>ROUND(ROUND(E1123,2)*ROUND(G1123,2),2)</f>
        <v>0</v>
      </c>
      <c r="K1123" s="78">
        <f>ROUND(ROUND(I1123,2)+ROUND(J1123,2),2)</f>
        <v>0</v>
      </c>
    </row>
    <row r="1124" spans="1:11" s="17" customFormat="1" x14ac:dyDescent="0.25">
      <c r="A1124" s="38" t="s">
        <v>1613</v>
      </c>
      <c r="B1124" s="10"/>
      <c r="C1124" s="34" t="s">
        <v>2</v>
      </c>
      <c r="D1124" s="11"/>
      <c r="E1124" s="11"/>
      <c r="F1124" s="39"/>
      <c r="G1124" s="39"/>
      <c r="H1124" s="21"/>
      <c r="I1124" s="40">
        <f>SUM(I1119:I1123)</f>
        <v>0</v>
      </c>
      <c r="J1124" s="40">
        <f>SUM(J1119:J1123)</f>
        <v>0</v>
      </c>
      <c r="K1124" s="41">
        <f>SUM(K1119:K1123)</f>
        <v>0</v>
      </c>
    </row>
    <row r="1125" spans="1:11" s="17" customFormat="1" x14ac:dyDescent="0.25">
      <c r="A1125" s="9" t="s">
        <v>1614</v>
      </c>
      <c r="B1125" s="3"/>
      <c r="C1125" s="5" t="s">
        <v>500</v>
      </c>
      <c r="D1125" s="33"/>
      <c r="E1125" s="4"/>
      <c r="F1125" s="94"/>
      <c r="G1125" s="94"/>
      <c r="H1125" s="4"/>
      <c r="I1125" s="4"/>
      <c r="J1125" s="4"/>
      <c r="K1125" s="20"/>
    </row>
    <row r="1126" spans="1:11" s="15" customFormat="1" ht="12.75" x14ac:dyDescent="0.25">
      <c r="A1126" s="48" t="s">
        <v>1615</v>
      </c>
      <c r="B1126" s="23"/>
      <c r="C1126" s="18" t="s">
        <v>553</v>
      </c>
      <c r="D1126" s="49" t="s">
        <v>317</v>
      </c>
      <c r="E1126" s="50">
        <v>12.52</v>
      </c>
      <c r="F1126" s="51"/>
      <c r="G1126" s="51"/>
      <c r="H1126" s="52">
        <f>ROUND(ROUND(F1126,2)+ROUND(G1126,2),2)</f>
        <v>0</v>
      </c>
      <c r="I1126" s="52">
        <f>ROUND(ROUND(E1126,2)*ROUND(F1126,2),2)</f>
        <v>0</v>
      </c>
      <c r="J1126" s="52">
        <f>ROUND(ROUND(E1126,2)*ROUND(G1126,2),2)</f>
        <v>0</v>
      </c>
      <c r="K1126" s="53">
        <f>ROUND(ROUND(I1126,2)+ROUND(J1126,2),2)</f>
        <v>0</v>
      </c>
    </row>
    <row r="1127" spans="1:11" s="17" customFormat="1" x14ac:dyDescent="0.25">
      <c r="A1127" s="38" t="s">
        <v>1616</v>
      </c>
      <c r="B1127" s="10"/>
      <c r="C1127" s="34" t="s">
        <v>2</v>
      </c>
      <c r="D1127" s="11"/>
      <c r="E1127" s="11"/>
      <c r="F1127" s="39"/>
      <c r="G1127" s="39"/>
      <c r="H1127" s="21"/>
      <c r="I1127" s="40">
        <f>SUM(I1126)</f>
        <v>0</v>
      </c>
      <c r="J1127" s="40">
        <f>SUM(J1126)</f>
        <v>0</v>
      </c>
      <c r="K1127" s="41">
        <f>SUM(K1126)</f>
        <v>0</v>
      </c>
    </row>
    <row r="1128" spans="1:11" s="16" customFormat="1" ht="18.75" x14ac:dyDescent="0.2">
      <c r="A1128" s="45" t="s">
        <v>1617</v>
      </c>
      <c r="B1128" s="46"/>
      <c r="C1128" s="46" t="s">
        <v>507</v>
      </c>
      <c r="D1128" s="46"/>
      <c r="E1128" s="46"/>
      <c r="F1128" s="93"/>
      <c r="G1128" s="93"/>
      <c r="H1128" s="46"/>
      <c r="I1128" s="46"/>
      <c r="J1128" s="46"/>
      <c r="K1128" s="47">
        <f>SUM(K1132,K1135,K1139)</f>
        <v>0</v>
      </c>
    </row>
    <row r="1129" spans="1:11" s="17" customFormat="1" x14ac:dyDescent="0.25">
      <c r="A1129" s="9" t="s">
        <v>1618</v>
      </c>
      <c r="B1129" s="3"/>
      <c r="C1129" s="5" t="s">
        <v>3017</v>
      </c>
      <c r="D1129" s="33"/>
      <c r="E1129" s="4"/>
      <c r="F1129" s="94"/>
      <c r="G1129" s="94"/>
      <c r="H1129" s="4"/>
      <c r="I1129" s="4"/>
      <c r="J1129" s="4"/>
      <c r="K1129" s="20"/>
    </row>
    <row r="1130" spans="1:11" s="15" customFormat="1" ht="38.25" x14ac:dyDescent="0.25">
      <c r="A1130" s="48" t="s">
        <v>1619</v>
      </c>
      <c r="B1130" s="23"/>
      <c r="C1130" s="18" t="s">
        <v>3075</v>
      </c>
      <c r="D1130" s="49" t="s">
        <v>3</v>
      </c>
      <c r="E1130" s="50">
        <v>1</v>
      </c>
      <c r="F1130" s="51"/>
      <c r="G1130" s="51"/>
      <c r="H1130" s="52">
        <f>ROUND(ROUND(F1130,2)+ROUND(G1130,2),2)</f>
        <v>0</v>
      </c>
      <c r="I1130" s="52">
        <f>ROUND(ROUND(E1130,2)*ROUND(F1130,2),2)</f>
        <v>0</v>
      </c>
      <c r="J1130" s="52">
        <f>ROUND(ROUND(E1130,2)*ROUND(G1130,2),2)</f>
        <v>0</v>
      </c>
      <c r="K1130" s="53">
        <f>ROUND(ROUND(I1130,2)+ROUND(J1130,2),2)</f>
        <v>0</v>
      </c>
    </row>
    <row r="1131" spans="1:11" s="15" customFormat="1" ht="38.25" x14ac:dyDescent="0.25">
      <c r="A1131" s="48" t="s">
        <v>1620</v>
      </c>
      <c r="B1131" s="23"/>
      <c r="C1131" s="18" t="s">
        <v>3076</v>
      </c>
      <c r="D1131" s="49" t="s">
        <v>3</v>
      </c>
      <c r="E1131" s="50">
        <v>2</v>
      </c>
      <c r="F1131" s="51"/>
      <c r="G1131" s="51"/>
      <c r="H1131" s="52">
        <f>ROUND(ROUND(F1131,2)+ROUND(G1131,2),2)</f>
        <v>0</v>
      </c>
      <c r="I1131" s="52">
        <f>ROUND(ROUND(E1131,2)*ROUND(F1131,2),2)</f>
        <v>0</v>
      </c>
      <c r="J1131" s="52">
        <f>ROUND(ROUND(E1131,2)*ROUND(G1131,2),2)</f>
        <v>0</v>
      </c>
      <c r="K1131" s="53">
        <f>ROUND(ROUND(I1131,2)+ROUND(J1131,2),2)</f>
        <v>0</v>
      </c>
    </row>
    <row r="1132" spans="1:11" s="17" customFormat="1" x14ac:dyDescent="0.25">
      <c r="A1132" s="38" t="s">
        <v>1621</v>
      </c>
      <c r="B1132" s="10"/>
      <c r="C1132" s="34" t="s">
        <v>2</v>
      </c>
      <c r="D1132" s="11"/>
      <c r="E1132" s="11"/>
      <c r="F1132" s="39"/>
      <c r="G1132" s="39"/>
      <c r="H1132" s="21"/>
      <c r="I1132" s="40">
        <f>SUM(I1130:I1131)</f>
        <v>0</v>
      </c>
      <c r="J1132" s="40">
        <f>SUM(J1130:J1131)</f>
        <v>0</v>
      </c>
      <c r="K1132" s="41">
        <f>SUM(K1130:K1131)</f>
        <v>0</v>
      </c>
    </row>
    <row r="1133" spans="1:11" s="17" customFormat="1" x14ac:dyDescent="0.25">
      <c r="A1133" s="9" t="s">
        <v>1622</v>
      </c>
      <c r="B1133" s="3"/>
      <c r="C1133" s="5" t="s">
        <v>3090</v>
      </c>
      <c r="D1133" s="33"/>
      <c r="E1133" s="4"/>
      <c r="F1133" s="94"/>
      <c r="G1133" s="94"/>
      <c r="H1133" s="4"/>
      <c r="I1133" s="4"/>
      <c r="J1133" s="4"/>
      <c r="K1133" s="20"/>
    </row>
    <row r="1134" spans="1:11" s="15" customFormat="1" ht="25.5" x14ac:dyDescent="0.25">
      <c r="A1134" s="48" t="s">
        <v>1623</v>
      </c>
      <c r="B1134" s="23"/>
      <c r="C1134" s="18" t="s">
        <v>3077</v>
      </c>
      <c r="D1134" s="49" t="s">
        <v>3</v>
      </c>
      <c r="E1134" s="50">
        <v>1</v>
      </c>
      <c r="F1134" s="51"/>
      <c r="G1134" s="51"/>
      <c r="H1134" s="52">
        <f>ROUND(ROUND(F1134,2)+ROUND(G1134,2),2)</f>
        <v>0</v>
      </c>
      <c r="I1134" s="52">
        <f>ROUND(ROUND(E1134,2)*ROUND(F1134,2),2)</f>
        <v>0</v>
      </c>
      <c r="J1134" s="52">
        <f>ROUND(ROUND(E1134,2)*ROUND(G1134,2),2)</f>
        <v>0</v>
      </c>
      <c r="K1134" s="53">
        <f>ROUND(ROUND(I1134,2)+ROUND(J1134,2),2)</f>
        <v>0</v>
      </c>
    </row>
    <row r="1135" spans="1:11" s="17" customFormat="1" x14ac:dyDescent="0.25">
      <c r="A1135" s="38" t="s">
        <v>1624</v>
      </c>
      <c r="B1135" s="10"/>
      <c r="C1135" s="34" t="s">
        <v>2</v>
      </c>
      <c r="D1135" s="11"/>
      <c r="E1135" s="11"/>
      <c r="F1135" s="39"/>
      <c r="G1135" s="39"/>
      <c r="H1135" s="21"/>
      <c r="I1135" s="40">
        <f>SUM(I1134)</f>
        <v>0</v>
      </c>
      <c r="J1135" s="40">
        <f>SUM(J1134)</f>
        <v>0</v>
      </c>
      <c r="K1135" s="41">
        <f>SUM(K1134)</f>
        <v>0</v>
      </c>
    </row>
    <row r="1136" spans="1:11" s="17" customFormat="1" x14ac:dyDescent="0.25">
      <c r="A1136" s="9" t="s">
        <v>1625</v>
      </c>
      <c r="B1136" s="3"/>
      <c r="C1136" s="5" t="s">
        <v>3091</v>
      </c>
      <c r="D1136" s="33"/>
      <c r="E1136" s="4"/>
      <c r="F1136" s="94"/>
      <c r="G1136" s="94"/>
      <c r="H1136" s="4"/>
      <c r="I1136" s="4"/>
      <c r="J1136" s="4"/>
      <c r="K1136" s="20"/>
    </row>
    <row r="1137" spans="1:11" s="15" customFormat="1" ht="25.5" x14ac:dyDescent="0.25">
      <c r="A1137" s="48" t="s">
        <v>1626</v>
      </c>
      <c r="B1137" s="23"/>
      <c r="C1137" s="18" t="s">
        <v>3078</v>
      </c>
      <c r="D1137" s="49" t="s">
        <v>3</v>
      </c>
      <c r="E1137" s="50">
        <v>1</v>
      </c>
      <c r="F1137" s="51"/>
      <c r="G1137" s="51"/>
      <c r="H1137" s="52">
        <f>ROUND(ROUND(F1137,2)+ROUND(G1137,2),2)</f>
        <v>0</v>
      </c>
      <c r="I1137" s="52">
        <f>ROUND(ROUND(E1137,2)*ROUND(F1137,2),2)</f>
        <v>0</v>
      </c>
      <c r="J1137" s="52">
        <f>ROUND(ROUND(E1137,2)*ROUND(G1137,2),2)</f>
        <v>0</v>
      </c>
      <c r="K1137" s="53">
        <f>ROUND(ROUND(I1137,2)+ROUND(J1137,2),2)</f>
        <v>0</v>
      </c>
    </row>
    <row r="1138" spans="1:11" s="15" customFormat="1" ht="25.5" x14ac:dyDescent="0.25">
      <c r="A1138" s="48" t="s">
        <v>1627</v>
      </c>
      <c r="B1138" s="23"/>
      <c r="C1138" s="18" t="s">
        <v>3079</v>
      </c>
      <c r="D1138" s="49" t="s">
        <v>3</v>
      </c>
      <c r="E1138" s="50">
        <v>1</v>
      </c>
      <c r="F1138" s="51"/>
      <c r="G1138" s="51"/>
      <c r="H1138" s="52">
        <f>ROUND(ROUND(F1138,2)+ROUND(G1138,2),2)</f>
        <v>0</v>
      </c>
      <c r="I1138" s="52">
        <f>ROUND(ROUND(E1138,2)*ROUND(F1138,2),2)</f>
        <v>0</v>
      </c>
      <c r="J1138" s="52">
        <f>ROUND(ROUND(E1138,2)*ROUND(G1138,2),2)</f>
        <v>0</v>
      </c>
      <c r="K1138" s="53">
        <f>ROUND(ROUND(I1138,2)+ROUND(J1138,2),2)</f>
        <v>0</v>
      </c>
    </row>
    <row r="1139" spans="1:11" s="17" customFormat="1" x14ac:dyDescent="0.25">
      <c r="A1139" s="38" t="s">
        <v>1628</v>
      </c>
      <c r="B1139" s="10"/>
      <c r="C1139" s="34" t="s">
        <v>2</v>
      </c>
      <c r="D1139" s="11"/>
      <c r="E1139" s="11"/>
      <c r="F1139" s="39"/>
      <c r="G1139" s="39"/>
      <c r="H1139" s="21"/>
      <c r="I1139" s="40">
        <f>SUM(I1137:I1138)</f>
        <v>0</v>
      </c>
      <c r="J1139" s="40">
        <f>SUM(J1137:J1138)</f>
        <v>0</v>
      </c>
      <c r="K1139" s="41">
        <f>SUM(K1137:K1138)</f>
        <v>0</v>
      </c>
    </row>
    <row r="1140" spans="1:11" s="16" customFormat="1" ht="18.75" x14ac:dyDescent="0.2">
      <c r="A1140" s="45" t="s">
        <v>1629</v>
      </c>
      <c r="B1140" s="46"/>
      <c r="C1140" s="46" t="s">
        <v>554</v>
      </c>
      <c r="D1140" s="46"/>
      <c r="E1140" s="46"/>
      <c r="F1140" s="93"/>
      <c r="G1140" s="93"/>
      <c r="H1140" s="46"/>
      <c r="I1140" s="46"/>
      <c r="J1140" s="46"/>
      <c r="K1140" s="47">
        <f>SUM(K1146,K1151,K1155,K1159)</f>
        <v>0</v>
      </c>
    </row>
    <row r="1141" spans="1:11" s="17" customFormat="1" x14ac:dyDescent="0.25">
      <c r="A1141" s="9" t="s">
        <v>1630</v>
      </c>
      <c r="B1141" s="3"/>
      <c r="C1141" s="5" t="s">
        <v>555</v>
      </c>
      <c r="D1141" s="33"/>
      <c r="E1141" s="4"/>
      <c r="F1141" s="94"/>
      <c r="G1141" s="94"/>
      <c r="H1141" s="4"/>
      <c r="I1141" s="4"/>
      <c r="J1141" s="4"/>
      <c r="K1141" s="20"/>
    </row>
    <row r="1142" spans="1:11" s="15" customFormat="1" ht="25.5" x14ac:dyDescent="0.25">
      <c r="A1142" s="48" t="s">
        <v>3620</v>
      </c>
      <c r="B1142" s="23"/>
      <c r="C1142" s="18" t="s">
        <v>3526</v>
      </c>
      <c r="D1142" s="49" t="s">
        <v>4</v>
      </c>
      <c r="E1142" s="50">
        <v>6</v>
      </c>
      <c r="F1142" s="51"/>
      <c r="G1142" s="51"/>
      <c r="H1142" s="52">
        <f>ROUND(ROUND(F1142,2)+ROUND(G1142,2),2)</f>
        <v>0</v>
      </c>
      <c r="I1142" s="52">
        <f>ROUND(ROUND(E1142,2)*ROUND(F1142,2),2)</f>
        <v>0</v>
      </c>
      <c r="J1142" s="52">
        <f>ROUND(ROUND(E1142,2)*ROUND(G1142,2),2)</f>
        <v>0</v>
      </c>
      <c r="K1142" s="53">
        <f>ROUND(ROUND(I1142,2)+ROUND(J1142,2),2)</f>
        <v>0</v>
      </c>
    </row>
    <row r="1143" spans="1:11" s="15" customFormat="1" ht="25.5" x14ac:dyDescent="0.25">
      <c r="A1143" s="48" t="s">
        <v>3621</v>
      </c>
      <c r="B1143" s="23"/>
      <c r="C1143" s="18" t="s">
        <v>3528</v>
      </c>
      <c r="D1143" s="49" t="s">
        <v>4</v>
      </c>
      <c r="E1143" s="50">
        <v>6</v>
      </c>
      <c r="F1143" s="51"/>
      <c r="G1143" s="51"/>
      <c r="H1143" s="52">
        <f>ROUND(ROUND(F1143,2)+ROUND(G1143,2),2)</f>
        <v>0</v>
      </c>
      <c r="I1143" s="52">
        <f>ROUND(ROUND(E1143,2)*ROUND(F1143,2),2)</f>
        <v>0</v>
      </c>
      <c r="J1143" s="52">
        <f>ROUND(ROUND(E1143,2)*ROUND(G1143,2),2)</f>
        <v>0</v>
      </c>
      <c r="K1143" s="53">
        <f>ROUND(ROUND(I1143,2)+ROUND(J1143,2),2)</f>
        <v>0</v>
      </c>
    </row>
    <row r="1144" spans="1:11" s="15" customFormat="1" ht="12.75" x14ac:dyDescent="0.25">
      <c r="A1144" s="48" t="s">
        <v>3622</v>
      </c>
      <c r="B1144" s="23"/>
      <c r="C1144" s="18" t="s">
        <v>514</v>
      </c>
      <c r="D1144" s="49" t="s">
        <v>3</v>
      </c>
      <c r="E1144" s="50">
        <v>1</v>
      </c>
      <c r="F1144" s="51"/>
      <c r="G1144" s="51"/>
      <c r="H1144" s="52">
        <f>ROUND(ROUND(F1144,2)+ROUND(G1144,2),2)</f>
        <v>0</v>
      </c>
      <c r="I1144" s="52">
        <f>ROUND(ROUND(E1144,2)*ROUND(F1144,2),2)</f>
        <v>0</v>
      </c>
      <c r="J1144" s="52">
        <f>ROUND(ROUND(E1144,2)*ROUND(G1144,2),2)</f>
        <v>0</v>
      </c>
      <c r="K1144" s="53">
        <f>ROUND(ROUND(I1144,2)+ROUND(J1144,2),2)</f>
        <v>0</v>
      </c>
    </row>
    <row r="1145" spans="1:11" s="15" customFormat="1" ht="12.75" x14ac:dyDescent="0.25">
      <c r="A1145" s="48" t="s">
        <v>3623</v>
      </c>
      <c r="B1145" s="23"/>
      <c r="C1145" s="18" t="s">
        <v>4164</v>
      </c>
      <c r="D1145" s="49" t="s">
        <v>3</v>
      </c>
      <c r="E1145" s="50">
        <v>1</v>
      </c>
      <c r="F1145" s="51"/>
      <c r="G1145" s="51"/>
      <c r="H1145" s="52">
        <f>ROUND(ROUND(F1145,2)+ROUND(G1145,2),2)</f>
        <v>0</v>
      </c>
      <c r="I1145" s="52">
        <f>ROUND(ROUND(E1145,2)*ROUND(F1145,2),2)</f>
        <v>0</v>
      </c>
      <c r="J1145" s="52">
        <f>ROUND(ROUND(E1145,2)*ROUND(G1145,2),2)</f>
        <v>0</v>
      </c>
      <c r="K1145" s="53">
        <f>ROUND(ROUND(I1145,2)+ROUND(J1145,2),2)</f>
        <v>0</v>
      </c>
    </row>
    <row r="1146" spans="1:11" s="17" customFormat="1" x14ac:dyDescent="0.25">
      <c r="A1146" s="38" t="s">
        <v>3624</v>
      </c>
      <c r="B1146" s="10"/>
      <c r="C1146" s="34" t="s">
        <v>2</v>
      </c>
      <c r="D1146" s="11"/>
      <c r="E1146" s="11"/>
      <c r="F1146" s="39"/>
      <c r="G1146" s="39"/>
      <c r="H1146" s="21"/>
      <c r="I1146" s="40">
        <f>SUM(I1142:I1145)</f>
        <v>0</v>
      </c>
      <c r="J1146" s="40">
        <f>SUM(J1142:J1145)</f>
        <v>0</v>
      </c>
      <c r="K1146" s="41">
        <f>SUM(K1142:K1145)</f>
        <v>0</v>
      </c>
    </row>
    <row r="1147" spans="1:11" s="17" customFormat="1" x14ac:dyDescent="0.25">
      <c r="A1147" s="9" t="s">
        <v>1631</v>
      </c>
      <c r="B1147" s="3"/>
      <c r="C1147" s="5" t="s">
        <v>522</v>
      </c>
      <c r="D1147" s="33"/>
      <c r="E1147" s="4"/>
      <c r="F1147" s="94"/>
      <c r="G1147" s="94"/>
      <c r="H1147" s="4"/>
      <c r="I1147" s="4"/>
      <c r="J1147" s="4"/>
      <c r="K1147" s="20"/>
    </row>
    <row r="1148" spans="1:11" s="15" customFormat="1" ht="25.5" x14ac:dyDescent="0.25">
      <c r="A1148" s="48" t="s">
        <v>3625</v>
      </c>
      <c r="B1148" s="23"/>
      <c r="C1148" s="18" t="s">
        <v>3532</v>
      </c>
      <c r="D1148" s="49" t="s">
        <v>4</v>
      </c>
      <c r="E1148" s="50">
        <v>6</v>
      </c>
      <c r="F1148" s="51"/>
      <c r="G1148" s="51"/>
      <c r="H1148" s="52">
        <f>ROUND(ROUND(F1148,2)+ROUND(G1148,2),2)</f>
        <v>0</v>
      </c>
      <c r="I1148" s="52">
        <f>ROUND(ROUND(E1148,2)*ROUND(F1148,2),2)</f>
        <v>0</v>
      </c>
      <c r="J1148" s="52">
        <f>ROUND(ROUND(E1148,2)*ROUND(G1148,2),2)</f>
        <v>0</v>
      </c>
      <c r="K1148" s="53">
        <f>ROUND(ROUND(I1148,2)+ROUND(J1148,2),2)</f>
        <v>0</v>
      </c>
    </row>
    <row r="1149" spans="1:11" s="15" customFormat="1" ht="25.5" x14ac:dyDescent="0.25">
      <c r="A1149" s="48" t="s">
        <v>3626</v>
      </c>
      <c r="B1149" s="23"/>
      <c r="C1149" s="18" t="s">
        <v>3533</v>
      </c>
      <c r="D1149" s="49" t="s">
        <v>4</v>
      </c>
      <c r="E1149" s="50">
        <v>12</v>
      </c>
      <c r="F1149" s="51"/>
      <c r="G1149" s="51"/>
      <c r="H1149" s="52">
        <f>ROUND(ROUND(F1149,2)+ROUND(G1149,2),2)</f>
        <v>0</v>
      </c>
      <c r="I1149" s="52">
        <f>ROUND(ROUND(E1149,2)*ROUND(F1149,2),2)</f>
        <v>0</v>
      </c>
      <c r="J1149" s="52">
        <f>ROUND(ROUND(E1149,2)*ROUND(G1149,2),2)</f>
        <v>0</v>
      </c>
      <c r="K1149" s="53">
        <f>ROUND(ROUND(I1149,2)+ROUND(J1149,2),2)</f>
        <v>0</v>
      </c>
    </row>
    <row r="1150" spans="1:11" s="15" customFormat="1" ht="25.5" x14ac:dyDescent="0.25">
      <c r="A1150" s="48" t="s">
        <v>3627</v>
      </c>
      <c r="B1150" s="23"/>
      <c r="C1150" s="18" t="s">
        <v>3535</v>
      </c>
      <c r="D1150" s="49" t="s">
        <v>4</v>
      </c>
      <c r="E1150" s="50">
        <v>6</v>
      </c>
      <c r="F1150" s="51"/>
      <c r="G1150" s="51"/>
      <c r="H1150" s="52">
        <f>ROUND(ROUND(F1150,2)+ROUND(G1150,2),2)</f>
        <v>0</v>
      </c>
      <c r="I1150" s="52">
        <f>ROUND(ROUND(E1150,2)*ROUND(F1150,2),2)</f>
        <v>0</v>
      </c>
      <c r="J1150" s="52">
        <f>ROUND(ROUND(E1150,2)*ROUND(G1150,2),2)</f>
        <v>0</v>
      </c>
      <c r="K1150" s="53">
        <f>ROUND(ROUND(I1150,2)+ROUND(J1150,2),2)</f>
        <v>0</v>
      </c>
    </row>
    <row r="1151" spans="1:11" s="17" customFormat="1" x14ac:dyDescent="0.25">
      <c r="A1151" s="38" t="s">
        <v>1632</v>
      </c>
      <c r="B1151" s="10"/>
      <c r="C1151" s="34" t="s">
        <v>2</v>
      </c>
      <c r="D1151" s="11"/>
      <c r="E1151" s="11"/>
      <c r="F1151" s="39"/>
      <c r="G1151" s="39"/>
      <c r="H1151" s="21"/>
      <c r="I1151" s="40">
        <f>SUM(I1148:I1150)</f>
        <v>0</v>
      </c>
      <c r="J1151" s="40">
        <f>SUM(J1148:J1150)</f>
        <v>0</v>
      </c>
      <c r="K1151" s="41">
        <f>SUM(K1148:K1150)</f>
        <v>0</v>
      </c>
    </row>
    <row r="1152" spans="1:11" s="17" customFormat="1" x14ac:dyDescent="0.25">
      <c r="A1152" s="9" t="s">
        <v>1633</v>
      </c>
      <c r="B1152" s="3"/>
      <c r="C1152" s="5" t="s">
        <v>233</v>
      </c>
      <c r="D1152" s="33"/>
      <c r="E1152" s="4"/>
      <c r="F1152" s="94"/>
      <c r="G1152" s="94"/>
      <c r="H1152" s="4"/>
      <c r="I1152" s="4"/>
      <c r="J1152" s="4"/>
      <c r="K1152" s="20"/>
    </row>
    <row r="1153" spans="1:11" s="15" customFormat="1" ht="12.75" x14ac:dyDescent="0.25">
      <c r="A1153" s="48" t="s">
        <v>1634</v>
      </c>
      <c r="B1153" s="23"/>
      <c r="C1153" s="18" t="s">
        <v>4166</v>
      </c>
      <c r="D1153" s="49" t="s">
        <v>3</v>
      </c>
      <c r="E1153" s="50">
        <v>1</v>
      </c>
      <c r="F1153" s="51"/>
      <c r="G1153" s="51"/>
      <c r="H1153" s="52">
        <f>ROUND(ROUND(F1153,2)+ROUND(G1153,2),2)</f>
        <v>0</v>
      </c>
      <c r="I1153" s="52">
        <f>ROUND(ROUND(E1153,2)*ROUND(F1153,2),2)</f>
        <v>0</v>
      </c>
      <c r="J1153" s="52">
        <f>ROUND(ROUND(E1153,2)*ROUND(G1153,2),2)</f>
        <v>0</v>
      </c>
      <c r="K1153" s="53">
        <f>ROUND(ROUND(I1153,2)+ROUND(J1153,2),2)</f>
        <v>0</v>
      </c>
    </row>
    <row r="1154" spans="1:11" s="15" customFormat="1" ht="25.5" x14ac:dyDescent="0.25">
      <c r="A1154" s="48" t="s">
        <v>1635</v>
      </c>
      <c r="B1154" s="23"/>
      <c r="C1154" s="18" t="s">
        <v>556</v>
      </c>
      <c r="D1154" s="49" t="s">
        <v>3</v>
      </c>
      <c r="E1154" s="50">
        <v>1</v>
      </c>
      <c r="F1154" s="51"/>
      <c r="G1154" s="51"/>
      <c r="H1154" s="52">
        <f>ROUND(ROUND(F1154,2)+ROUND(G1154,2),2)</f>
        <v>0</v>
      </c>
      <c r="I1154" s="52">
        <f>ROUND(ROUND(E1154,2)*ROUND(F1154,2),2)</f>
        <v>0</v>
      </c>
      <c r="J1154" s="52">
        <f>ROUND(ROUND(E1154,2)*ROUND(G1154,2),2)</f>
        <v>0</v>
      </c>
      <c r="K1154" s="53">
        <f>ROUND(ROUND(I1154,2)+ROUND(J1154,2),2)</f>
        <v>0</v>
      </c>
    </row>
    <row r="1155" spans="1:11" s="17" customFormat="1" x14ac:dyDescent="0.25">
      <c r="A1155" s="38" t="s">
        <v>1636</v>
      </c>
      <c r="B1155" s="10"/>
      <c r="C1155" s="34" t="s">
        <v>2</v>
      </c>
      <c r="D1155" s="11"/>
      <c r="E1155" s="11"/>
      <c r="F1155" s="39"/>
      <c r="G1155" s="39"/>
      <c r="H1155" s="21"/>
      <c r="I1155" s="40">
        <f>SUM(I1153:I1154)</f>
        <v>0</v>
      </c>
      <c r="J1155" s="40">
        <f>SUM(J1153:J1154)</f>
        <v>0</v>
      </c>
      <c r="K1155" s="41">
        <f>SUM(K1153:K1154)</f>
        <v>0</v>
      </c>
    </row>
    <row r="1156" spans="1:11" s="17" customFormat="1" x14ac:dyDescent="0.25">
      <c r="A1156" s="9" t="s">
        <v>1637</v>
      </c>
      <c r="B1156" s="3"/>
      <c r="C1156" s="5" t="s">
        <v>557</v>
      </c>
      <c r="D1156" s="33"/>
      <c r="E1156" s="4"/>
      <c r="F1156" s="94"/>
      <c r="G1156" s="94"/>
      <c r="H1156" s="4"/>
      <c r="I1156" s="4"/>
      <c r="J1156" s="4"/>
      <c r="K1156" s="20"/>
    </row>
    <row r="1157" spans="1:11" s="15" customFormat="1" ht="25.5" x14ac:dyDescent="0.25">
      <c r="A1157" s="48" t="s">
        <v>3628</v>
      </c>
      <c r="B1157" s="23"/>
      <c r="C1157" s="18" t="s">
        <v>3535</v>
      </c>
      <c r="D1157" s="49" t="s">
        <v>4</v>
      </c>
      <c r="E1157" s="50">
        <v>12</v>
      </c>
      <c r="F1157" s="51"/>
      <c r="G1157" s="51"/>
      <c r="H1157" s="52">
        <f>ROUND(ROUND(F1157,2)+ROUND(G1157,2),2)</f>
        <v>0</v>
      </c>
      <c r="I1157" s="52">
        <f>ROUND(ROUND(E1157,2)*ROUND(F1157,2),2)</f>
        <v>0</v>
      </c>
      <c r="J1157" s="52">
        <f>ROUND(ROUND(E1157,2)*ROUND(G1157,2),2)</f>
        <v>0</v>
      </c>
      <c r="K1157" s="53">
        <f>ROUND(ROUND(I1157,2)+ROUND(J1157,2),2)</f>
        <v>0</v>
      </c>
    </row>
    <row r="1158" spans="1:11" s="15" customFormat="1" ht="12.75" x14ac:dyDescent="0.25">
      <c r="A1158" s="48" t="s">
        <v>3629</v>
      </c>
      <c r="B1158" s="23"/>
      <c r="C1158" s="18" t="s">
        <v>394</v>
      </c>
      <c r="D1158" s="49" t="s">
        <v>4</v>
      </c>
      <c r="E1158" s="50">
        <v>12</v>
      </c>
      <c r="F1158" s="51"/>
      <c r="G1158" s="51"/>
      <c r="H1158" s="52">
        <f>ROUND(ROUND(F1158,2)+ROUND(G1158,2),2)</f>
        <v>0</v>
      </c>
      <c r="I1158" s="52">
        <f>ROUND(ROUND(E1158,2)*ROUND(F1158,2),2)</f>
        <v>0</v>
      </c>
      <c r="J1158" s="52">
        <f>ROUND(ROUND(E1158,2)*ROUND(G1158,2),2)</f>
        <v>0</v>
      </c>
      <c r="K1158" s="53">
        <f>ROUND(ROUND(I1158,2)+ROUND(J1158,2),2)</f>
        <v>0</v>
      </c>
    </row>
    <row r="1159" spans="1:11" s="17" customFormat="1" x14ac:dyDescent="0.25">
      <c r="A1159" s="38" t="s">
        <v>3630</v>
      </c>
      <c r="B1159" s="10"/>
      <c r="C1159" s="34" t="s">
        <v>2</v>
      </c>
      <c r="D1159" s="11"/>
      <c r="E1159" s="11"/>
      <c r="F1159" s="39"/>
      <c r="G1159" s="39"/>
      <c r="H1159" s="21"/>
      <c r="I1159" s="40">
        <f>SUM(I1157:I1158)</f>
        <v>0</v>
      </c>
      <c r="J1159" s="40">
        <f>SUM(J1157:J1158)</f>
        <v>0</v>
      </c>
      <c r="K1159" s="41">
        <f>SUM(K1157:K1158)</f>
        <v>0</v>
      </c>
    </row>
    <row r="1160" spans="1:11" s="16" customFormat="1" ht="18.75" x14ac:dyDescent="0.2">
      <c r="A1160" s="45" t="s">
        <v>3992</v>
      </c>
      <c r="B1160" s="46"/>
      <c r="C1160" s="46" t="s">
        <v>233</v>
      </c>
      <c r="D1160" s="46"/>
      <c r="E1160" s="46"/>
      <c r="F1160" s="93"/>
      <c r="G1160" s="93"/>
      <c r="H1160" s="46"/>
      <c r="I1160" s="46"/>
      <c r="J1160" s="46"/>
      <c r="K1160" s="47">
        <f>K1165</f>
        <v>0</v>
      </c>
    </row>
    <row r="1161" spans="1:11" s="17" customFormat="1" x14ac:dyDescent="0.25">
      <c r="A1161" s="9" t="s">
        <v>3993</v>
      </c>
      <c r="B1161" s="3"/>
      <c r="C1161" s="5" t="s">
        <v>723</v>
      </c>
      <c r="D1161" s="33"/>
      <c r="E1161" s="4"/>
      <c r="F1161" s="94"/>
      <c r="G1161" s="94"/>
      <c r="H1161" s="4"/>
      <c r="I1161" s="4"/>
      <c r="J1161" s="4"/>
      <c r="K1161" s="20"/>
    </row>
    <row r="1162" spans="1:11" s="15" customFormat="1" ht="25.5" x14ac:dyDescent="0.25">
      <c r="A1162" s="48" t="s">
        <v>3994</v>
      </c>
      <c r="B1162" s="23"/>
      <c r="C1162" s="18" t="s">
        <v>3997</v>
      </c>
      <c r="D1162" s="49" t="s">
        <v>3</v>
      </c>
      <c r="E1162" s="50">
        <v>2</v>
      </c>
      <c r="F1162" s="51"/>
      <c r="G1162" s="51"/>
      <c r="H1162" s="52">
        <f>ROUND(ROUND(F1162,2)+ROUND(G1162,2),2)</f>
        <v>0</v>
      </c>
      <c r="I1162" s="52">
        <f>ROUND(ROUND(E1162,2)*ROUND(F1162,2),2)</f>
        <v>0</v>
      </c>
      <c r="J1162" s="52">
        <f>ROUND(ROUND(E1162,2)*ROUND(G1162,2),2)</f>
        <v>0</v>
      </c>
      <c r="K1162" s="53">
        <f>ROUND(ROUND(I1162,2)+ROUND(J1162,2),2)</f>
        <v>0</v>
      </c>
    </row>
    <row r="1163" spans="1:11" s="15" customFormat="1" ht="51" x14ac:dyDescent="0.25">
      <c r="A1163" s="48" t="s">
        <v>3995</v>
      </c>
      <c r="B1163" s="23"/>
      <c r="C1163" s="18" t="s">
        <v>4127</v>
      </c>
      <c r="D1163" s="49" t="s">
        <v>3</v>
      </c>
      <c r="E1163" s="50">
        <v>1</v>
      </c>
      <c r="F1163" s="51"/>
      <c r="G1163" s="51"/>
      <c r="H1163" s="52">
        <f>ROUND(ROUND(F1163,2)+ROUND(G1163,2),2)</f>
        <v>0</v>
      </c>
      <c r="I1163" s="52">
        <f>ROUND(ROUND(E1163,2)*ROUND(F1163,2),2)</f>
        <v>0</v>
      </c>
      <c r="J1163" s="52">
        <f>ROUND(ROUND(E1163,2)*ROUND(G1163,2),2)</f>
        <v>0</v>
      </c>
      <c r="K1163" s="53">
        <f>ROUND(ROUND(I1163,2)+ROUND(J1163,2),2)</f>
        <v>0</v>
      </c>
    </row>
    <row r="1164" spans="1:11" s="15" customFormat="1" ht="76.5" x14ac:dyDescent="0.25">
      <c r="A1164" s="48" t="s">
        <v>3996</v>
      </c>
      <c r="B1164" s="23"/>
      <c r="C1164" s="18" t="s">
        <v>4130</v>
      </c>
      <c r="D1164" s="49" t="s">
        <v>3</v>
      </c>
      <c r="E1164" s="50">
        <v>1</v>
      </c>
      <c r="F1164" s="51"/>
      <c r="G1164" s="51"/>
      <c r="H1164" s="52">
        <f>ROUND(ROUND(F1164,2)+ROUND(G1164,2),2)</f>
        <v>0</v>
      </c>
      <c r="I1164" s="52">
        <f>ROUND(ROUND(E1164,2)*ROUND(F1164,2),2)</f>
        <v>0</v>
      </c>
      <c r="J1164" s="52">
        <f>ROUND(ROUND(E1164,2)*ROUND(G1164,2),2)</f>
        <v>0</v>
      </c>
      <c r="K1164" s="53">
        <f>ROUND(ROUND(I1164,2)+ROUND(J1164,2),2)</f>
        <v>0</v>
      </c>
    </row>
    <row r="1165" spans="1:11" s="17" customFormat="1" x14ac:dyDescent="0.25">
      <c r="A1165" s="38" t="s">
        <v>4138</v>
      </c>
      <c r="B1165" s="10"/>
      <c r="C1165" s="34" t="s">
        <v>2</v>
      </c>
      <c r="D1165" s="11"/>
      <c r="E1165" s="11"/>
      <c r="F1165" s="39"/>
      <c r="G1165" s="39"/>
      <c r="H1165" s="21"/>
      <c r="I1165" s="40">
        <f>SUM(I1162:I1164)</f>
        <v>0</v>
      </c>
      <c r="J1165" s="40">
        <f>SUM(J1162:J1164)</f>
        <v>0</v>
      </c>
      <c r="K1165" s="41">
        <f>SUM(K1162:K1164)</f>
        <v>0</v>
      </c>
    </row>
    <row r="1166" spans="1:11" x14ac:dyDescent="0.25">
      <c r="A1166" s="42" t="s">
        <v>1638</v>
      </c>
      <c r="B1166" s="43"/>
      <c r="C1166" s="43" t="s">
        <v>558</v>
      </c>
      <c r="D1166" s="43"/>
      <c r="E1166" s="43"/>
      <c r="F1166" s="92"/>
      <c r="G1166" s="92"/>
      <c r="H1166" s="43"/>
      <c r="I1166" s="43"/>
      <c r="J1166" s="43"/>
      <c r="K1166" s="44">
        <f>SUM(K1167,K1188,K1203,K1207,K1213)</f>
        <v>0</v>
      </c>
    </row>
    <row r="1167" spans="1:11" s="16" customFormat="1" ht="18.75" x14ac:dyDescent="0.2">
      <c r="A1167" s="45" t="s">
        <v>1639</v>
      </c>
      <c r="B1167" s="46"/>
      <c r="C1167" s="46" t="s">
        <v>397</v>
      </c>
      <c r="D1167" s="46"/>
      <c r="E1167" s="46"/>
      <c r="F1167" s="93"/>
      <c r="G1167" s="93"/>
      <c r="H1167" s="46"/>
      <c r="I1167" s="46"/>
      <c r="J1167" s="46"/>
      <c r="K1167" s="47">
        <f>SUM(K1177,K1187)</f>
        <v>0</v>
      </c>
    </row>
    <row r="1168" spans="1:11" s="17" customFormat="1" x14ac:dyDescent="0.25">
      <c r="A1168" s="9" t="s">
        <v>1640</v>
      </c>
      <c r="B1168" s="3"/>
      <c r="C1168" s="5" t="s">
        <v>398</v>
      </c>
      <c r="D1168" s="33"/>
      <c r="E1168" s="4"/>
      <c r="F1168" s="94"/>
      <c r="G1168" s="94"/>
      <c r="H1168" s="4"/>
      <c r="I1168" s="4"/>
      <c r="J1168" s="4"/>
      <c r="K1168" s="20"/>
    </row>
    <row r="1169" spans="1:11" s="15" customFormat="1" ht="12.75" x14ac:dyDescent="0.25">
      <c r="A1169" s="48" t="s">
        <v>1641</v>
      </c>
      <c r="B1169" s="23"/>
      <c r="C1169" s="18" t="s">
        <v>4080</v>
      </c>
      <c r="D1169" s="49" t="s">
        <v>3</v>
      </c>
      <c r="E1169" s="50">
        <v>4</v>
      </c>
      <c r="F1169" s="51"/>
      <c r="G1169" s="51"/>
      <c r="H1169" s="52">
        <f t="shared" ref="H1169:H1176" si="208">ROUND(ROUND(F1169,2)+ROUND(G1169,2),2)</f>
        <v>0</v>
      </c>
      <c r="I1169" s="52">
        <f t="shared" ref="I1169:I1176" si="209">ROUND(ROUND(E1169,2)*ROUND(F1169,2),2)</f>
        <v>0</v>
      </c>
      <c r="J1169" s="52">
        <f t="shared" ref="J1169:J1176" si="210">ROUND(ROUND(E1169,2)*ROUND(G1169,2),2)</f>
        <v>0</v>
      </c>
      <c r="K1169" s="53">
        <f t="shared" ref="K1169:K1176" si="211">ROUND(ROUND(I1169,2)+ROUND(J1169,2),2)</f>
        <v>0</v>
      </c>
    </row>
    <row r="1170" spans="1:11" s="15" customFormat="1" ht="12.75" x14ac:dyDescent="0.25">
      <c r="A1170" s="48" t="s">
        <v>1642</v>
      </c>
      <c r="B1170" s="23"/>
      <c r="C1170" s="18" t="s">
        <v>4081</v>
      </c>
      <c r="D1170" s="49" t="s">
        <v>3</v>
      </c>
      <c r="E1170" s="50">
        <v>4</v>
      </c>
      <c r="F1170" s="51"/>
      <c r="G1170" s="51"/>
      <c r="H1170" s="52">
        <f t="shared" si="208"/>
        <v>0</v>
      </c>
      <c r="I1170" s="52">
        <f t="shared" si="209"/>
        <v>0</v>
      </c>
      <c r="J1170" s="52">
        <f t="shared" si="210"/>
        <v>0</v>
      </c>
      <c r="K1170" s="53">
        <f t="shared" si="211"/>
        <v>0</v>
      </c>
    </row>
    <row r="1171" spans="1:11" s="15" customFormat="1" ht="38.25" x14ac:dyDescent="0.25">
      <c r="A1171" s="48" t="s">
        <v>1643</v>
      </c>
      <c r="B1171" s="23"/>
      <c r="C1171" s="18" t="s">
        <v>4082</v>
      </c>
      <c r="D1171" s="49" t="s">
        <v>4</v>
      </c>
      <c r="E1171" s="50">
        <v>68</v>
      </c>
      <c r="F1171" s="51"/>
      <c r="G1171" s="51"/>
      <c r="H1171" s="52">
        <f t="shared" si="208"/>
        <v>0</v>
      </c>
      <c r="I1171" s="52">
        <f t="shared" si="209"/>
        <v>0</v>
      </c>
      <c r="J1171" s="52">
        <f t="shared" si="210"/>
        <v>0</v>
      </c>
      <c r="K1171" s="53">
        <f t="shared" si="211"/>
        <v>0</v>
      </c>
    </row>
    <row r="1172" spans="1:11" s="15" customFormat="1" ht="25.5" x14ac:dyDescent="0.25">
      <c r="A1172" s="48" t="s">
        <v>1644</v>
      </c>
      <c r="B1172" s="23"/>
      <c r="C1172" s="18" t="s">
        <v>4033</v>
      </c>
      <c r="D1172" s="49" t="s">
        <v>327</v>
      </c>
      <c r="E1172" s="50">
        <v>37.5</v>
      </c>
      <c r="F1172" s="51"/>
      <c r="G1172" s="51"/>
      <c r="H1172" s="52">
        <f t="shared" si="208"/>
        <v>0</v>
      </c>
      <c r="I1172" s="52">
        <f t="shared" si="209"/>
        <v>0</v>
      </c>
      <c r="J1172" s="52">
        <f t="shared" si="210"/>
        <v>0</v>
      </c>
      <c r="K1172" s="53">
        <f t="shared" si="211"/>
        <v>0</v>
      </c>
    </row>
    <row r="1173" spans="1:11" s="15" customFormat="1" ht="12.75" x14ac:dyDescent="0.25">
      <c r="A1173" s="48" t="s">
        <v>1645</v>
      </c>
      <c r="B1173" s="23"/>
      <c r="C1173" s="18" t="s">
        <v>4058</v>
      </c>
      <c r="D1173" s="49" t="s">
        <v>327</v>
      </c>
      <c r="E1173" s="50">
        <v>26.4</v>
      </c>
      <c r="F1173" s="51"/>
      <c r="G1173" s="51"/>
      <c r="H1173" s="52">
        <f t="shared" si="208"/>
        <v>0</v>
      </c>
      <c r="I1173" s="52">
        <f t="shared" si="209"/>
        <v>0</v>
      </c>
      <c r="J1173" s="52">
        <f t="shared" si="210"/>
        <v>0</v>
      </c>
      <c r="K1173" s="53">
        <f t="shared" si="211"/>
        <v>0</v>
      </c>
    </row>
    <row r="1174" spans="1:11" s="15" customFormat="1" ht="25.5" x14ac:dyDescent="0.25">
      <c r="A1174" s="48" t="s">
        <v>1646</v>
      </c>
      <c r="B1174" s="23"/>
      <c r="C1174" s="18" t="s">
        <v>351</v>
      </c>
      <c r="D1174" s="49" t="s">
        <v>327</v>
      </c>
      <c r="E1174" s="50">
        <v>11.1</v>
      </c>
      <c r="F1174" s="51"/>
      <c r="G1174" s="51"/>
      <c r="H1174" s="52">
        <f t="shared" si="208"/>
        <v>0</v>
      </c>
      <c r="I1174" s="52">
        <f t="shared" si="209"/>
        <v>0</v>
      </c>
      <c r="J1174" s="52">
        <f t="shared" si="210"/>
        <v>0</v>
      </c>
      <c r="K1174" s="53">
        <f t="shared" si="211"/>
        <v>0</v>
      </c>
    </row>
    <row r="1175" spans="1:11" s="15" customFormat="1" ht="12.75" x14ac:dyDescent="0.25">
      <c r="A1175" s="48" t="s">
        <v>1647</v>
      </c>
      <c r="B1175" s="23"/>
      <c r="C1175" s="18" t="s">
        <v>4070</v>
      </c>
      <c r="D1175" s="49" t="s">
        <v>327</v>
      </c>
      <c r="E1175" s="50">
        <v>7.2</v>
      </c>
      <c r="F1175" s="51"/>
      <c r="G1175" s="51"/>
      <c r="H1175" s="52">
        <f t="shared" si="208"/>
        <v>0</v>
      </c>
      <c r="I1175" s="52">
        <f t="shared" si="209"/>
        <v>0</v>
      </c>
      <c r="J1175" s="52">
        <f t="shared" si="210"/>
        <v>0</v>
      </c>
      <c r="K1175" s="53">
        <f t="shared" si="211"/>
        <v>0</v>
      </c>
    </row>
    <row r="1176" spans="1:11" s="15" customFormat="1" ht="12.75" x14ac:dyDescent="0.25">
      <c r="A1176" s="48" t="s">
        <v>4088</v>
      </c>
      <c r="B1176" s="23"/>
      <c r="C1176" s="18" t="s">
        <v>4064</v>
      </c>
      <c r="D1176" s="49" t="s">
        <v>346</v>
      </c>
      <c r="E1176" s="50">
        <v>1025</v>
      </c>
      <c r="F1176" s="51"/>
      <c r="G1176" s="51"/>
      <c r="H1176" s="52">
        <f t="shared" si="208"/>
        <v>0</v>
      </c>
      <c r="I1176" s="52">
        <f t="shared" si="209"/>
        <v>0</v>
      </c>
      <c r="J1176" s="52">
        <f t="shared" si="210"/>
        <v>0</v>
      </c>
      <c r="K1176" s="53">
        <f t="shared" si="211"/>
        <v>0</v>
      </c>
    </row>
    <row r="1177" spans="1:11" s="17" customFormat="1" x14ac:dyDescent="0.25">
      <c r="A1177" s="38" t="s">
        <v>4089</v>
      </c>
      <c r="B1177" s="10"/>
      <c r="C1177" s="34" t="s">
        <v>2</v>
      </c>
      <c r="D1177" s="11"/>
      <c r="E1177" s="11"/>
      <c r="F1177" s="39"/>
      <c r="G1177" s="39"/>
      <c r="H1177" s="21"/>
      <c r="I1177" s="40">
        <f>SUM(I1169:I1176)</f>
        <v>0</v>
      </c>
      <c r="J1177" s="40">
        <f>SUM(J1169:J1176)</f>
        <v>0</v>
      </c>
      <c r="K1177" s="41">
        <f>SUM(K1169:K1176)</f>
        <v>0</v>
      </c>
    </row>
    <row r="1178" spans="1:11" s="17" customFormat="1" x14ac:dyDescent="0.25">
      <c r="A1178" s="9" t="s">
        <v>1648</v>
      </c>
      <c r="B1178" s="3"/>
      <c r="C1178" s="5" t="s">
        <v>401</v>
      </c>
      <c r="D1178" s="33"/>
      <c r="E1178" s="4"/>
      <c r="F1178" s="94"/>
      <c r="G1178" s="94"/>
      <c r="H1178" s="4"/>
      <c r="I1178" s="4"/>
      <c r="J1178" s="4"/>
      <c r="K1178" s="20"/>
    </row>
    <row r="1179" spans="1:11" s="15" customFormat="1" ht="25.5" x14ac:dyDescent="0.25">
      <c r="A1179" s="48" t="s">
        <v>1649</v>
      </c>
      <c r="B1179" s="23"/>
      <c r="C1179" s="18" t="s">
        <v>4085</v>
      </c>
      <c r="D1179" s="49" t="s">
        <v>327</v>
      </c>
      <c r="E1179" s="50">
        <v>6.27</v>
      </c>
      <c r="F1179" s="51"/>
      <c r="G1179" s="51"/>
      <c r="H1179" s="52">
        <f t="shared" ref="H1179:H1186" si="212">ROUND(ROUND(F1179,2)+ROUND(G1179,2),2)</f>
        <v>0</v>
      </c>
      <c r="I1179" s="52">
        <f t="shared" ref="I1179:I1186" si="213">ROUND(ROUND(E1179,2)*ROUND(F1179,2),2)</f>
        <v>0</v>
      </c>
      <c r="J1179" s="52">
        <f t="shared" ref="J1179:J1186" si="214">ROUND(ROUND(E1179,2)*ROUND(G1179,2),2)</f>
        <v>0</v>
      </c>
      <c r="K1179" s="53">
        <f t="shared" ref="K1179:K1186" si="215">ROUND(ROUND(I1179,2)+ROUND(J1179,2),2)</f>
        <v>0</v>
      </c>
    </row>
    <row r="1180" spans="1:11" s="15" customFormat="1" ht="38.25" x14ac:dyDescent="0.25">
      <c r="A1180" s="48" t="s">
        <v>1650</v>
      </c>
      <c r="B1180" s="23"/>
      <c r="C1180" s="18" t="s">
        <v>4292</v>
      </c>
      <c r="D1180" s="49" t="s">
        <v>317</v>
      </c>
      <c r="E1180" s="50">
        <v>34.1</v>
      </c>
      <c r="F1180" s="51"/>
      <c r="G1180" s="51"/>
      <c r="H1180" s="52">
        <f t="shared" si="212"/>
        <v>0</v>
      </c>
      <c r="I1180" s="52">
        <f t="shared" si="213"/>
        <v>0</v>
      </c>
      <c r="J1180" s="52">
        <f t="shared" si="214"/>
        <v>0</v>
      </c>
      <c r="K1180" s="53">
        <f t="shared" si="215"/>
        <v>0</v>
      </c>
    </row>
    <row r="1181" spans="1:11" s="15" customFormat="1" ht="25.5" x14ac:dyDescent="0.25">
      <c r="A1181" s="48" t="s">
        <v>1651</v>
      </c>
      <c r="B1181" s="23"/>
      <c r="C1181" s="18" t="s">
        <v>3151</v>
      </c>
      <c r="D1181" s="49" t="s">
        <v>327</v>
      </c>
      <c r="E1181" s="50">
        <v>1.1000000000000001</v>
      </c>
      <c r="F1181" s="51"/>
      <c r="G1181" s="51"/>
      <c r="H1181" s="52">
        <f t="shared" si="212"/>
        <v>0</v>
      </c>
      <c r="I1181" s="52">
        <f t="shared" si="213"/>
        <v>0</v>
      </c>
      <c r="J1181" s="52">
        <f t="shared" si="214"/>
        <v>0</v>
      </c>
      <c r="K1181" s="53">
        <f t="shared" si="215"/>
        <v>0</v>
      </c>
    </row>
    <row r="1182" spans="1:11" s="15" customFormat="1" ht="12.75" x14ac:dyDescent="0.25">
      <c r="A1182" s="48" t="s">
        <v>1652</v>
      </c>
      <c r="B1182" s="23"/>
      <c r="C1182" s="18" t="s">
        <v>3156</v>
      </c>
      <c r="D1182" s="49" t="s">
        <v>346</v>
      </c>
      <c r="E1182" s="50">
        <v>284.85000000000002</v>
      </c>
      <c r="F1182" s="51"/>
      <c r="G1182" s="51"/>
      <c r="H1182" s="52">
        <f t="shared" si="212"/>
        <v>0</v>
      </c>
      <c r="I1182" s="52">
        <f t="shared" si="213"/>
        <v>0</v>
      </c>
      <c r="J1182" s="52">
        <f t="shared" si="214"/>
        <v>0</v>
      </c>
      <c r="K1182" s="53">
        <f t="shared" si="215"/>
        <v>0</v>
      </c>
    </row>
    <row r="1183" spans="1:11" s="15" customFormat="1" ht="25.5" x14ac:dyDescent="0.25">
      <c r="A1183" s="48" t="s">
        <v>1653</v>
      </c>
      <c r="B1183" s="23"/>
      <c r="C1183" s="18" t="s">
        <v>4090</v>
      </c>
      <c r="D1183" s="49" t="s">
        <v>327</v>
      </c>
      <c r="E1183" s="50">
        <v>5.76</v>
      </c>
      <c r="F1183" s="51"/>
      <c r="G1183" s="51"/>
      <c r="H1183" s="52">
        <f t="shared" si="212"/>
        <v>0</v>
      </c>
      <c r="I1183" s="52">
        <f t="shared" si="213"/>
        <v>0</v>
      </c>
      <c r="J1183" s="52">
        <f t="shared" si="214"/>
        <v>0</v>
      </c>
      <c r="K1183" s="53">
        <f t="shared" si="215"/>
        <v>0</v>
      </c>
    </row>
    <row r="1184" spans="1:11" s="15" customFormat="1" ht="38.25" x14ac:dyDescent="0.25">
      <c r="A1184" s="48" t="s">
        <v>1654</v>
      </c>
      <c r="B1184" s="23"/>
      <c r="C1184" s="18" t="s">
        <v>4293</v>
      </c>
      <c r="D1184" s="49" t="s">
        <v>317</v>
      </c>
      <c r="E1184" s="50">
        <v>11.44</v>
      </c>
      <c r="F1184" s="51"/>
      <c r="G1184" s="51"/>
      <c r="H1184" s="52">
        <f t="shared" si="212"/>
        <v>0</v>
      </c>
      <c r="I1184" s="52">
        <f t="shared" si="213"/>
        <v>0</v>
      </c>
      <c r="J1184" s="52">
        <f t="shared" si="214"/>
        <v>0</v>
      </c>
      <c r="K1184" s="53">
        <f t="shared" si="215"/>
        <v>0</v>
      </c>
    </row>
    <row r="1185" spans="1:11" s="15" customFormat="1" ht="25.5" x14ac:dyDescent="0.25">
      <c r="A1185" s="48" t="s">
        <v>1655</v>
      </c>
      <c r="B1185" s="23"/>
      <c r="C1185" s="18" t="s">
        <v>3151</v>
      </c>
      <c r="D1185" s="49" t="s">
        <v>327</v>
      </c>
      <c r="E1185" s="50">
        <v>0.27</v>
      </c>
      <c r="F1185" s="51"/>
      <c r="G1185" s="51"/>
      <c r="H1185" s="52">
        <f t="shared" si="212"/>
        <v>0</v>
      </c>
      <c r="I1185" s="52">
        <f t="shared" si="213"/>
        <v>0</v>
      </c>
      <c r="J1185" s="52">
        <f t="shared" si="214"/>
        <v>0</v>
      </c>
      <c r="K1185" s="53">
        <f t="shared" si="215"/>
        <v>0</v>
      </c>
    </row>
    <row r="1186" spans="1:11" s="15" customFormat="1" ht="12.75" x14ac:dyDescent="0.25">
      <c r="A1186" s="48" t="s">
        <v>1656</v>
      </c>
      <c r="B1186" s="23"/>
      <c r="C1186" s="18" t="s">
        <v>3156</v>
      </c>
      <c r="D1186" s="49" t="s">
        <v>346</v>
      </c>
      <c r="E1186" s="50">
        <v>303.27999999999997</v>
      </c>
      <c r="F1186" s="51"/>
      <c r="G1186" s="51"/>
      <c r="H1186" s="52">
        <f t="shared" si="212"/>
        <v>0</v>
      </c>
      <c r="I1186" s="52">
        <f t="shared" si="213"/>
        <v>0</v>
      </c>
      <c r="J1186" s="52">
        <f t="shared" si="214"/>
        <v>0</v>
      </c>
      <c r="K1186" s="53">
        <f t="shared" si="215"/>
        <v>0</v>
      </c>
    </row>
    <row r="1187" spans="1:11" s="17" customFormat="1" x14ac:dyDescent="0.25">
      <c r="A1187" s="38" t="s">
        <v>1657</v>
      </c>
      <c r="B1187" s="10"/>
      <c r="C1187" s="34" t="s">
        <v>2</v>
      </c>
      <c r="D1187" s="11"/>
      <c r="E1187" s="11"/>
      <c r="F1187" s="39"/>
      <c r="G1187" s="39"/>
      <c r="H1187" s="21"/>
      <c r="I1187" s="40">
        <f>SUM(I1179:I1186)</f>
        <v>0</v>
      </c>
      <c r="J1187" s="40">
        <f>SUM(J1179:J1186)</f>
        <v>0</v>
      </c>
      <c r="K1187" s="41">
        <f>SUM(K1179:K1186)</f>
        <v>0</v>
      </c>
    </row>
    <row r="1188" spans="1:11" s="16" customFormat="1" ht="18.75" x14ac:dyDescent="0.2">
      <c r="A1188" s="45" t="s">
        <v>1658</v>
      </c>
      <c r="B1188" s="46"/>
      <c r="C1188" s="46" t="s">
        <v>406</v>
      </c>
      <c r="D1188" s="46"/>
      <c r="E1188" s="46"/>
      <c r="F1188" s="93"/>
      <c r="G1188" s="93"/>
      <c r="H1188" s="46"/>
      <c r="I1188" s="46"/>
      <c r="J1188" s="46"/>
      <c r="K1188" s="47">
        <f>SUM(K1202)</f>
        <v>0</v>
      </c>
    </row>
    <row r="1189" spans="1:11" s="17" customFormat="1" x14ac:dyDescent="0.25">
      <c r="A1189" s="9" t="s">
        <v>1659</v>
      </c>
      <c r="B1189" s="3"/>
      <c r="C1189" s="5" t="s">
        <v>407</v>
      </c>
      <c r="D1189" s="33"/>
      <c r="E1189" s="4"/>
      <c r="F1189" s="94"/>
      <c r="G1189" s="94"/>
      <c r="H1189" s="4"/>
      <c r="I1189" s="4"/>
      <c r="J1189" s="4"/>
      <c r="K1189" s="20"/>
    </row>
    <row r="1190" spans="1:11" s="15" customFormat="1" ht="12.75" x14ac:dyDescent="0.25">
      <c r="A1190" s="48" t="s">
        <v>1660</v>
      </c>
      <c r="B1190" s="23"/>
      <c r="C1190" s="18" t="s">
        <v>408</v>
      </c>
      <c r="D1190" s="49" t="s">
        <v>317</v>
      </c>
      <c r="E1190" s="50">
        <v>44.1</v>
      </c>
      <c r="F1190" s="51"/>
      <c r="G1190" s="51"/>
      <c r="H1190" s="52">
        <f t="shared" ref="H1190:H1201" si="216">ROUND(ROUND(F1190,2)+ROUND(G1190,2),2)</f>
        <v>0</v>
      </c>
      <c r="I1190" s="52">
        <f t="shared" ref="I1190:I1201" si="217">ROUND(ROUND(E1190,2)*ROUND(F1190,2),2)</f>
        <v>0</v>
      </c>
      <c r="J1190" s="52">
        <f t="shared" ref="J1190:J1201" si="218">ROUND(ROUND(E1190,2)*ROUND(G1190,2),2)</f>
        <v>0</v>
      </c>
      <c r="K1190" s="53">
        <f t="shared" ref="K1190:K1201" si="219">ROUND(ROUND(I1190,2)+ROUND(J1190,2),2)</f>
        <v>0</v>
      </c>
    </row>
    <row r="1191" spans="1:11" s="15" customFormat="1" ht="25.5" x14ac:dyDescent="0.25">
      <c r="A1191" s="48" t="s">
        <v>1661</v>
      </c>
      <c r="B1191" s="23"/>
      <c r="C1191" s="18" t="s">
        <v>3155</v>
      </c>
      <c r="D1191" s="49" t="s">
        <v>327</v>
      </c>
      <c r="E1191" s="50">
        <v>1.8</v>
      </c>
      <c r="F1191" s="51"/>
      <c r="G1191" s="51"/>
      <c r="H1191" s="52">
        <f t="shared" si="216"/>
        <v>0</v>
      </c>
      <c r="I1191" s="52">
        <f t="shared" si="217"/>
        <v>0</v>
      </c>
      <c r="J1191" s="52">
        <f t="shared" si="218"/>
        <v>0</v>
      </c>
      <c r="K1191" s="53">
        <f t="shared" si="219"/>
        <v>0</v>
      </c>
    </row>
    <row r="1192" spans="1:11" s="15" customFormat="1" ht="12.75" x14ac:dyDescent="0.25">
      <c r="A1192" s="48" t="s">
        <v>1662</v>
      </c>
      <c r="B1192" s="23"/>
      <c r="C1192" s="18" t="s">
        <v>4087</v>
      </c>
      <c r="D1192" s="49" t="s">
        <v>327</v>
      </c>
      <c r="E1192" s="50">
        <v>4</v>
      </c>
      <c r="F1192" s="51"/>
      <c r="G1192" s="51"/>
      <c r="H1192" s="52">
        <f t="shared" si="216"/>
        <v>0</v>
      </c>
      <c r="I1192" s="52">
        <f t="shared" si="217"/>
        <v>0</v>
      </c>
      <c r="J1192" s="52">
        <f t="shared" si="218"/>
        <v>0</v>
      </c>
      <c r="K1192" s="53">
        <f t="shared" si="219"/>
        <v>0</v>
      </c>
    </row>
    <row r="1193" spans="1:11" s="15" customFormat="1" ht="25.5" x14ac:dyDescent="0.25">
      <c r="A1193" s="48" t="s">
        <v>1663</v>
      </c>
      <c r="B1193" s="23"/>
      <c r="C1193" s="18" t="s">
        <v>3158</v>
      </c>
      <c r="D1193" s="49" t="s">
        <v>409</v>
      </c>
      <c r="E1193" s="50">
        <v>22.98</v>
      </c>
      <c r="F1193" s="51"/>
      <c r="G1193" s="51"/>
      <c r="H1193" s="52">
        <f t="shared" si="216"/>
        <v>0</v>
      </c>
      <c r="I1193" s="52">
        <f t="shared" si="217"/>
        <v>0</v>
      </c>
      <c r="J1193" s="52">
        <f t="shared" si="218"/>
        <v>0</v>
      </c>
      <c r="K1193" s="53">
        <f t="shared" si="219"/>
        <v>0</v>
      </c>
    </row>
    <row r="1194" spans="1:11" s="15" customFormat="1" ht="25.5" x14ac:dyDescent="0.25">
      <c r="A1194" s="48" t="s">
        <v>1664</v>
      </c>
      <c r="B1194" s="23"/>
      <c r="C1194" s="18" t="s">
        <v>3175</v>
      </c>
      <c r="D1194" s="49" t="s">
        <v>409</v>
      </c>
      <c r="E1194" s="50">
        <v>77.55</v>
      </c>
      <c r="F1194" s="51"/>
      <c r="G1194" s="51"/>
      <c r="H1194" s="52">
        <f t="shared" si="216"/>
        <v>0</v>
      </c>
      <c r="I1194" s="52">
        <f t="shared" si="217"/>
        <v>0</v>
      </c>
      <c r="J1194" s="52">
        <f t="shared" si="218"/>
        <v>0</v>
      </c>
      <c r="K1194" s="53">
        <f t="shared" si="219"/>
        <v>0</v>
      </c>
    </row>
    <row r="1195" spans="1:11" s="15" customFormat="1" ht="12.75" x14ac:dyDescent="0.25">
      <c r="A1195" s="48" t="s">
        <v>1665</v>
      </c>
      <c r="B1195" s="23"/>
      <c r="C1195" s="18" t="s">
        <v>345</v>
      </c>
      <c r="D1195" s="49" t="s">
        <v>317</v>
      </c>
      <c r="E1195" s="50">
        <v>51.1</v>
      </c>
      <c r="F1195" s="51"/>
      <c r="G1195" s="51"/>
      <c r="H1195" s="52">
        <f t="shared" si="216"/>
        <v>0</v>
      </c>
      <c r="I1195" s="52">
        <f t="shared" si="217"/>
        <v>0</v>
      </c>
      <c r="J1195" s="52">
        <f t="shared" si="218"/>
        <v>0</v>
      </c>
      <c r="K1195" s="53">
        <f t="shared" si="219"/>
        <v>0</v>
      </c>
    </row>
    <row r="1196" spans="1:11" s="15" customFormat="1" ht="12.75" x14ac:dyDescent="0.25">
      <c r="A1196" s="48" t="s">
        <v>1666</v>
      </c>
      <c r="B1196" s="23"/>
      <c r="C1196" s="18" t="s">
        <v>410</v>
      </c>
      <c r="D1196" s="49" t="s">
        <v>327</v>
      </c>
      <c r="E1196" s="50">
        <v>3.32</v>
      </c>
      <c r="F1196" s="51"/>
      <c r="G1196" s="51"/>
      <c r="H1196" s="52">
        <f t="shared" si="216"/>
        <v>0</v>
      </c>
      <c r="I1196" s="52">
        <f t="shared" si="217"/>
        <v>0</v>
      </c>
      <c r="J1196" s="52">
        <f t="shared" si="218"/>
        <v>0</v>
      </c>
      <c r="K1196" s="53">
        <f t="shared" si="219"/>
        <v>0</v>
      </c>
    </row>
    <row r="1197" spans="1:11" s="15" customFormat="1" ht="12.75" x14ac:dyDescent="0.25">
      <c r="A1197" s="48" t="s">
        <v>1667</v>
      </c>
      <c r="B1197" s="23"/>
      <c r="C1197" s="18" t="s">
        <v>3157</v>
      </c>
      <c r="D1197" s="49" t="s">
        <v>409</v>
      </c>
      <c r="E1197" s="50">
        <v>22.4</v>
      </c>
      <c r="F1197" s="51"/>
      <c r="G1197" s="51"/>
      <c r="H1197" s="52">
        <f t="shared" si="216"/>
        <v>0</v>
      </c>
      <c r="I1197" s="52">
        <f t="shared" si="217"/>
        <v>0</v>
      </c>
      <c r="J1197" s="52">
        <f t="shared" si="218"/>
        <v>0</v>
      </c>
      <c r="K1197" s="53">
        <f t="shared" si="219"/>
        <v>0</v>
      </c>
    </row>
    <row r="1198" spans="1:11" s="15" customFormat="1" ht="12.75" x14ac:dyDescent="0.25">
      <c r="A1198" s="48" t="s">
        <v>1668</v>
      </c>
      <c r="B1198" s="23"/>
      <c r="C1198" s="18" t="s">
        <v>412</v>
      </c>
      <c r="D1198" s="49" t="s">
        <v>4</v>
      </c>
      <c r="E1198" s="50">
        <v>7.4</v>
      </c>
      <c r="F1198" s="51"/>
      <c r="G1198" s="51"/>
      <c r="H1198" s="52">
        <f t="shared" si="216"/>
        <v>0</v>
      </c>
      <c r="I1198" s="52">
        <f t="shared" si="217"/>
        <v>0</v>
      </c>
      <c r="J1198" s="52">
        <f t="shared" si="218"/>
        <v>0</v>
      </c>
      <c r="K1198" s="53">
        <f t="shared" si="219"/>
        <v>0</v>
      </c>
    </row>
    <row r="1199" spans="1:11" s="15" customFormat="1" ht="12.75" x14ac:dyDescent="0.25">
      <c r="A1199" s="48" t="s">
        <v>1669</v>
      </c>
      <c r="B1199" s="23"/>
      <c r="C1199" s="18" t="s">
        <v>3176</v>
      </c>
      <c r="D1199" s="49" t="s">
        <v>4</v>
      </c>
      <c r="E1199" s="50">
        <v>36</v>
      </c>
      <c r="F1199" s="51"/>
      <c r="G1199" s="51"/>
      <c r="H1199" s="52">
        <f t="shared" si="216"/>
        <v>0</v>
      </c>
      <c r="I1199" s="52">
        <f t="shared" si="217"/>
        <v>0</v>
      </c>
      <c r="J1199" s="52">
        <f t="shared" si="218"/>
        <v>0</v>
      </c>
      <c r="K1199" s="53">
        <f t="shared" si="219"/>
        <v>0</v>
      </c>
    </row>
    <row r="1200" spans="1:11" s="15" customFormat="1" ht="25.5" x14ac:dyDescent="0.25">
      <c r="A1200" s="48" t="s">
        <v>1670</v>
      </c>
      <c r="B1200" s="23"/>
      <c r="C1200" s="18" t="s">
        <v>3177</v>
      </c>
      <c r="D1200" s="49" t="s">
        <v>409</v>
      </c>
      <c r="E1200" s="50">
        <v>4.8</v>
      </c>
      <c r="F1200" s="51"/>
      <c r="G1200" s="51"/>
      <c r="H1200" s="52">
        <f t="shared" si="216"/>
        <v>0</v>
      </c>
      <c r="I1200" s="52">
        <f t="shared" si="217"/>
        <v>0</v>
      </c>
      <c r="J1200" s="52">
        <f t="shared" si="218"/>
        <v>0</v>
      </c>
      <c r="K1200" s="53">
        <f t="shared" si="219"/>
        <v>0</v>
      </c>
    </row>
    <row r="1201" spans="1:11" s="15" customFormat="1" ht="25.5" x14ac:dyDescent="0.25">
      <c r="A1201" s="48" t="s">
        <v>1671</v>
      </c>
      <c r="B1201" s="23"/>
      <c r="C1201" s="18" t="s">
        <v>3178</v>
      </c>
      <c r="D1201" s="49" t="s">
        <v>409</v>
      </c>
      <c r="E1201" s="50">
        <v>13.43</v>
      </c>
      <c r="F1201" s="51"/>
      <c r="G1201" s="51"/>
      <c r="H1201" s="52">
        <f t="shared" si="216"/>
        <v>0</v>
      </c>
      <c r="I1201" s="52">
        <f t="shared" si="217"/>
        <v>0</v>
      </c>
      <c r="J1201" s="52">
        <f t="shared" si="218"/>
        <v>0</v>
      </c>
      <c r="K1201" s="53">
        <f t="shared" si="219"/>
        <v>0</v>
      </c>
    </row>
    <row r="1202" spans="1:11" s="17" customFormat="1" x14ac:dyDescent="0.25">
      <c r="A1202" s="38" t="s">
        <v>1672</v>
      </c>
      <c r="B1202" s="10"/>
      <c r="C1202" s="34" t="s">
        <v>2</v>
      </c>
      <c r="D1202" s="11"/>
      <c r="E1202" s="11"/>
      <c r="F1202" s="39"/>
      <c r="G1202" s="39"/>
      <c r="H1202" s="21"/>
      <c r="I1202" s="40">
        <f>SUM(I1190:I1201)</f>
        <v>0</v>
      </c>
      <c r="J1202" s="40">
        <f>SUM(J1190:J1201)</f>
        <v>0</v>
      </c>
      <c r="K1202" s="41">
        <f>SUM(K1190:K1201)</f>
        <v>0</v>
      </c>
    </row>
    <row r="1203" spans="1:11" s="16" customFormat="1" ht="18.75" x14ac:dyDescent="0.2">
      <c r="A1203" s="45" t="s">
        <v>1673</v>
      </c>
      <c r="B1203" s="46"/>
      <c r="C1203" s="46" t="s">
        <v>720</v>
      </c>
      <c r="D1203" s="46"/>
      <c r="E1203" s="46"/>
      <c r="F1203" s="93"/>
      <c r="G1203" s="93"/>
      <c r="H1203" s="46"/>
      <c r="I1203" s="46"/>
      <c r="J1203" s="46"/>
      <c r="K1203" s="47">
        <f>SUM(K1206)</f>
        <v>0</v>
      </c>
    </row>
    <row r="1204" spans="1:11" s="17" customFormat="1" x14ac:dyDescent="0.25">
      <c r="A1204" s="9" t="s">
        <v>1674</v>
      </c>
      <c r="B1204" s="3"/>
      <c r="C1204" s="5" t="s">
        <v>407</v>
      </c>
      <c r="D1204" s="33"/>
      <c r="E1204" s="4"/>
      <c r="F1204" s="94"/>
      <c r="G1204" s="94"/>
      <c r="H1204" s="4"/>
      <c r="I1204" s="4"/>
      <c r="J1204" s="4"/>
      <c r="K1204" s="20"/>
    </row>
    <row r="1205" spans="1:11" s="15" customFormat="1" ht="25.5" x14ac:dyDescent="0.25">
      <c r="A1205" s="48" t="s">
        <v>1675</v>
      </c>
      <c r="B1205" s="23"/>
      <c r="C1205" s="18" t="s">
        <v>3118</v>
      </c>
      <c r="D1205" s="49" t="s">
        <v>317</v>
      </c>
      <c r="E1205" s="50">
        <v>34.72</v>
      </c>
      <c r="F1205" s="51"/>
      <c r="G1205" s="51"/>
      <c r="H1205" s="52">
        <f>ROUND(ROUND(F1205,2)+ROUND(G1205,2),2)</f>
        <v>0</v>
      </c>
      <c r="I1205" s="52">
        <f>ROUND(ROUND(E1205,2)*ROUND(F1205,2),2)</f>
        <v>0</v>
      </c>
      <c r="J1205" s="52">
        <f>ROUND(ROUND(E1205,2)*ROUND(G1205,2),2)</f>
        <v>0</v>
      </c>
      <c r="K1205" s="53">
        <f>ROUND(ROUND(I1205,2)+ROUND(J1205,2),2)</f>
        <v>0</v>
      </c>
    </row>
    <row r="1206" spans="1:11" s="17" customFormat="1" x14ac:dyDescent="0.25">
      <c r="A1206" s="38" t="s">
        <v>1676</v>
      </c>
      <c r="B1206" s="10"/>
      <c r="C1206" s="34" t="s">
        <v>2</v>
      </c>
      <c r="D1206" s="11"/>
      <c r="E1206" s="11"/>
      <c r="F1206" s="39"/>
      <c r="G1206" s="39"/>
      <c r="H1206" s="21"/>
      <c r="I1206" s="40">
        <f>SUM(I1205)</f>
        <v>0</v>
      </c>
      <c r="J1206" s="40">
        <f>SUM(J1205)</f>
        <v>0</v>
      </c>
      <c r="K1206" s="41">
        <f>SUM(K1205)</f>
        <v>0</v>
      </c>
    </row>
    <row r="1207" spans="1:11" s="16" customFormat="1" ht="18.75" x14ac:dyDescent="0.2">
      <c r="A1207" s="45" t="s">
        <v>1677</v>
      </c>
      <c r="B1207" s="46"/>
      <c r="C1207" s="46" t="s">
        <v>719</v>
      </c>
      <c r="D1207" s="46"/>
      <c r="E1207" s="46"/>
      <c r="F1207" s="93"/>
      <c r="G1207" s="93"/>
      <c r="H1207" s="46"/>
      <c r="I1207" s="46"/>
      <c r="J1207" s="46"/>
      <c r="K1207" s="47">
        <f>SUM(K1212)</f>
        <v>0</v>
      </c>
    </row>
    <row r="1208" spans="1:11" s="17" customFormat="1" x14ac:dyDescent="0.25">
      <c r="A1208" s="9" t="s">
        <v>1678</v>
      </c>
      <c r="B1208" s="3"/>
      <c r="C1208" s="5" t="s">
        <v>598</v>
      </c>
      <c r="D1208" s="33"/>
      <c r="E1208" s="4"/>
      <c r="F1208" s="94"/>
      <c r="G1208" s="94"/>
      <c r="H1208" s="4"/>
      <c r="I1208" s="4"/>
      <c r="J1208" s="4"/>
      <c r="K1208" s="20"/>
    </row>
    <row r="1209" spans="1:11" s="15" customFormat="1" ht="38.25" x14ac:dyDescent="0.25">
      <c r="A1209" s="48" t="s">
        <v>1679</v>
      </c>
      <c r="B1209" s="23"/>
      <c r="C1209" s="18" t="s">
        <v>3080</v>
      </c>
      <c r="D1209" s="49" t="s">
        <v>3</v>
      </c>
      <c r="E1209" s="50">
        <v>1</v>
      </c>
      <c r="F1209" s="51"/>
      <c r="G1209" s="51"/>
      <c r="H1209" s="52">
        <f>ROUND(ROUND(F1209,2)+ROUND(G1209,2),2)</f>
        <v>0</v>
      </c>
      <c r="I1209" s="52">
        <f>ROUND(ROUND(E1209,2)*ROUND(F1209,2),2)</f>
        <v>0</v>
      </c>
      <c r="J1209" s="52">
        <f>ROUND(ROUND(E1209,2)*ROUND(G1209,2),2)</f>
        <v>0</v>
      </c>
      <c r="K1209" s="53">
        <f>ROUND(ROUND(I1209,2)+ROUND(J1209,2),2)</f>
        <v>0</v>
      </c>
    </row>
    <row r="1210" spans="1:11" s="15" customFormat="1" ht="38.25" x14ac:dyDescent="0.25">
      <c r="A1210" s="48" t="s">
        <v>1680</v>
      </c>
      <c r="B1210" s="23"/>
      <c r="C1210" s="18" t="s">
        <v>3220</v>
      </c>
      <c r="D1210" s="49" t="s">
        <v>3</v>
      </c>
      <c r="E1210" s="50">
        <v>2</v>
      </c>
      <c r="F1210" s="51"/>
      <c r="G1210" s="51"/>
      <c r="H1210" s="52">
        <f>ROUND(ROUND(F1210,2)+ROUND(G1210,2),2)</f>
        <v>0</v>
      </c>
      <c r="I1210" s="52">
        <f>ROUND(ROUND(E1210,2)*ROUND(F1210,2),2)</f>
        <v>0</v>
      </c>
      <c r="J1210" s="52">
        <f>ROUND(ROUND(E1210,2)*ROUND(G1210,2),2)</f>
        <v>0</v>
      </c>
      <c r="K1210" s="53">
        <f>ROUND(ROUND(I1210,2)+ROUND(J1210,2),2)</f>
        <v>0</v>
      </c>
    </row>
    <row r="1211" spans="1:11" s="15" customFormat="1" ht="38.25" x14ac:dyDescent="0.25">
      <c r="A1211" s="48" t="s">
        <v>1681</v>
      </c>
      <c r="B1211" s="23"/>
      <c r="C1211" s="18" t="s">
        <v>3221</v>
      </c>
      <c r="D1211" s="49" t="s">
        <v>3</v>
      </c>
      <c r="E1211" s="50">
        <v>1</v>
      </c>
      <c r="F1211" s="51"/>
      <c r="G1211" s="51"/>
      <c r="H1211" s="52">
        <f>ROUND(ROUND(F1211,2)+ROUND(G1211,2),2)</f>
        <v>0</v>
      </c>
      <c r="I1211" s="52">
        <f>ROUND(ROUND(E1211,2)*ROUND(F1211,2),2)</f>
        <v>0</v>
      </c>
      <c r="J1211" s="52">
        <f>ROUND(ROUND(E1211,2)*ROUND(G1211,2),2)</f>
        <v>0</v>
      </c>
      <c r="K1211" s="53">
        <f>ROUND(ROUND(I1211,2)+ROUND(J1211,2),2)</f>
        <v>0</v>
      </c>
    </row>
    <row r="1212" spans="1:11" s="17" customFormat="1" x14ac:dyDescent="0.25">
      <c r="A1212" s="38" t="s">
        <v>1682</v>
      </c>
      <c r="B1212" s="10"/>
      <c r="C1212" s="34" t="s">
        <v>2</v>
      </c>
      <c r="D1212" s="11"/>
      <c r="E1212" s="11"/>
      <c r="F1212" s="39"/>
      <c r="G1212" s="39"/>
      <c r="H1212" s="21"/>
      <c r="I1212" s="40">
        <f>SUM(I1209:I1211)</f>
        <v>0</v>
      </c>
      <c r="J1212" s="40">
        <f>SUM(J1209:J1211)</f>
        <v>0</v>
      </c>
      <c r="K1212" s="41">
        <f>SUM(K1209:K1211)</f>
        <v>0</v>
      </c>
    </row>
    <row r="1213" spans="1:11" s="16" customFormat="1" ht="18.75" x14ac:dyDescent="0.2">
      <c r="A1213" s="45" t="s">
        <v>1683</v>
      </c>
      <c r="B1213" s="46"/>
      <c r="C1213" s="46" t="s">
        <v>237</v>
      </c>
      <c r="D1213" s="46"/>
      <c r="E1213" s="46"/>
      <c r="F1213" s="93"/>
      <c r="G1213" s="93"/>
      <c r="H1213" s="46"/>
      <c r="I1213" s="46"/>
      <c r="J1213" s="46"/>
      <c r="K1213" s="47">
        <f>SUM(K1216)</f>
        <v>0</v>
      </c>
    </row>
    <row r="1214" spans="1:11" s="17" customFormat="1" x14ac:dyDescent="0.25">
      <c r="A1214" s="9" t="s">
        <v>1684</v>
      </c>
      <c r="B1214" s="3"/>
      <c r="C1214" s="5" t="s">
        <v>237</v>
      </c>
      <c r="D1214" s="33"/>
      <c r="E1214" s="4"/>
      <c r="F1214" s="94"/>
      <c r="G1214" s="94"/>
      <c r="H1214" s="4"/>
      <c r="I1214" s="4"/>
      <c r="J1214" s="4"/>
      <c r="K1214" s="20"/>
    </row>
    <row r="1215" spans="1:11" s="15" customFormat="1" ht="38.25" x14ac:dyDescent="0.25">
      <c r="A1215" s="48" t="s">
        <v>1685</v>
      </c>
      <c r="B1215" s="23"/>
      <c r="C1215" s="18" t="s">
        <v>3023</v>
      </c>
      <c r="D1215" s="49" t="s">
        <v>3</v>
      </c>
      <c r="E1215" s="50">
        <v>1</v>
      </c>
      <c r="F1215" s="51"/>
      <c r="G1215" s="51"/>
      <c r="H1215" s="52">
        <f>ROUND(ROUND(F1215,2)+ROUND(G1215,2),2)</f>
        <v>0</v>
      </c>
      <c r="I1215" s="52">
        <f>ROUND(ROUND(E1215,2)*ROUND(F1215,2),2)</f>
        <v>0</v>
      </c>
      <c r="J1215" s="52">
        <f>ROUND(ROUND(E1215,2)*ROUND(G1215,2),2)</f>
        <v>0</v>
      </c>
      <c r="K1215" s="53">
        <f>ROUND(ROUND(I1215,2)+ROUND(J1215,2),2)</f>
        <v>0</v>
      </c>
    </row>
    <row r="1216" spans="1:11" s="17" customFormat="1" x14ac:dyDescent="0.25">
      <c r="A1216" s="38" t="s">
        <v>1686</v>
      </c>
      <c r="B1216" s="10"/>
      <c r="C1216" s="34" t="s">
        <v>2</v>
      </c>
      <c r="D1216" s="11"/>
      <c r="E1216" s="11"/>
      <c r="F1216" s="39"/>
      <c r="G1216" s="39"/>
      <c r="H1216" s="21"/>
      <c r="I1216" s="40">
        <f>SUM(I1215)</f>
        <v>0</v>
      </c>
      <c r="J1216" s="40">
        <f>SUM(J1215)</f>
        <v>0</v>
      </c>
      <c r="K1216" s="41">
        <f>SUM(K1215)</f>
        <v>0</v>
      </c>
    </row>
    <row r="1217" spans="1:11" x14ac:dyDescent="0.25">
      <c r="A1217" s="42" t="s">
        <v>1687</v>
      </c>
      <c r="B1217" s="43"/>
      <c r="C1217" s="43" t="s">
        <v>559</v>
      </c>
      <c r="D1217" s="43"/>
      <c r="E1217" s="43"/>
      <c r="F1217" s="92"/>
      <c r="G1217" s="92"/>
      <c r="H1217" s="43"/>
      <c r="I1217" s="43"/>
      <c r="J1217" s="43"/>
      <c r="K1217" s="44">
        <f>SUM(K1218,K1239,K1254,K1258,K1264)</f>
        <v>0</v>
      </c>
    </row>
    <row r="1218" spans="1:11" s="16" customFormat="1" ht="18.75" x14ac:dyDescent="0.2">
      <c r="A1218" s="45" t="s">
        <v>1688</v>
      </c>
      <c r="B1218" s="46"/>
      <c r="C1218" s="46" t="s">
        <v>397</v>
      </c>
      <c r="D1218" s="46"/>
      <c r="E1218" s="46"/>
      <c r="F1218" s="93"/>
      <c r="G1218" s="93"/>
      <c r="H1218" s="46"/>
      <c r="I1218" s="46"/>
      <c r="J1218" s="46"/>
      <c r="K1218" s="47">
        <f>SUM(K1228,K1238)</f>
        <v>0</v>
      </c>
    </row>
    <row r="1219" spans="1:11" s="17" customFormat="1" x14ac:dyDescent="0.25">
      <c r="A1219" s="9" t="s">
        <v>1689</v>
      </c>
      <c r="B1219" s="3"/>
      <c r="C1219" s="5" t="s">
        <v>398</v>
      </c>
      <c r="D1219" s="33"/>
      <c r="E1219" s="4"/>
      <c r="F1219" s="94"/>
      <c r="G1219" s="94"/>
      <c r="H1219" s="4"/>
      <c r="I1219" s="4"/>
      <c r="J1219" s="4"/>
      <c r="K1219" s="20"/>
    </row>
    <row r="1220" spans="1:11" s="15" customFormat="1" ht="12.75" x14ac:dyDescent="0.25">
      <c r="A1220" s="48" t="s">
        <v>1690</v>
      </c>
      <c r="B1220" s="23"/>
      <c r="C1220" s="18" t="s">
        <v>4080</v>
      </c>
      <c r="D1220" s="49" t="s">
        <v>3</v>
      </c>
      <c r="E1220" s="50">
        <v>4</v>
      </c>
      <c r="F1220" s="51"/>
      <c r="G1220" s="51"/>
      <c r="H1220" s="52">
        <f t="shared" ref="H1220:H1227" si="220">ROUND(ROUND(F1220,2)+ROUND(G1220,2),2)</f>
        <v>0</v>
      </c>
      <c r="I1220" s="52">
        <f t="shared" ref="I1220:I1227" si="221">ROUND(ROUND(E1220,2)*ROUND(F1220,2),2)</f>
        <v>0</v>
      </c>
      <c r="J1220" s="52">
        <f t="shared" ref="J1220:J1227" si="222">ROUND(ROUND(E1220,2)*ROUND(G1220,2),2)</f>
        <v>0</v>
      </c>
      <c r="K1220" s="53">
        <f t="shared" ref="K1220:K1227" si="223">ROUND(ROUND(I1220,2)+ROUND(J1220,2),2)</f>
        <v>0</v>
      </c>
    </row>
    <row r="1221" spans="1:11" s="15" customFormat="1" ht="12.75" x14ac:dyDescent="0.25">
      <c r="A1221" s="48" t="s">
        <v>1691</v>
      </c>
      <c r="B1221" s="23"/>
      <c r="C1221" s="18" t="s">
        <v>4081</v>
      </c>
      <c r="D1221" s="49" t="s">
        <v>3</v>
      </c>
      <c r="E1221" s="50">
        <v>4</v>
      </c>
      <c r="F1221" s="51"/>
      <c r="G1221" s="51"/>
      <c r="H1221" s="52">
        <f t="shared" si="220"/>
        <v>0</v>
      </c>
      <c r="I1221" s="52">
        <f t="shared" si="221"/>
        <v>0</v>
      </c>
      <c r="J1221" s="52">
        <f t="shared" si="222"/>
        <v>0</v>
      </c>
      <c r="K1221" s="53">
        <f t="shared" si="223"/>
        <v>0</v>
      </c>
    </row>
    <row r="1222" spans="1:11" s="15" customFormat="1" ht="38.25" x14ac:dyDescent="0.25">
      <c r="A1222" s="48" t="s">
        <v>1692</v>
      </c>
      <c r="B1222" s="23"/>
      <c r="C1222" s="18" t="s">
        <v>4082</v>
      </c>
      <c r="D1222" s="49" t="s">
        <v>4</v>
      </c>
      <c r="E1222" s="50">
        <v>68</v>
      </c>
      <c r="F1222" s="51"/>
      <c r="G1222" s="51"/>
      <c r="H1222" s="52">
        <f t="shared" si="220"/>
        <v>0</v>
      </c>
      <c r="I1222" s="52">
        <f t="shared" si="221"/>
        <v>0</v>
      </c>
      <c r="J1222" s="52">
        <f t="shared" si="222"/>
        <v>0</v>
      </c>
      <c r="K1222" s="53">
        <f t="shared" si="223"/>
        <v>0</v>
      </c>
    </row>
    <row r="1223" spans="1:11" s="15" customFormat="1" ht="25.5" x14ac:dyDescent="0.25">
      <c r="A1223" s="48" t="s">
        <v>1693</v>
      </c>
      <c r="B1223" s="23"/>
      <c r="C1223" s="18" t="s">
        <v>4033</v>
      </c>
      <c r="D1223" s="49" t="s">
        <v>327</v>
      </c>
      <c r="E1223" s="50">
        <v>35.700000000000003</v>
      </c>
      <c r="F1223" s="51"/>
      <c r="G1223" s="51"/>
      <c r="H1223" s="52">
        <f t="shared" si="220"/>
        <v>0</v>
      </c>
      <c r="I1223" s="52">
        <f t="shared" si="221"/>
        <v>0</v>
      </c>
      <c r="J1223" s="52">
        <f t="shared" si="222"/>
        <v>0</v>
      </c>
      <c r="K1223" s="53">
        <f t="shared" si="223"/>
        <v>0</v>
      </c>
    </row>
    <row r="1224" spans="1:11" s="15" customFormat="1" ht="12.75" x14ac:dyDescent="0.25">
      <c r="A1224" s="48" t="s">
        <v>1694</v>
      </c>
      <c r="B1224" s="23"/>
      <c r="C1224" s="18" t="s">
        <v>4058</v>
      </c>
      <c r="D1224" s="49" t="s">
        <v>327</v>
      </c>
      <c r="E1224" s="50">
        <v>24.8</v>
      </c>
      <c r="F1224" s="51"/>
      <c r="G1224" s="51"/>
      <c r="H1224" s="52">
        <f t="shared" si="220"/>
        <v>0</v>
      </c>
      <c r="I1224" s="52">
        <f t="shared" si="221"/>
        <v>0</v>
      </c>
      <c r="J1224" s="52">
        <f t="shared" si="222"/>
        <v>0</v>
      </c>
      <c r="K1224" s="53">
        <f t="shared" si="223"/>
        <v>0</v>
      </c>
    </row>
    <row r="1225" spans="1:11" s="15" customFormat="1" ht="25.5" x14ac:dyDescent="0.25">
      <c r="A1225" s="48" t="s">
        <v>1695</v>
      </c>
      <c r="B1225" s="23"/>
      <c r="C1225" s="18" t="s">
        <v>351</v>
      </c>
      <c r="D1225" s="49" t="s">
        <v>327</v>
      </c>
      <c r="E1225" s="50">
        <v>10.9</v>
      </c>
      <c r="F1225" s="51"/>
      <c r="G1225" s="51"/>
      <c r="H1225" s="52">
        <f t="shared" si="220"/>
        <v>0</v>
      </c>
      <c r="I1225" s="52">
        <f t="shared" si="221"/>
        <v>0</v>
      </c>
      <c r="J1225" s="52">
        <f t="shared" si="222"/>
        <v>0</v>
      </c>
      <c r="K1225" s="53">
        <f t="shared" si="223"/>
        <v>0</v>
      </c>
    </row>
    <row r="1226" spans="1:11" s="15" customFormat="1" ht="12.75" x14ac:dyDescent="0.25">
      <c r="A1226" s="48" t="s">
        <v>1696</v>
      </c>
      <c r="B1226" s="23"/>
      <c r="C1226" s="18" t="s">
        <v>4070</v>
      </c>
      <c r="D1226" s="49" t="s">
        <v>327</v>
      </c>
      <c r="E1226" s="50">
        <v>7.2</v>
      </c>
      <c r="F1226" s="51"/>
      <c r="G1226" s="51"/>
      <c r="H1226" s="52">
        <f t="shared" si="220"/>
        <v>0</v>
      </c>
      <c r="I1226" s="52">
        <f t="shared" si="221"/>
        <v>0</v>
      </c>
      <c r="J1226" s="52">
        <f t="shared" si="222"/>
        <v>0</v>
      </c>
      <c r="K1226" s="53">
        <f t="shared" si="223"/>
        <v>0</v>
      </c>
    </row>
    <row r="1227" spans="1:11" s="15" customFormat="1" ht="12.75" x14ac:dyDescent="0.25">
      <c r="A1227" s="48" t="s">
        <v>4083</v>
      </c>
      <c r="B1227" s="23"/>
      <c r="C1227" s="18" t="s">
        <v>4064</v>
      </c>
      <c r="D1227" s="49" t="s">
        <v>346</v>
      </c>
      <c r="E1227" s="50">
        <v>1025</v>
      </c>
      <c r="F1227" s="51"/>
      <c r="G1227" s="51"/>
      <c r="H1227" s="52">
        <f t="shared" si="220"/>
        <v>0</v>
      </c>
      <c r="I1227" s="52">
        <f t="shared" si="221"/>
        <v>0</v>
      </c>
      <c r="J1227" s="52">
        <f t="shared" si="222"/>
        <v>0</v>
      </c>
      <c r="K1227" s="53">
        <f t="shared" si="223"/>
        <v>0</v>
      </c>
    </row>
    <row r="1228" spans="1:11" s="17" customFormat="1" x14ac:dyDescent="0.25">
      <c r="A1228" s="38" t="s">
        <v>4084</v>
      </c>
      <c r="B1228" s="10"/>
      <c r="C1228" s="34" t="s">
        <v>2</v>
      </c>
      <c r="D1228" s="11"/>
      <c r="E1228" s="11"/>
      <c r="F1228" s="39"/>
      <c r="G1228" s="39"/>
      <c r="H1228" s="21"/>
      <c r="I1228" s="40">
        <f>SUM(I1220:I1227)</f>
        <v>0</v>
      </c>
      <c r="J1228" s="40">
        <f>SUM(J1220:J1227)</f>
        <v>0</v>
      </c>
      <c r="K1228" s="41">
        <f>SUM(K1220:K1227)</f>
        <v>0</v>
      </c>
    </row>
    <row r="1229" spans="1:11" s="17" customFormat="1" x14ac:dyDescent="0.25">
      <c r="A1229" s="9" t="s">
        <v>1697</v>
      </c>
      <c r="B1229" s="3"/>
      <c r="C1229" s="5" t="s">
        <v>401</v>
      </c>
      <c r="D1229" s="33"/>
      <c r="E1229" s="4"/>
      <c r="F1229" s="94"/>
      <c r="G1229" s="94"/>
      <c r="H1229" s="4"/>
      <c r="I1229" s="4"/>
      <c r="J1229" s="4"/>
      <c r="K1229" s="20"/>
    </row>
    <row r="1230" spans="1:11" s="15" customFormat="1" ht="25.5" x14ac:dyDescent="0.25">
      <c r="A1230" s="48" t="s">
        <v>1698</v>
      </c>
      <c r="B1230" s="23"/>
      <c r="C1230" s="18" t="s">
        <v>4085</v>
      </c>
      <c r="D1230" s="49" t="s">
        <v>327</v>
      </c>
      <c r="E1230" s="50">
        <v>6.27</v>
      </c>
      <c r="F1230" s="51"/>
      <c r="G1230" s="51"/>
      <c r="H1230" s="52">
        <f t="shared" ref="H1230:H1237" si="224">ROUND(ROUND(F1230,2)+ROUND(G1230,2),2)</f>
        <v>0</v>
      </c>
      <c r="I1230" s="52">
        <f t="shared" ref="I1230:I1237" si="225">ROUND(ROUND(E1230,2)*ROUND(F1230,2),2)</f>
        <v>0</v>
      </c>
      <c r="J1230" s="52">
        <f t="shared" ref="J1230:J1237" si="226">ROUND(ROUND(E1230,2)*ROUND(G1230,2),2)</f>
        <v>0</v>
      </c>
      <c r="K1230" s="53">
        <f t="shared" ref="K1230:K1237" si="227">ROUND(ROUND(I1230,2)+ROUND(J1230,2),2)</f>
        <v>0</v>
      </c>
    </row>
    <row r="1231" spans="1:11" s="15" customFormat="1" ht="38.25" x14ac:dyDescent="0.25">
      <c r="A1231" s="48" t="s">
        <v>1699</v>
      </c>
      <c r="B1231" s="23"/>
      <c r="C1231" s="18" t="s">
        <v>4292</v>
      </c>
      <c r="D1231" s="49" t="s">
        <v>317</v>
      </c>
      <c r="E1231" s="50">
        <v>34.1</v>
      </c>
      <c r="F1231" s="51"/>
      <c r="G1231" s="51"/>
      <c r="H1231" s="52">
        <f t="shared" si="224"/>
        <v>0</v>
      </c>
      <c r="I1231" s="52">
        <f t="shared" si="225"/>
        <v>0</v>
      </c>
      <c r="J1231" s="52">
        <f t="shared" si="226"/>
        <v>0</v>
      </c>
      <c r="K1231" s="53">
        <f t="shared" si="227"/>
        <v>0</v>
      </c>
    </row>
    <row r="1232" spans="1:11" s="15" customFormat="1" ht="25.5" x14ac:dyDescent="0.25">
      <c r="A1232" s="48" t="s">
        <v>1700</v>
      </c>
      <c r="B1232" s="23"/>
      <c r="C1232" s="18" t="s">
        <v>3151</v>
      </c>
      <c r="D1232" s="49" t="s">
        <v>327</v>
      </c>
      <c r="E1232" s="50">
        <v>0.27</v>
      </c>
      <c r="F1232" s="51"/>
      <c r="G1232" s="51"/>
      <c r="H1232" s="52">
        <f t="shared" si="224"/>
        <v>0</v>
      </c>
      <c r="I1232" s="52">
        <f t="shared" si="225"/>
        <v>0</v>
      </c>
      <c r="J1232" s="52">
        <f t="shared" si="226"/>
        <v>0</v>
      </c>
      <c r="K1232" s="53">
        <f t="shared" si="227"/>
        <v>0</v>
      </c>
    </row>
    <row r="1233" spans="1:11" s="15" customFormat="1" ht="12.75" x14ac:dyDescent="0.25">
      <c r="A1233" s="48" t="s">
        <v>1701</v>
      </c>
      <c r="B1233" s="23"/>
      <c r="C1233" s="18" t="s">
        <v>3156</v>
      </c>
      <c r="D1233" s="49" t="s">
        <v>346</v>
      </c>
      <c r="E1233" s="50">
        <v>194.21</v>
      </c>
      <c r="F1233" s="51"/>
      <c r="G1233" s="51"/>
      <c r="H1233" s="52">
        <f t="shared" si="224"/>
        <v>0</v>
      </c>
      <c r="I1233" s="52">
        <f t="shared" si="225"/>
        <v>0</v>
      </c>
      <c r="J1233" s="52">
        <f t="shared" si="226"/>
        <v>0</v>
      </c>
      <c r="K1233" s="53">
        <f t="shared" si="227"/>
        <v>0</v>
      </c>
    </row>
    <row r="1234" spans="1:11" s="15" customFormat="1" ht="25.5" x14ac:dyDescent="0.25">
      <c r="A1234" s="48" t="s">
        <v>1702</v>
      </c>
      <c r="B1234" s="23"/>
      <c r="C1234" s="18" t="s">
        <v>4086</v>
      </c>
      <c r="D1234" s="49" t="s">
        <v>327</v>
      </c>
      <c r="E1234" s="50">
        <v>5.76</v>
      </c>
      <c r="F1234" s="51"/>
      <c r="G1234" s="51"/>
      <c r="H1234" s="52">
        <f t="shared" si="224"/>
        <v>0</v>
      </c>
      <c r="I1234" s="52">
        <f t="shared" si="225"/>
        <v>0</v>
      </c>
      <c r="J1234" s="52">
        <f t="shared" si="226"/>
        <v>0</v>
      </c>
      <c r="K1234" s="53">
        <f t="shared" si="227"/>
        <v>0</v>
      </c>
    </row>
    <row r="1235" spans="1:11" s="15" customFormat="1" ht="38.25" x14ac:dyDescent="0.25">
      <c r="A1235" s="48" t="s">
        <v>1703</v>
      </c>
      <c r="B1235" s="23"/>
      <c r="C1235" s="18" t="s">
        <v>4293</v>
      </c>
      <c r="D1235" s="49" t="s">
        <v>317</v>
      </c>
      <c r="E1235" s="50">
        <v>11.44</v>
      </c>
      <c r="F1235" s="51"/>
      <c r="G1235" s="51"/>
      <c r="H1235" s="52">
        <f t="shared" si="224"/>
        <v>0</v>
      </c>
      <c r="I1235" s="52">
        <f t="shared" si="225"/>
        <v>0</v>
      </c>
      <c r="J1235" s="52">
        <f t="shared" si="226"/>
        <v>0</v>
      </c>
      <c r="K1235" s="53">
        <f t="shared" si="227"/>
        <v>0</v>
      </c>
    </row>
    <row r="1236" spans="1:11" s="15" customFormat="1" ht="25.5" x14ac:dyDescent="0.25">
      <c r="A1236" s="48" t="s">
        <v>1704</v>
      </c>
      <c r="B1236" s="23"/>
      <c r="C1236" s="18" t="s">
        <v>3179</v>
      </c>
      <c r="D1236" s="49" t="s">
        <v>327</v>
      </c>
      <c r="E1236" s="50">
        <v>0.27</v>
      </c>
      <c r="F1236" s="51"/>
      <c r="G1236" s="51"/>
      <c r="H1236" s="52">
        <f t="shared" si="224"/>
        <v>0</v>
      </c>
      <c r="I1236" s="52">
        <f t="shared" si="225"/>
        <v>0</v>
      </c>
      <c r="J1236" s="52">
        <f t="shared" si="226"/>
        <v>0</v>
      </c>
      <c r="K1236" s="53">
        <f t="shared" si="227"/>
        <v>0</v>
      </c>
    </row>
    <row r="1237" spans="1:11" s="15" customFormat="1" ht="12.75" x14ac:dyDescent="0.25">
      <c r="A1237" s="48" t="s">
        <v>1705</v>
      </c>
      <c r="B1237" s="23"/>
      <c r="C1237" s="18" t="s">
        <v>3156</v>
      </c>
      <c r="D1237" s="49" t="s">
        <v>346</v>
      </c>
      <c r="E1237" s="50">
        <v>303.27999999999997</v>
      </c>
      <c r="F1237" s="51"/>
      <c r="G1237" s="51"/>
      <c r="H1237" s="52">
        <f t="shared" si="224"/>
        <v>0</v>
      </c>
      <c r="I1237" s="52">
        <f t="shared" si="225"/>
        <v>0</v>
      </c>
      <c r="J1237" s="52">
        <f t="shared" si="226"/>
        <v>0</v>
      </c>
      <c r="K1237" s="53">
        <f t="shared" si="227"/>
        <v>0</v>
      </c>
    </row>
    <row r="1238" spans="1:11" s="17" customFormat="1" x14ac:dyDescent="0.25">
      <c r="A1238" s="38" t="s">
        <v>1706</v>
      </c>
      <c r="B1238" s="10"/>
      <c r="C1238" s="34" t="s">
        <v>2</v>
      </c>
      <c r="D1238" s="11"/>
      <c r="E1238" s="11"/>
      <c r="F1238" s="39"/>
      <c r="G1238" s="39"/>
      <c r="H1238" s="21"/>
      <c r="I1238" s="40">
        <f>SUM(I1230:I1237)</f>
        <v>0</v>
      </c>
      <c r="J1238" s="40">
        <f>SUM(J1230:J1237)</f>
        <v>0</v>
      </c>
      <c r="K1238" s="41">
        <f>SUM(K1230:K1237)</f>
        <v>0</v>
      </c>
    </row>
    <row r="1239" spans="1:11" s="16" customFormat="1" ht="18.75" x14ac:dyDescent="0.2">
      <c r="A1239" s="45" t="s">
        <v>1707</v>
      </c>
      <c r="B1239" s="46"/>
      <c r="C1239" s="46" t="s">
        <v>406</v>
      </c>
      <c r="D1239" s="46"/>
      <c r="E1239" s="46"/>
      <c r="F1239" s="93"/>
      <c r="G1239" s="93"/>
      <c r="H1239" s="46"/>
      <c r="I1239" s="46"/>
      <c r="J1239" s="46"/>
      <c r="K1239" s="47">
        <f>SUM(K1253)</f>
        <v>0</v>
      </c>
    </row>
    <row r="1240" spans="1:11" s="17" customFormat="1" x14ac:dyDescent="0.25">
      <c r="A1240" s="9" t="s">
        <v>1708</v>
      </c>
      <c r="B1240" s="3"/>
      <c r="C1240" s="5" t="s">
        <v>407</v>
      </c>
      <c r="D1240" s="33"/>
      <c r="E1240" s="4"/>
      <c r="F1240" s="94"/>
      <c r="G1240" s="94"/>
      <c r="H1240" s="4"/>
      <c r="I1240" s="4"/>
      <c r="J1240" s="4"/>
      <c r="K1240" s="20"/>
    </row>
    <row r="1241" spans="1:11" s="15" customFormat="1" ht="12.75" x14ac:dyDescent="0.25">
      <c r="A1241" s="48" t="s">
        <v>1709</v>
      </c>
      <c r="B1241" s="23"/>
      <c r="C1241" s="18" t="s">
        <v>408</v>
      </c>
      <c r="D1241" s="49" t="s">
        <v>317</v>
      </c>
      <c r="E1241" s="50">
        <v>43.65</v>
      </c>
      <c r="F1241" s="51"/>
      <c r="G1241" s="51"/>
      <c r="H1241" s="52">
        <f t="shared" ref="H1241:H1252" si="228">ROUND(ROUND(F1241,2)+ROUND(G1241,2),2)</f>
        <v>0</v>
      </c>
      <c r="I1241" s="52">
        <f t="shared" ref="I1241:I1252" si="229">ROUND(ROUND(E1241,2)*ROUND(F1241,2),2)</f>
        <v>0</v>
      </c>
      <c r="J1241" s="52">
        <f t="shared" ref="J1241:J1252" si="230">ROUND(ROUND(E1241,2)*ROUND(G1241,2),2)</f>
        <v>0</v>
      </c>
      <c r="K1241" s="53">
        <f t="shared" ref="K1241:K1252" si="231">ROUND(ROUND(I1241,2)+ROUND(J1241,2),2)</f>
        <v>0</v>
      </c>
    </row>
    <row r="1242" spans="1:11" s="15" customFormat="1" ht="25.5" x14ac:dyDescent="0.25">
      <c r="A1242" s="48" t="s">
        <v>1710</v>
      </c>
      <c r="B1242" s="23"/>
      <c r="C1242" s="18" t="s">
        <v>3155</v>
      </c>
      <c r="D1242" s="49" t="s">
        <v>327</v>
      </c>
      <c r="E1242" s="50">
        <v>2.1</v>
      </c>
      <c r="F1242" s="51"/>
      <c r="G1242" s="51"/>
      <c r="H1242" s="52">
        <f t="shared" si="228"/>
        <v>0</v>
      </c>
      <c r="I1242" s="52">
        <f t="shared" si="229"/>
        <v>0</v>
      </c>
      <c r="J1242" s="52">
        <f t="shared" si="230"/>
        <v>0</v>
      </c>
      <c r="K1242" s="53">
        <f t="shared" si="231"/>
        <v>0</v>
      </c>
    </row>
    <row r="1243" spans="1:11" s="15" customFormat="1" ht="12.75" x14ac:dyDescent="0.25">
      <c r="A1243" s="48" t="s">
        <v>1711</v>
      </c>
      <c r="B1243" s="23"/>
      <c r="C1243" s="18" t="s">
        <v>4087</v>
      </c>
      <c r="D1243" s="49" t="s">
        <v>327</v>
      </c>
      <c r="E1243" s="50">
        <v>4.8</v>
      </c>
      <c r="F1243" s="51"/>
      <c r="G1243" s="51"/>
      <c r="H1243" s="52">
        <f t="shared" si="228"/>
        <v>0</v>
      </c>
      <c r="I1243" s="52">
        <f t="shared" si="229"/>
        <v>0</v>
      </c>
      <c r="J1243" s="52">
        <f t="shared" si="230"/>
        <v>0</v>
      </c>
      <c r="K1243" s="53">
        <f t="shared" si="231"/>
        <v>0</v>
      </c>
    </row>
    <row r="1244" spans="1:11" s="15" customFormat="1" ht="25.5" x14ac:dyDescent="0.25">
      <c r="A1244" s="48" t="s">
        <v>1712</v>
      </c>
      <c r="B1244" s="23"/>
      <c r="C1244" s="18" t="s">
        <v>3158</v>
      </c>
      <c r="D1244" s="49" t="s">
        <v>409</v>
      </c>
      <c r="E1244" s="50">
        <v>23.4</v>
      </c>
      <c r="F1244" s="51"/>
      <c r="G1244" s="51"/>
      <c r="H1244" s="52">
        <f t="shared" si="228"/>
        <v>0</v>
      </c>
      <c r="I1244" s="52">
        <f t="shared" si="229"/>
        <v>0</v>
      </c>
      <c r="J1244" s="52">
        <f t="shared" si="230"/>
        <v>0</v>
      </c>
      <c r="K1244" s="53">
        <f t="shared" si="231"/>
        <v>0</v>
      </c>
    </row>
    <row r="1245" spans="1:11" s="15" customFormat="1" ht="25.5" x14ac:dyDescent="0.25">
      <c r="A1245" s="48" t="s">
        <v>1713</v>
      </c>
      <c r="B1245" s="23"/>
      <c r="C1245" s="18" t="s">
        <v>3180</v>
      </c>
      <c r="D1245" s="49" t="s">
        <v>409</v>
      </c>
      <c r="E1245" s="50">
        <v>77.61</v>
      </c>
      <c r="F1245" s="51"/>
      <c r="G1245" s="51"/>
      <c r="H1245" s="52">
        <f t="shared" si="228"/>
        <v>0</v>
      </c>
      <c r="I1245" s="52">
        <f t="shared" si="229"/>
        <v>0</v>
      </c>
      <c r="J1245" s="52">
        <f t="shared" si="230"/>
        <v>0</v>
      </c>
      <c r="K1245" s="53">
        <f t="shared" si="231"/>
        <v>0</v>
      </c>
    </row>
    <row r="1246" spans="1:11" s="15" customFormat="1" ht="12.75" x14ac:dyDescent="0.25">
      <c r="A1246" s="48" t="s">
        <v>1714</v>
      </c>
      <c r="B1246" s="23"/>
      <c r="C1246" s="18" t="s">
        <v>345</v>
      </c>
      <c r="D1246" s="49" t="s">
        <v>317</v>
      </c>
      <c r="E1246" s="50">
        <v>50.2</v>
      </c>
      <c r="F1246" s="51"/>
      <c r="G1246" s="51"/>
      <c r="H1246" s="52">
        <f t="shared" si="228"/>
        <v>0</v>
      </c>
      <c r="I1246" s="52">
        <f t="shared" si="229"/>
        <v>0</v>
      </c>
      <c r="J1246" s="52">
        <f t="shared" si="230"/>
        <v>0</v>
      </c>
      <c r="K1246" s="53">
        <f t="shared" si="231"/>
        <v>0</v>
      </c>
    </row>
    <row r="1247" spans="1:11" s="15" customFormat="1" ht="12.75" x14ac:dyDescent="0.25">
      <c r="A1247" s="48" t="s">
        <v>1715</v>
      </c>
      <c r="B1247" s="23"/>
      <c r="C1247" s="18" t="s">
        <v>410</v>
      </c>
      <c r="D1247" s="49" t="s">
        <v>327</v>
      </c>
      <c r="E1247" s="50">
        <v>3.32</v>
      </c>
      <c r="F1247" s="51"/>
      <c r="G1247" s="51"/>
      <c r="H1247" s="52">
        <f t="shared" si="228"/>
        <v>0</v>
      </c>
      <c r="I1247" s="52">
        <f t="shared" si="229"/>
        <v>0</v>
      </c>
      <c r="J1247" s="52">
        <f t="shared" si="230"/>
        <v>0</v>
      </c>
      <c r="K1247" s="53">
        <f t="shared" si="231"/>
        <v>0</v>
      </c>
    </row>
    <row r="1248" spans="1:11" s="15" customFormat="1" ht="12.75" x14ac:dyDescent="0.25">
      <c r="A1248" s="48" t="s">
        <v>1716</v>
      </c>
      <c r="B1248" s="23"/>
      <c r="C1248" s="18" t="s">
        <v>3156</v>
      </c>
      <c r="D1248" s="49" t="s">
        <v>409</v>
      </c>
      <c r="E1248" s="50">
        <v>22.4</v>
      </c>
      <c r="F1248" s="51"/>
      <c r="G1248" s="51"/>
      <c r="H1248" s="52">
        <f t="shared" si="228"/>
        <v>0</v>
      </c>
      <c r="I1248" s="52">
        <f t="shared" si="229"/>
        <v>0</v>
      </c>
      <c r="J1248" s="52">
        <f t="shared" si="230"/>
        <v>0</v>
      </c>
      <c r="K1248" s="53">
        <f t="shared" si="231"/>
        <v>0</v>
      </c>
    </row>
    <row r="1249" spans="1:11" s="15" customFormat="1" ht="12.75" x14ac:dyDescent="0.25">
      <c r="A1249" s="48" t="s">
        <v>1717</v>
      </c>
      <c r="B1249" s="23"/>
      <c r="C1249" s="18" t="s">
        <v>412</v>
      </c>
      <c r="D1249" s="49" t="s">
        <v>4</v>
      </c>
      <c r="E1249" s="50">
        <v>9.4</v>
      </c>
      <c r="F1249" s="51"/>
      <c r="G1249" s="51"/>
      <c r="H1249" s="52">
        <f t="shared" si="228"/>
        <v>0</v>
      </c>
      <c r="I1249" s="52">
        <f t="shared" si="229"/>
        <v>0</v>
      </c>
      <c r="J1249" s="52">
        <f t="shared" si="230"/>
        <v>0</v>
      </c>
      <c r="K1249" s="53">
        <f t="shared" si="231"/>
        <v>0</v>
      </c>
    </row>
    <row r="1250" spans="1:11" s="15" customFormat="1" ht="12.75" x14ac:dyDescent="0.25">
      <c r="A1250" s="48" t="s">
        <v>1718</v>
      </c>
      <c r="B1250" s="23"/>
      <c r="C1250" s="18" t="s">
        <v>3176</v>
      </c>
      <c r="D1250" s="49" t="s">
        <v>4</v>
      </c>
      <c r="E1250" s="50">
        <v>42</v>
      </c>
      <c r="F1250" s="51"/>
      <c r="G1250" s="51"/>
      <c r="H1250" s="52">
        <f t="shared" si="228"/>
        <v>0</v>
      </c>
      <c r="I1250" s="52">
        <f t="shared" si="229"/>
        <v>0</v>
      </c>
      <c r="J1250" s="52">
        <f t="shared" si="230"/>
        <v>0</v>
      </c>
      <c r="K1250" s="53">
        <f t="shared" si="231"/>
        <v>0</v>
      </c>
    </row>
    <row r="1251" spans="1:11" s="15" customFormat="1" ht="25.5" x14ac:dyDescent="0.25">
      <c r="A1251" s="48" t="s">
        <v>1719</v>
      </c>
      <c r="B1251" s="23"/>
      <c r="C1251" s="18" t="s">
        <v>3148</v>
      </c>
      <c r="D1251" s="49" t="s">
        <v>409</v>
      </c>
      <c r="E1251" s="50">
        <v>7.2</v>
      </c>
      <c r="F1251" s="51"/>
      <c r="G1251" s="51"/>
      <c r="H1251" s="52">
        <f t="shared" si="228"/>
        <v>0</v>
      </c>
      <c r="I1251" s="52">
        <f t="shared" si="229"/>
        <v>0</v>
      </c>
      <c r="J1251" s="52">
        <f t="shared" si="230"/>
        <v>0</v>
      </c>
      <c r="K1251" s="53">
        <f t="shared" si="231"/>
        <v>0</v>
      </c>
    </row>
    <row r="1252" spans="1:11" s="15" customFormat="1" ht="25.5" x14ac:dyDescent="0.25">
      <c r="A1252" s="48" t="s">
        <v>1720</v>
      </c>
      <c r="B1252" s="23"/>
      <c r="C1252" s="18" t="s">
        <v>3178</v>
      </c>
      <c r="D1252" s="49" t="s">
        <v>409</v>
      </c>
      <c r="E1252" s="50">
        <v>12.9</v>
      </c>
      <c r="F1252" s="51"/>
      <c r="G1252" s="51"/>
      <c r="H1252" s="52">
        <f t="shared" si="228"/>
        <v>0</v>
      </c>
      <c r="I1252" s="52">
        <f t="shared" si="229"/>
        <v>0</v>
      </c>
      <c r="J1252" s="52">
        <f t="shared" si="230"/>
        <v>0</v>
      </c>
      <c r="K1252" s="53">
        <f t="shared" si="231"/>
        <v>0</v>
      </c>
    </row>
    <row r="1253" spans="1:11" s="17" customFormat="1" x14ac:dyDescent="0.25">
      <c r="A1253" s="38" t="s">
        <v>1721</v>
      </c>
      <c r="B1253" s="10"/>
      <c r="C1253" s="34" t="s">
        <v>2</v>
      </c>
      <c r="D1253" s="11"/>
      <c r="E1253" s="11"/>
      <c r="F1253" s="39"/>
      <c r="G1253" s="39"/>
      <c r="H1253" s="21"/>
      <c r="I1253" s="40">
        <f>SUM(I1241:I1252)</f>
        <v>0</v>
      </c>
      <c r="J1253" s="40">
        <f>SUM(J1241:J1252)</f>
        <v>0</v>
      </c>
      <c r="K1253" s="41">
        <f>SUM(K1241:K1252)</f>
        <v>0</v>
      </c>
    </row>
    <row r="1254" spans="1:11" s="16" customFormat="1" ht="18.75" x14ac:dyDescent="0.2">
      <c r="A1254" s="45" t="s">
        <v>1722</v>
      </c>
      <c r="B1254" s="46"/>
      <c r="C1254" s="46" t="s">
        <v>720</v>
      </c>
      <c r="D1254" s="46"/>
      <c r="E1254" s="46"/>
      <c r="F1254" s="93"/>
      <c r="G1254" s="93"/>
      <c r="H1254" s="46"/>
      <c r="I1254" s="46"/>
      <c r="J1254" s="46"/>
      <c r="K1254" s="47">
        <f>SUM(K1257)</f>
        <v>0</v>
      </c>
    </row>
    <row r="1255" spans="1:11" s="17" customFormat="1" x14ac:dyDescent="0.25">
      <c r="A1255" s="9" t="s">
        <v>1723</v>
      </c>
      <c r="B1255" s="3"/>
      <c r="C1255" s="5" t="s">
        <v>407</v>
      </c>
      <c r="D1255" s="33"/>
      <c r="E1255" s="4"/>
      <c r="F1255" s="94"/>
      <c r="G1255" s="94"/>
      <c r="H1255" s="4"/>
      <c r="I1255" s="4"/>
      <c r="J1255" s="4"/>
      <c r="K1255" s="20"/>
    </row>
    <row r="1256" spans="1:11" s="15" customFormat="1" ht="25.5" x14ac:dyDescent="0.25">
      <c r="A1256" s="48" t="s">
        <v>1724</v>
      </c>
      <c r="B1256" s="23"/>
      <c r="C1256" s="18" t="s">
        <v>3118</v>
      </c>
      <c r="D1256" s="49" t="s">
        <v>317</v>
      </c>
      <c r="E1256" s="50">
        <v>34.72</v>
      </c>
      <c r="F1256" s="51"/>
      <c r="G1256" s="51"/>
      <c r="H1256" s="52">
        <f>ROUND(ROUND(F1256,2)+ROUND(G1256,2),2)</f>
        <v>0</v>
      </c>
      <c r="I1256" s="52">
        <f>ROUND(ROUND(E1256,2)*ROUND(F1256,2),2)</f>
        <v>0</v>
      </c>
      <c r="J1256" s="52">
        <f>ROUND(ROUND(E1256,2)*ROUND(G1256,2),2)</f>
        <v>0</v>
      </c>
      <c r="K1256" s="53">
        <f>ROUND(ROUND(I1256,2)+ROUND(J1256,2),2)</f>
        <v>0</v>
      </c>
    </row>
    <row r="1257" spans="1:11" s="17" customFormat="1" x14ac:dyDescent="0.25">
      <c r="A1257" s="38" t="s">
        <v>1725</v>
      </c>
      <c r="B1257" s="10"/>
      <c r="C1257" s="34" t="s">
        <v>2</v>
      </c>
      <c r="D1257" s="11"/>
      <c r="E1257" s="11"/>
      <c r="F1257" s="39"/>
      <c r="G1257" s="39"/>
      <c r="H1257" s="21"/>
      <c r="I1257" s="40">
        <f>SUM(I1256)</f>
        <v>0</v>
      </c>
      <c r="J1257" s="40">
        <f>SUM(J1256)</f>
        <v>0</v>
      </c>
      <c r="K1257" s="41">
        <f>SUM(K1256)</f>
        <v>0</v>
      </c>
    </row>
    <row r="1258" spans="1:11" s="16" customFormat="1" ht="18.75" x14ac:dyDescent="0.2">
      <c r="A1258" s="45" t="s">
        <v>1726</v>
      </c>
      <c r="B1258" s="46"/>
      <c r="C1258" s="46" t="s">
        <v>719</v>
      </c>
      <c r="D1258" s="46"/>
      <c r="E1258" s="46"/>
      <c r="F1258" s="93"/>
      <c r="G1258" s="93"/>
      <c r="H1258" s="46"/>
      <c r="I1258" s="46"/>
      <c r="J1258" s="46"/>
      <c r="K1258" s="47">
        <f>K1263</f>
        <v>0</v>
      </c>
    </row>
    <row r="1259" spans="1:11" s="17" customFormat="1" x14ac:dyDescent="0.25">
      <c r="A1259" s="9" t="s">
        <v>1727</v>
      </c>
      <c r="B1259" s="3"/>
      <c r="C1259" s="5" t="s">
        <v>598</v>
      </c>
      <c r="D1259" s="33"/>
      <c r="E1259" s="4"/>
      <c r="F1259" s="94"/>
      <c r="G1259" s="94"/>
      <c r="H1259" s="4"/>
      <c r="I1259" s="4"/>
      <c r="J1259" s="4"/>
      <c r="K1259" s="20"/>
    </row>
    <row r="1260" spans="1:11" s="15" customFormat="1" ht="38.25" x14ac:dyDescent="0.25">
      <c r="A1260" s="48" t="s">
        <v>1728</v>
      </c>
      <c r="B1260" s="23"/>
      <c r="C1260" s="18" t="s">
        <v>3081</v>
      </c>
      <c r="D1260" s="49" t="s">
        <v>3</v>
      </c>
      <c r="E1260" s="50">
        <v>1</v>
      </c>
      <c r="F1260" s="51"/>
      <c r="G1260" s="51"/>
      <c r="H1260" s="52">
        <f>ROUND(ROUND(F1260,2)+ROUND(G1260,2),2)</f>
        <v>0</v>
      </c>
      <c r="I1260" s="52">
        <f>ROUND(ROUND(E1260,2)*ROUND(F1260,2),2)</f>
        <v>0</v>
      </c>
      <c r="J1260" s="52">
        <f>ROUND(ROUND(E1260,2)*ROUND(G1260,2),2)</f>
        <v>0</v>
      </c>
      <c r="K1260" s="53">
        <f>ROUND(ROUND(I1260,2)+ROUND(J1260,2),2)</f>
        <v>0</v>
      </c>
    </row>
    <row r="1261" spans="1:11" s="15" customFormat="1" ht="38.25" x14ac:dyDescent="0.25">
      <c r="A1261" s="48" t="s">
        <v>1729</v>
      </c>
      <c r="B1261" s="23"/>
      <c r="C1261" s="18" t="s">
        <v>3222</v>
      </c>
      <c r="D1261" s="49" t="s">
        <v>3</v>
      </c>
      <c r="E1261" s="50">
        <v>2</v>
      </c>
      <c r="F1261" s="51"/>
      <c r="G1261" s="51"/>
      <c r="H1261" s="52">
        <f>ROUND(ROUND(F1261,2)+ROUND(G1261,2),2)</f>
        <v>0</v>
      </c>
      <c r="I1261" s="52">
        <f>ROUND(ROUND(E1261,2)*ROUND(F1261,2),2)</f>
        <v>0</v>
      </c>
      <c r="J1261" s="52">
        <f>ROUND(ROUND(E1261,2)*ROUND(G1261,2),2)</f>
        <v>0</v>
      </c>
      <c r="K1261" s="53">
        <f>ROUND(ROUND(I1261,2)+ROUND(J1261,2),2)</f>
        <v>0</v>
      </c>
    </row>
    <row r="1262" spans="1:11" s="15" customFormat="1" ht="38.25" x14ac:dyDescent="0.25">
      <c r="A1262" s="48" t="s">
        <v>1730</v>
      </c>
      <c r="B1262" s="23"/>
      <c r="C1262" s="18" t="s">
        <v>3223</v>
      </c>
      <c r="D1262" s="49" t="s">
        <v>3</v>
      </c>
      <c r="E1262" s="50">
        <v>1</v>
      </c>
      <c r="F1262" s="51"/>
      <c r="G1262" s="51"/>
      <c r="H1262" s="52">
        <f>ROUND(ROUND(F1262,2)+ROUND(G1262,2),2)</f>
        <v>0</v>
      </c>
      <c r="I1262" s="52">
        <f>ROUND(ROUND(E1262,2)*ROUND(F1262,2),2)</f>
        <v>0</v>
      </c>
      <c r="J1262" s="52">
        <f>ROUND(ROUND(E1262,2)*ROUND(G1262,2),2)</f>
        <v>0</v>
      </c>
      <c r="K1262" s="53">
        <f>ROUND(ROUND(I1262,2)+ROUND(J1262,2),2)</f>
        <v>0</v>
      </c>
    </row>
    <row r="1263" spans="1:11" s="17" customFormat="1" x14ac:dyDescent="0.25">
      <c r="A1263" s="38" t="s">
        <v>1731</v>
      </c>
      <c r="B1263" s="10"/>
      <c r="C1263" s="34" t="s">
        <v>2</v>
      </c>
      <c r="D1263" s="11"/>
      <c r="E1263" s="11"/>
      <c r="F1263" s="39"/>
      <c r="G1263" s="39"/>
      <c r="H1263" s="21"/>
      <c r="I1263" s="40">
        <f>SUM(I1260:I1262)</f>
        <v>0</v>
      </c>
      <c r="J1263" s="40">
        <f>SUM(J1260:J1262)</f>
        <v>0</v>
      </c>
      <c r="K1263" s="41">
        <f>SUM(K1260:K1262)</f>
        <v>0</v>
      </c>
    </row>
    <row r="1264" spans="1:11" s="16" customFormat="1" ht="18.75" x14ac:dyDescent="0.2">
      <c r="A1264" s="45" t="s">
        <v>1732</v>
      </c>
      <c r="B1264" s="46"/>
      <c r="C1264" s="46" t="s">
        <v>237</v>
      </c>
      <c r="D1264" s="46"/>
      <c r="E1264" s="46"/>
      <c r="F1264" s="93"/>
      <c r="G1264" s="93"/>
      <c r="H1264" s="46"/>
      <c r="I1264" s="46"/>
      <c r="J1264" s="46"/>
      <c r="K1264" s="47">
        <f>SUM(K1267)</f>
        <v>0</v>
      </c>
    </row>
    <row r="1265" spans="1:11" s="17" customFormat="1" x14ac:dyDescent="0.25">
      <c r="A1265" s="9" t="s">
        <v>1733</v>
      </c>
      <c r="B1265" s="3"/>
      <c r="C1265" s="5" t="s">
        <v>237</v>
      </c>
      <c r="D1265" s="33"/>
      <c r="E1265" s="4"/>
      <c r="F1265" s="94"/>
      <c r="G1265" s="94"/>
      <c r="H1265" s="4"/>
      <c r="I1265" s="4"/>
      <c r="J1265" s="4"/>
      <c r="K1265" s="20"/>
    </row>
    <row r="1266" spans="1:11" s="15" customFormat="1" ht="38.25" x14ac:dyDescent="0.25">
      <c r="A1266" s="48" t="s">
        <v>1734</v>
      </c>
      <c r="B1266" s="23"/>
      <c r="C1266" s="18" t="s">
        <v>3023</v>
      </c>
      <c r="D1266" s="49" t="s">
        <v>3</v>
      </c>
      <c r="E1266" s="50">
        <v>1</v>
      </c>
      <c r="F1266" s="51"/>
      <c r="G1266" s="51"/>
      <c r="H1266" s="52">
        <f>ROUND(ROUND(F1266,2)+ROUND(G1266,2),2)</f>
        <v>0</v>
      </c>
      <c r="I1266" s="52">
        <f>ROUND(ROUND(E1266,2)*ROUND(F1266,2),2)</f>
        <v>0</v>
      </c>
      <c r="J1266" s="52">
        <f>ROUND(ROUND(E1266,2)*ROUND(G1266,2),2)</f>
        <v>0</v>
      </c>
      <c r="K1266" s="53">
        <f>ROUND(ROUND(I1266,2)+ROUND(J1266,2),2)</f>
        <v>0</v>
      </c>
    </row>
    <row r="1267" spans="1:11" s="17" customFormat="1" x14ac:dyDescent="0.25">
      <c r="A1267" s="38" t="s">
        <v>1735</v>
      </c>
      <c r="B1267" s="10"/>
      <c r="C1267" s="34" t="s">
        <v>2</v>
      </c>
      <c r="D1267" s="11"/>
      <c r="E1267" s="11"/>
      <c r="F1267" s="39"/>
      <c r="G1267" s="39"/>
      <c r="H1267" s="21"/>
      <c r="I1267" s="40">
        <f>SUM(I1266)</f>
        <v>0</v>
      </c>
      <c r="J1267" s="40">
        <f>SUM(J1266)</f>
        <v>0</v>
      </c>
      <c r="K1267" s="41">
        <f>SUM(K1266)</f>
        <v>0</v>
      </c>
    </row>
    <row r="1268" spans="1:11" x14ac:dyDescent="0.25">
      <c r="A1268" s="42" t="s">
        <v>1736</v>
      </c>
      <c r="B1268" s="43"/>
      <c r="C1268" s="43" t="s">
        <v>560</v>
      </c>
      <c r="D1268" s="43"/>
      <c r="E1268" s="43"/>
      <c r="F1268" s="92"/>
      <c r="G1268" s="92"/>
      <c r="H1268" s="43"/>
      <c r="I1268" s="43"/>
      <c r="J1268" s="43"/>
      <c r="K1268" s="44">
        <f>SUM(K1269,K1305,K1317,K1332,K1362,K1366,K1371,K1381,K1385)</f>
        <v>0</v>
      </c>
    </row>
    <row r="1269" spans="1:11" s="16" customFormat="1" ht="18.75" x14ac:dyDescent="0.2">
      <c r="A1269" s="45" t="s">
        <v>1737</v>
      </c>
      <c r="B1269" s="46"/>
      <c r="C1269" s="46" t="s">
        <v>397</v>
      </c>
      <c r="D1269" s="46"/>
      <c r="E1269" s="46"/>
      <c r="F1269" s="93"/>
      <c r="G1269" s="93"/>
      <c r="H1269" s="46"/>
      <c r="I1269" s="46"/>
      <c r="J1269" s="46"/>
      <c r="K1269" s="47">
        <f>SUM(K1279,K1304)</f>
        <v>0</v>
      </c>
    </row>
    <row r="1270" spans="1:11" s="17" customFormat="1" x14ac:dyDescent="0.25">
      <c r="A1270" s="9" t="s">
        <v>1738</v>
      </c>
      <c r="B1270" s="3"/>
      <c r="C1270" s="5" t="s">
        <v>398</v>
      </c>
      <c r="D1270" s="33"/>
      <c r="E1270" s="4"/>
      <c r="F1270" s="94"/>
      <c r="G1270" s="94"/>
      <c r="H1270" s="4"/>
      <c r="I1270" s="4"/>
      <c r="J1270" s="4"/>
      <c r="K1270" s="20"/>
    </row>
    <row r="1271" spans="1:11" s="15" customFormat="1" ht="25.5" x14ac:dyDescent="0.25">
      <c r="A1271" s="48" t="s">
        <v>1739</v>
      </c>
      <c r="B1271" s="23"/>
      <c r="C1271" s="18" t="s">
        <v>4033</v>
      </c>
      <c r="D1271" s="49" t="s">
        <v>327</v>
      </c>
      <c r="E1271" s="50">
        <v>40</v>
      </c>
      <c r="F1271" s="51"/>
      <c r="G1271" s="51"/>
      <c r="H1271" s="52">
        <f t="shared" ref="H1271:H1278" si="232">ROUND(ROUND(F1271,2)+ROUND(G1271,2),2)</f>
        <v>0</v>
      </c>
      <c r="I1271" s="52">
        <f t="shared" ref="I1271:I1278" si="233">ROUND(ROUND(E1271,2)*ROUND(F1271,2),2)</f>
        <v>0</v>
      </c>
      <c r="J1271" s="52">
        <f t="shared" ref="J1271:J1278" si="234">ROUND(ROUND(E1271,2)*ROUND(G1271,2),2)</f>
        <v>0</v>
      </c>
      <c r="K1271" s="53">
        <f t="shared" ref="K1271:K1278" si="235">ROUND(ROUND(I1271,2)+ROUND(J1271,2),2)</f>
        <v>0</v>
      </c>
    </row>
    <row r="1272" spans="1:11" s="15" customFormat="1" ht="12.75" x14ac:dyDescent="0.25">
      <c r="A1272" s="48" t="s">
        <v>1740</v>
      </c>
      <c r="B1272" s="23"/>
      <c r="C1272" s="18" t="s">
        <v>4058</v>
      </c>
      <c r="D1272" s="49" t="s">
        <v>327</v>
      </c>
      <c r="E1272" s="50">
        <v>18.8</v>
      </c>
      <c r="F1272" s="51"/>
      <c r="G1272" s="51"/>
      <c r="H1272" s="52">
        <f t="shared" si="232"/>
        <v>0</v>
      </c>
      <c r="I1272" s="52">
        <f t="shared" si="233"/>
        <v>0</v>
      </c>
      <c r="J1272" s="52">
        <f t="shared" si="234"/>
        <v>0</v>
      </c>
      <c r="K1272" s="53">
        <f t="shared" si="235"/>
        <v>0</v>
      </c>
    </row>
    <row r="1273" spans="1:11" s="15" customFormat="1" ht="25.5" x14ac:dyDescent="0.25">
      <c r="A1273" s="48" t="s">
        <v>1741</v>
      </c>
      <c r="B1273" s="23"/>
      <c r="C1273" s="18" t="s">
        <v>351</v>
      </c>
      <c r="D1273" s="49" t="s">
        <v>327</v>
      </c>
      <c r="E1273" s="50">
        <v>21.2</v>
      </c>
      <c r="F1273" s="51"/>
      <c r="G1273" s="51"/>
      <c r="H1273" s="52">
        <f t="shared" si="232"/>
        <v>0</v>
      </c>
      <c r="I1273" s="52">
        <f t="shared" si="233"/>
        <v>0</v>
      </c>
      <c r="J1273" s="52">
        <f t="shared" si="234"/>
        <v>0</v>
      </c>
      <c r="K1273" s="53">
        <f t="shared" si="235"/>
        <v>0</v>
      </c>
    </row>
    <row r="1274" spans="1:11" s="15" customFormat="1" ht="12.75" x14ac:dyDescent="0.25">
      <c r="A1274" s="48" t="s">
        <v>1742</v>
      </c>
      <c r="B1274" s="23"/>
      <c r="C1274" s="18" t="s">
        <v>4080</v>
      </c>
      <c r="D1274" s="49" t="s">
        <v>3</v>
      </c>
      <c r="E1274" s="50">
        <v>23</v>
      </c>
      <c r="F1274" s="51"/>
      <c r="G1274" s="51"/>
      <c r="H1274" s="52">
        <f t="shared" si="232"/>
        <v>0</v>
      </c>
      <c r="I1274" s="52">
        <f t="shared" si="233"/>
        <v>0</v>
      </c>
      <c r="J1274" s="52">
        <f t="shared" si="234"/>
        <v>0</v>
      </c>
      <c r="K1274" s="78">
        <f t="shared" si="235"/>
        <v>0</v>
      </c>
    </row>
    <row r="1275" spans="1:11" s="15" customFormat="1" ht="12.75" x14ac:dyDescent="0.25">
      <c r="A1275" s="48" t="s">
        <v>1743</v>
      </c>
      <c r="B1275" s="23"/>
      <c r="C1275" s="18" t="s">
        <v>4081</v>
      </c>
      <c r="D1275" s="49" t="s">
        <v>3</v>
      </c>
      <c r="E1275" s="50">
        <v>23</v>
      </c>
      <c r="F1275" s="51"/>
      <c r="G1275" s="51"/>
      <c r="H1275" s="52">
        <f t="shared" si="232"/>
        <v>0</v>
      </c>
      <c r="I1275" s="52">
        <f t="shared" si="233"/>
        <v>0</v>
      </c>
      <c r="J1275" s="52">
        <f t="shared" si="234"/>
        <v>0</v>
      </c>
      <c r="K1275" s="53">
        <f t="shared" si="235"/>
        <v>0</v>
      </c>
    </row>
    <row r="1276" spans="1:11" s="15" customFormat="1" ht="38.25" x14ac:dyDescent="0.25">
      <c r="A1276" s="48" t="s">
        <v>1744</v>
      </c>
      <c r="B1276" s="23"/>
      <c r="C1276" s="18" t="s">
        <v>4082</v>
      </c>
      <c r="D1276" s="49" t="s">
        <v>4</v>
      </c>
      <c r="E1276" s="50">
        <v>391</v>
      </c>
      <c r="F1276" s="51"/>
      <c r="G1276" s="51"/>
      <c r="H1276" s="52">
        <f t="shared" si="232"/>
        <v>0</v>
      </c>
      <c r="I1276" s="52">
        <f t="shared" si="233"/>
        <v>0</v>
      </c>
      <c r="J1276" s="52">
        <f t="shared" si="234"/>
        <v>0</v>
      </c>
      <c r="K1276" s="53">
        <f t="shared" si="235"/>
        <v>0</v>
      </c>
    </row>
    <row r="1277" spans="1:11" s="15" customFormat="1" ht="12.75" x14ac:dyDescent="0.25">
      <c r="A1277" s="48" t="s">
        <v>1745</v>
      </c>
      <c r="B1277" s="23"/>
      <c r="C1277" s="18" t="s">
        <v>4070</v>
      </c>
      <c r="D1277" s="49" t="s">
        <v>327</v>
      </c>
      <c r="E1277" s="50">
        <v>42</v>
      </c>
      <c r="F1277" s="51"/>
      <c r="G1277" s="51"/>
      <c r="H1277" s="52">
        <f t="shared" si="232"/>
        <v>0</v>
      </c>
      <c r="I1277" s="52">
        <f t="shared" si="233"/>
        <v>0</v>
      </c>
      <c r="J1277" s="52">
        <f t="shared" si="234"/>
        <v>0</v>
      </c>
      <c r="K1277" s="53">
        <f t="shared" si="235"/>
        <v>0</v>
      </c>
    </row>
    <row r="1278" spans="1:11" s="15" customFormat="1" ht="12.75" x14ac:dyDescent="0.25">
      <c r="A1278" s="48" t="s">
        <v>4068</v>
      </c>
      <c r="B1278" s="23"/>
      <c r="C1278" s="18" t="s">
        <v>4064</v>
      </c>
      <c r="D1278" s="49" t="s">
        <v>346</v>
      </c>
      <c r="E1278" s="50">
        <v>5893</v>
      </c>
      <c r="F1278" s="51"/>
      <c r="G1278" s="51"/>
      <c r="H1278" s="52">
        <f t="shared" si="232"/>
        <v>0</v>
      </c>
      <c r="I1278" s="52">
        <f t="shared" si="233"/>
        <v>0</v>
      </c>
      <c r="J1278" s="52">
        <f t="shared" si="234"/>
        <v>0</v>
      </c>
      <c r="K1278" s="53">
        <f t="shared" si="235"/>
        <v>0</v>
      </c>
    </row>
    <row r="1279" spans="1:11" s="17" customFormat="1" x14ac:dyDescent="0.25">
      <c r="A1279" s="38" t="s">
        <v>4069</v>
      </c>
      <c r="B1279" s="10"/>
      <c r="C1279" s="34" t="s">
        <v>2</v>
      </c>
      <c r="D1279" s="11"/>
      <c r="E1279" s="11"/>
      <c r="F1279" s="39"/>
      <c r="G1279" s="39"/>
      <c r="H1279" s="21"/>
      <c r="I1279" s="40">
        <f>SUM(I1271:I1278)</f>
        <v>0</v>
      </c>
      <c r="J1279" s="40">
        <f>SUM(J1271:J1278)</f>
        <v>0</v>
      </c>
      <c r="K1279" s="41">
        <f>SUM(K1271:K1278)</f>
        <v>0</v>
      </c>
    </row>
    <row r="1280" spans="1:11" s="17" customFormat="1" x14ac:dyDescent="0.25">
      <c r="A1280" s="9" t="s">
        <v>1746</v>
      </c>
      <c r="B1280" s="3"/>
      <c r="C1280" s="5" t="s">
        <v>401</v>
      </c>
      <c r="D1280" s="33"/>
      <c r="E1280" s="4"/>
      <c r="F1280" s="94"/>
      <c r="G1280" s="94"/>
      <c r="H1280" s="4"/>
      <c r="I1280" s="4"/>
      <c r="J1280" s="4"/>
      <c r="K1280" s="20"/>
    </row>
    <row r="1281" spans="1:11" s="15" customFormat="1" ht="25.5" x14ac:dyDescent="0.25">
      <c r="A1281" s="48" t="s">
        <v>1747</v>
      </c>
      <c r="B1281" s="23"/>
      <c r="C1281" s="18" t="s">
        <v>4065</v>
      </c>
      <c r="D1281" s="49" t="s">
        <v>327</v>
      </c>
      <c r="E1281" s="50">
        <v>1.86</v>
      </c>
      <c r="F1281" s="51"/>
      <c r="G1281" s="51"/>
      <c r="H1281" s="52">
        <f t="shared" ref="H1281:H1303" si="236">ROUND(ROUND(F1281,2)+ROUND(G1281,2),2)</f>
        <v>0</v>
      </c>
      <c r="I1281" s="52">
        <f t="shared" ref="I1281:I1303" si="237">ROUND(ROUND(E1281,2)*ROUND(F1281,2),2)</f>
        <v>0</v>
      </c>
      <c r="J1281" s="52">
        <f t="shared" ref="J1281:J1303" si="238">ROUND(ROUND(E1281,2)*ROUND(G1281,2),2)</f>
        <v>0</v>
      </c>
      <c r="K1281" s="53">
        <f t="shared" ref="K1281:K1303" si="239">ROUND(ROUND(I1281,2)+ROUND(J1281,2),2)</f>
        <v>0</v>
      </c>
    </row>
    <row r="1282" spans="1:11" s="15" customFormat="1" ht="38.25" x14ac:dyDescent="0.25">
      <c r="A1282" s="48" t="s">
        <v>1748</v>
      </c>
      <c r="B1282" s="23"/>
      <c r="C1282" s="18" t="s">
        <v>4294</v>
      </c>
      <c r="D1282" s="49" t="s">
        <v>317</v>
      </c>
      <c r="E1282" s="50">
        <v>12.42</v>
      </c>
      <c r="F1282" s="51"/>
      <c r="G1282" s="51"/>
      <c r="H1282" s="52">
        <f t="shared" si="236"/>
        <v>0</v>
      </c>
      <c r="I1282" s="52">
        <f t="shared" si="237"/>
        <v>0</v>
      </c>
      <c r="J1282" s="52">
        <f t="shared" si="238"/>
        <v>0</v>
      </c>
      <c r="K1282" s="53">
        <f t="shared" si="239"/>
        <v>0</v>
      </c>
    </row>
    <row r="1283" spans="1:11" s="15" customFormat="1" ht="25.5" x14ac:dyDescent="0.25">
      <c r="A1283" s="48" t="s">
        <v>1749</v>
      </c>
      <c r="B1283" s="23"/>
      <c r="C1283" s="18" t="s">
        <v>3151</v>
      </c>
      <c r="D1283" s="49" t="s">
        <v>327</v>
      </c>
      <c r="E1283" s="50">
        <v>0.19</v>
      </c>
      <c r="F1283" s="51"/>
      <c r="G1283" s="51"/>
      <c r="H1283" s="52">
        <f t="shared" si="236"/>
        <v>0</v>
      </c>
      <c r="I1283" s="52">
        <f t="shared" si="237"/>
        <v>0</v>
      </c>
      <c r="J1283" s="52">
        <f t="shared" si="238"/>
        <v>0</v>
      </c>
      <c r="K1283" s="53">
        <f t="shared" si="239"/>
        <v>0</v>
      </c>
    </row>
    <row r="1284" spans="1:11" s="15" customFormat="1" ht="12.75" x14ac:dyDescent="0.25">
      <c r="A1284" s="48" t="s">
        <v>1750</v>
      </c>
      <c r="B1284" s="23"/>
      <c r="C1284" s="18" t="s">
        <v>3156</v>
      </c>
      <c r="D1284" s="49" t="s">
        <v>346</v>
      </c>
      <c r="E1284" s="50">
        <v>141.5</v>
      </c>
      <c r="F1284" s="51"/>
      <c r="G1284" s="51"/>
      <c r="H1284" s="52">
        <f t="shared" si="236"/>
        <v>0</v>
      </c>
      <c r="I1284" s="52">
        <f t="shared" si="237"/>
        <v>0</v>
      </c>
      <c r="J1284" s="52">
        <f t="shared" si="238"/>
        <v>0</v>
      </c>
      <c r="K1284" s="53">
        <f t="shared" si="239"/>
        <v>0</v>
      </c>
    </row>
    <row r="1285" spans="1:11" s="15" customFormat="1" ht="25.5" x14ac:dyDescent="0.25">
      <c r="A1285" s="48" t="s">
        <v>1751</v>
      </c>
      <c r="B1285" s="23"/>
      <c r="C1285" s="18" t="s">
        <v>4071</v>
      </c>
      <c r="D1285" s="49" t="s">
        <v>327</v>
      </c>
      <c r="E1285" s="50">
        <v>12.42</v>
      </c>
      <c r="F1285" s="51"/>
      <c r="G1285" s="51"/>
      <c r="H1285" s="52">
        <f t="shared" si="236"/>
        <v>0</v>
      </c>
      <c r="I1285" s="52">
        <f t="shared" si="237"/>
        <v>0</v>
      </c>
      <c r="J1285" s="52">
        <f t="shared" si="238"/>
        <v>0</v>
      </c>
      <c r="K1285" s="53">
        <f t="shared" si="239"/>
        <v>0</v>
      </c>
    </row>
    <row r="1286" spans="1:11" s="15" customFormat="1" ht="38.25" x14ac:dyDescent="0.25">
      <c r="A1286" s="48" t="s">
        <v>1752</v>
      </c>
      <c r="B1286" s="23"/>
      <c r="C1286" s="18" t="s">
        <v>4295</v>
      </c>
      <c r="D1286" s="49" t="s">
        <v>317</v>
      </c>
      <c r="E1286" s="50">
        <v>14.7</v>
      </c>
      <c r="F1286" s="51"/>
      <c r="G1286" s="51"/>
      <c r="H1286" s="52">
        <f t="shared" si="236"/>
        <v>0</v>
      </c>
      <c r="I1286" s="52">
        <f t="shared" si="237"/>
        <v>0</v>
      </c>
      <c r="J1286" s="52">
        <f t="shared" si="238"/>
        <v>0</v>
      </c>
      <c r="K1286" s="53">
        <f t="shared" si="239"/>
        <v>0</v>
      </c>
    </row>
    <row r="1287" spans="1:11" s="15" customFormat="1" ht="25.5" x14ac:dyDescent="0.25">
      <c r="A1287" s="48" t="s">
        <v>1753</v>
      </c>
      <c r="B1287" s="23"/>
      <c r="C1287" s="18" t="s">
        <v>3151</v>
      </c>
      <c r="D1287" s="49" t="s">
        <v>327</v>
      </c>
      <c r="E1287" s="50">
        <v>0.9</v>
      </c>
      <c r="F1287" s="51"/>
      <c r="G1287" s="51"/>
      <c r="H1287" s="52">
        <f t="shared" si="236"/>
        <v>0</v>
      </c>
      <c r="I1287" s="52">
        <f t="shared" si="237"/>
        <v>0</v>
      </c>
      <c r="J1287" s="52">
        <f t="shared" si="238"/>
        <v>0</v>
      </c>
      <c r="K1287" s="53">
        <f t="shared" si="239"/>
        <v>0</v>
      </c>
    </row>
    <row r="1288" spans="1:11" s="15" customFormat="1" ht="12.75" x14ac:dyDescent="0.25">
      <c r="A1288" s="48" t="s">
        <v>1754</v>
      </c>
      <c r="B1288" s="23"/>
      <c r="C1288" s="18" t="s">
        <v>3156</v>
      </c>
      <c r="D1288" s="49" t="s">
        <v>346</v>
      </c>
      <c r="E1288" s="50">
        <v>578</v>
      </c>
      <c r="F1288" s="51"/>
      <c r="G1288" s="51"/>
      <c r="H1288" s="52">
        <f t="shared" si="236"/>
        <v>0</v>
      </c>
      <c r="I1288" s="52">
        <f t="shared" si="237"/>
        <v>0</v>
      </c>
      <c r="J1288" s="52">
        <f t="shared" si="238"/>
        <v>0</v>
      </c>
      <c r="K1288" s="53">
        <f t="shared" si="239"/>
        <v>0</v>
      </c>
    </row>
    <row r="1289" spans="1:11" s="15" customFormat="1" ht="25.5" x14ac:dyDescent="0.25">
      <c r="A1289" s="48" t="s">
        <v>1755</v>
      </c>
      <c r="B1289" s="23"/>
      <c r="C1289" s="18" t="s">
        <v>4072</v>
      </c>
      <c r="D1289" s="49" t="s">
        <v>327</v>
      </c>
      <c r="E1289" s="50">
        <v>1.2</v>
      </c>
      <c r="F1289" s="51"/>
      <c r="G1289" s="51"/>
      <c r="H1289" s="52">
        <f t="shared" si="236"/>
        <v>0</v>
      </c>
      <c r="I1289" s="52">
        <f t="shared" si="237"/>
        <v>0</v>
      </c>
      <c r="J1289" s="52">
        <f t="shared" si="238"/>
        <v>0</v>
      </c>
      <c r="K1289" s="53">
        <f t="shared" si="239"/>
        <v>0</v>
      </c>
    </row>
    <row r="1290" spans="1:11" s="15" customFormat="1" ht="38.25" x14ac:dyDescent="0.25">
      <c r="A1290" s="48" t="s">
        <v>1756</v>
      </c>
      <c r="B1290" s="23"/>
      <c r="C1290" s="18" t="s">
        <v>4296</v>
      </c>
      <c r="D1290" s="49" t="s">
        <v>317</v>
      </c>
      <c r="E1290" s="50">
        <v>2.5</v>
      </c>
      <c r="F1290" s="51"/>
      <c r="G1290" s="51"/>
      <c r="H1290" s="52">
        <f t="shared" si="236"/>
        <v>0</v>
      </c>
      <c r="I1290" s="52">
        <f t="shared" si="237"/>
        <v>0</v>
      </c>
      <c r="J1290" s="52">
        <f t="shared" si="238"/>
        <v>0</v>
      </c>
      <c r="K1290" s="53">
        <f t="shared" si="239"/>
        <v>0</v>
      </c>
    </row>
    <row r="1291" spans="1:11" s="15" customFormat="1" ht="25.5" x14ac:dyDescent="0.25">
      <c r="A1291" s="48" t="s">
        <v>1757</v>
      </c>
      <c r="B1291" s="23"/>
      <c r="C1291" s="18" t="s">
        <v>3151</v>
      </c>
      <c r="D1291" s="49" t="s">
        <v>327</v>
      </c>
      <c r="E1291" s="50">
        <v>0.31</v>
      </c>
      <c r="F1291" s="51"/>
      <c r="G1291" s="51"/>
      <c r="H1291" s="52">
        <f t="shared" si="236"/>
        <v>0</v>
      </c>
      <c r="I1291" s="52">
        <f t="shared" si="237"/>
        <v>0</v>
      </c>
      <c r="J1291" s="52">
        <f t="shared" si="238"/>
        <v>0</v>
      </c>
      <c r="K1291" s="53">
        <f t="shared" si="239"/>
        <v>0</v>
      </c>
    </row>
    <row r="1292" spans="1:11" s="15" customFormat="1" ht="12.75" x14ac:dyDescent="0.25">
      <c r="A1292" s="48" t="s">
        <v>1758</v>
      </c>
      <c r="B1292" s="23"/>
      <c r="C1292" s="18" t="s">
        <v>3156</v>
      </c>
      <c r="D1292" s="49" t="s">
        <v>346</v>
      </c>
      <c r="E1292" s="50">
        <v>115</v>
      </c>
      <c r="F1292" s="51"/>
      <c r="G1292" s="51"/>
      <c r="H1292" s="52">
        <f t="shared" si="236"/>
        <v>0</v>
      </c>
      <c r="I1292" s="52">
        <f t="shared" si="237"/>
        <v>0</v>
      </c>
      <c r="J1292" s="52">
        <f t="shared" si="238"/>
        <v>0</v>
      </c>
      <c r="K1292" s="53">
        <f t="shared" si="239"/>
        <v>0</v>
      </c>
    </row>
    <row r="1293" spans="1:11" s="15" customFormat="1" ht="25.5" x14ac:dyDescent="0.25">
      <c r="A1293" s="48" t="s">
        <v>1759</v>
      </c>
      <c r="B1293" s="23"/>
      <c r="C1293" s="18" t="s">
        <v>4073</v>
      </c>
      <c r="D1293" s="49" t="s">
        <v>327</v>
      </c>
      <c r="E1293" s="50">
        <v>0.23</v>
      </c>
      <c r="F1293" s="51"/>
      <c r="G1293" s="51"/>
      <c r="H1293" s="52">
        <f t="shared" si="236"/>
        <v>0</v>
      </c>
      <c r="I1293" s="52">
        <f t="shared" si="237"/>
        <v>0</v>
      </c>
      <c r="J1293" s="52">
        <f t="shared" si="238"/>
        <v>0</v>
      </c>
      <c r="K1293" s="53">
        <f t="shared" si="239"/>
        <v>0</v>
      </c>
    </row>
    <row r="1294" spans="1:11" s="15" customFormat="1" ht="38.25" x14ac:dyDescent="0.25">
      <c r="A1294" s="48" t="s">
        <v>1760</v>
      </c>
      <c r="B1294" s="23"/>
      <c r="C1294" s="18" t="s">
        <v>4297</v>
      </c>
      <c r="D1294" s="49" t="s">
        <v>317</v>
      </c>
      <c r="E1294" s="50">
        <v>3.68</v>
      </c>
      <c r="F1294" s="51"/>
      <c r="G1294" s="51"/>
      <c r="H1294" s="52">
        <f t="shared" si="236"/>
        <v>0</v>
      </c>
      <c r="I1294" s="52">
        <f t="shared" si="237"/>
        <v>0</v>
      </c>
      <c r="J1294" s="52">
        <f t="shared" si="238"/>
        <v>0</v>
      </c>
      <c r="K1294" s="53">
        <f t="shared" si="239"/>
        <v>0</v>
      </c>
    </row>
    <row r="1295" spans="1:11" s="15" customFormat="1" ht="25.5" x14ac:dyDescent="0.25">
      <c r="A1295" s="48" t="s">
        <v>1761</v>
      </c>
      <c r="B1295" s="23"/>
      <c r="C1295" s="18" t="s">
        <v>3151</v>
      </c>
      <c r="D1295" s="49" t="s">
        <v>327</v>
      </c>
      <c r="E1295" s="50">
        <v>0.06</v>
      </c>
      <c r="F1295" s="51"/>
      <c r="G1295" s="51"/>
      <c r="H1295" s="52">
        <f t="shared" si="236"/>
        <v>0</v>
      </c>
      <c r="I1295" s="52">
        <f t="shared" si="237"/>
        <v>0</v>
      </c>
      <c r="J1295" s="52">
        <f t="shared" si="238"/>
        <v>0</v>
      </c>
      <c r="K1295" s="53">
        <f t="shared" si="239"/>
        <v>0</v>
      </c>
    </row>
    <row r="1296" spans="1:11" s="15" customFormat="1" ht="12.75" x14ac:dyDescent="0.25">
      <c r="A1296" s="48" t="s">
        <v>1762</v>
      </c>
      <c r="B1296" s="23"/>
      <c r="C1296" s="18" t="s">
        <v>3156</v>
      </c>
      <c r="D1296" s="49" t="s">
        <v>346</v>
      </c>
      <c r="E1296" s="50">
        <v>14.15</v>
      </c>
      <c r="F1296" s="51"/>
      <c r="G1296" s="51"/>
      <c r="H1296" s="52">
        <f t="shared" si="236"/>
        <v>0</v>
      </c>
      <c r="I1296" s="52">
        <f t="shared" si="237"/>
        <v>0</v>
      </c>
      <c r="J1296" s="52">
        <f t="shared" si="238"/>
        <v>0</v>
      </c>
      <c r="K1296" s="53">
        <f t="shared" si="239"/>
        <v>0</v>
      </c>
    </row>
    <row r="1297" spans="1:11" s="15" customFormat="1" ht="25.5" x14ac:dyDescent="0.25">
      <c r="A1297" s="48" t="s">
        <v>1763</v>
      </c>
      <c r="B1297" s="23"/>
      <c r="C1297" s="18" t="s">
        <v>4074</v>
      </c>
      <c r="D1297" s="49" t="s">
        <v>327</v>
      </c>
      <c r="E1297" s="50">
        <v>0.64</v>
      </c>
      <c r="F1297" s="51"/>
      <c r="G1297" s="51"/>
      <c r="H1297" s="52">
        <f t="shared" si="236"/>
        <v>0</v>
      </c>
      <c r="I1297" s="52">
        <f t="shared" si="237"/>
        <v>0</v>
      </c>
      <c r="J1297" s="52">
        <f t="shared" si="238"/>
        <v>0</v>
      </c>
      <c r="K1297" s="53">
        <f t="shared" si="239"/>
        <v>0</v>
      </c>
    </row>
    <row r="1298" spans="1:11" s="15" customFormat="1" ht="38.25" x14ac:dyDescent="0.25">
      <c r="A1298" s="48" t="s">
        <v>1764</v>
      </c>
      <c r="B1298" s="23"/>
      <c r="C1298" s="18" t="s">
        <v>4260</v>
      </c>
      <c r="D1298" s="49" t="s">
        <v>317</v>
      </c>
      <c r="E1298" s="50">
        <v>7.77</v>
      </c>
      <c r="F1298" s="51"/>
      <c r="G1298" s="51"/>
      <c r="H1298" s="52">
        <f t="shared" si="236"/>
        <v>0</v>
      </c>
      <c r="I1298" s="52">
        <f t="shared" si="237"/>
        <v>0</v>
      </c>
      <c r="J1298" s="52">
        <f t="shared" si="238"/>
        <v>0</v>
      </c>
      <c r="K1298" s="53">
        <f t="shared" si="239"/>
        <v>0</v>
      </c>
    </row>
    <row r="1299" spans="1:11" s="15" customFormat="1" ht="12.75" x14ac:dyDescent="0.25">
      <c r="A1299" s="48" t="s">
        <v>1765</v>
      </c>
      <c r="B1299" s="23"/>
      <c r="C1299" s="18" t="s">
        <v>3156</v>
      </c>
      <c r="D1299" s="49" t="s">
        <v>346</v>
      </c>
      <c r="E1299" s="50">
        <v>71.3</v>
      </c>
      <c r="F1299" s="51"/>
      <c r="G1299" s="51"/>
      <c r="H1299" s="52">
        <f t="shared" si="236"/>
        <v>0</v>
      </c>
      <c r="I1299" s="52">
        <f t="shared" si="237"/>
        <v>0</v>
      </c>
      <c r="J1299" s="52">
        <f t="shared" si="238"/>
        <v>0</v>
      </c>
      <c r="K1299" s="53">
        <f t="shared" si="239"/>
        <v>0</v>
      </c>
    </row>
    <row r="1300" spans="1:11" s="15" customFormat="1" ht="25.5" x14ac:dyDescent="0.25">
      <c r="A1300" s="48" t="s">
        <v>1766</v>
      </c>
      <c r="B1300" s="23"/>
      <c r="C1300" s="18" t="s">
        <v>4075</v>
      </c>
      <c r="D1300" s="49" t="s">
        <v>327</v>
      </c>
      <c r="E1300" s="50">
        <v>3.08</v>
      </c>
      <c r="F1300" s="51"/>
      <c r="G1300" s="51"/>
      <c r="H1300" s="52">
        <f t="shared" si="236"/>
        <v>0</v>
      </c>
      <c r="I1300" s="52">
        <f t="shared" si="237"/>
        <v>0</v>
      </c>
      <c r="J1300" s="52">
        <f t="shared" si="238"/>
        <v>0</v>
      </c>
      <c r="K1300" s="53">
        <f t="shared" si="239"/>
        <v>0</v>
      </c>
    </row>
    <row r="1301" spans="1:11" s="15" customFormat="1" ht="38.25" x14ac:dyDescent="0.25">
      <c r="A1301" s="48" t="s">
        <v>1767</v>
      </c>
      <c r="B1301" s="23"/>
      <c r="C1301" s="18" t="s">
        <v>4298</v>
      </c>
      <c r="D1301" s="49" t="s">
        <v>317</v>
      </c>
      <c r="E1301" s="50">
        <v>30.82</v>
      </c>
      <c r="F1301" s="51"/>
      <c r="G1301" s="51"/>
      <c r="H1301" s="52">
        <f t="shared" si="236"/>
        <v>0</v>
      </c>
      <c r="I1301" s="52">
        <f t="shared" si="237"/>
        <v>0</v>
      </c>
      <c r="J1301" s="52">
        <f t="shared" si="238"/>
        <v>0</v>
      </c>
      <c r="K1301" s="53">
        <f t="shared" si="239"/>
        <v>0</v>
      </c>
    </row>
    <row r="1302" spans="1:11" s="15" customFormat="1" ht="25.5" x14ac:dyDescent="0.25">
      <c r="A1302" s="48" t="s">
        <v>1768</v>
      </c>
      <c r="B1302" s="23"/>
      <c r="C1302" s="18" t="s">
        <v>3151</v>
      </c>
      <c r="D1302" s="49" t="s">
        <v>327</v>
      </c>
      <c r="E1302" s="50">
        <v>0.3</v>
      </c>
      <c r="F1302" s="51"/>
      <c r="G1302" s="51"/>
      <c r="H1302" s="52">
        <f t="shared" si="236"/>
        <v>0</v>
      </c>
      <c r="I1302" s="52">
        <f t="shared" si="237"/>
        <v>0</v>
      </c>
      <c r="J1302" s="52">
        <f t="shared" si="238"/>
        <v>0</v>
      </c>
      <c r="K1302" s="53">
        <f t="shared" si="239"/>
        <v>0</v>
      </c>
    </row>
    <row r="1303" spans="1:11" s="15" customFormat="1" ht="12.75" x14ac:dyDescent="0.25">
      <c r="A1303" s="48" t="s">
        <v>1769</v>
      </c>
      <c r="B1303" s="23"/>
      <c r="C1303" s="18" t="s">
        <v>3152</v>
      </c>
      <c r="D1303" s="49" t="s">
        <v>346</v>
      </c>
      <c r="E1303" s="50">
        <v>280</v>
      </c>
      <c r="F1303" s="51"/>
      <c r="G1303" s="51"/>
      <c r="H1303" s="52">
        <f t="shared" si="236"/>
        <v>0</v>
      </c>
      <c r="I1303" s="52">
        <f t="shared" si="237"/>
        <v>0</v>
      </c>
      <c r="J1303" s="52">
        <f t="shared" si="238"/>
        <v>0</v>
      </c>
      <c r="K1303" s="53">
        <f t="shared" si="239"/>
        <v>0</v>
      </c>
    </row>
    <row r="1304" spans="1:11" s="17" customFormat="1" x14ac:dyDescent="0.25">
      <c r="A1304" s="38" t="s">
        <v>1770</v>
      </c>
      <c r="B1304" s="10"/>
      <c r="C1304" s="34" t="s">
        <v>2</v>
      </c>
      <c r="D1304" s="11"/>
      <c r="E1304" s="11"/>
      <c r="F1304" s="39"/>
      <c r="G1304" s="39"/>
      <c r="H1304" s="21"/>
      <c r="I1304" s="40">
        <f>SUM(I1281:I1303)</f>
        <v>0</v>
      </c>
      <c r="J1304" s="40">
        <f>SUM(J1281:J1303)</f>
        <v>0</v>
      </c>
      <c r="K1304" s="41">
        <f>SUM(K1281:K1303)</f>
        <v>0</v>
      </c>
    </row>
    <row r="1305" spans="1:11" s="16" customFormat="1" ht="18.75" x14ac:dyDescent="0.2">
      <c r="A1305" s="45" t="s">
        <v>1771</v>
      </c>
      <c r="B1305" s="46"/>
      <c r="C1305" s="46" t="s">
        <v>403</v>
      </c>
      <c r="D1305" s="46"/>
      <c r="E1305" s="46"/>
      <c r="F1305" s="93"/>
      <c r="G1305" s="93"/>
      <c r="H1305" s="46"/>
      <c r="I1305" s="46"/>
      <c r="J1305" s="46"/>
      <c r="K1305" s="47">
        <f>SUM(K1316)</f>
        <v>0</v>
      </c>
    </row>
    <row r="1306" spans="1:11" s="17" customFormat="1" x14ac:dyDescent="0.25">
      <c r="A1306" s="9" t="s">
        <v>1772</v>
      </c>
      <c r="B1306" s="3"/>
      <c r="C1306" s="5" t="s">
        <v>404</v>
      </c>
      <c r="D1306" s="33"/>
      <c r="E1306" s="4"/>
      <c r="F1306" s="94"/>
      <c r="G1306" s="94"/>
      <c r="H1306" s="4"/>
      <c r="I1306" s="4"/>
      <c r="J1306" s="4"/>
      <c r="K1306" s="20"/>
    </row>
    <row r="1307" spans="1:11" s="15" customFormat="1" ht="25.5" x14ac:dyDescent="0.25">
      <c r="A1307" s="48" t="s">
        <v>1773</v>
      </c>
      <c r="B1307" s="23"/>
      <c r="C1307" s="18" t="s">
        <v>4076</v>
      </c>
      <c r="D1307" s="49" t="s">
        <v>327</v>
      </c>
      <c r="E1307" s="50">
        <v>3.18</v>
      </c>
      <c r="F1307" s="51"/>
      <c r="G1307" s="51"/>
      <c r="H1307" s="52">
        <f t="shared" ref="H1307:H1315" si="240">ROUND(ROUND(F1307,2)+ROUND(G1307,2),2)</f>
        <v>0</v>
      </c>
      <c r="I1307" s="52">
        <f t="shared" ref="I1307:I1315" si="241">ROUND(ROUND(E1307,2)*ROUND(F1307,2),2)</f>
        <v>0</v>
      </c>
      <c r="J1307" s="52">
        <f t="shared" ref="J1307:J1315" si="242">ROUND(ROUND(E1307,2)*ROUND(G1307,2),2)</f>
        <v>0</v>
      </c>
      <c r="K1307" s="78">
        <f t="shared" ref="K1307:K1315" si="243">ROUND(ROUND(I1307,2)+ROUND(J1307,2),2)</f>
        <v>0</v>
      </c>
    </row>
    <row r="1308" spans="1:11" s="15" customFormat="1" ht="38.25" x14ac:dyDescent="0.25">
      <c r="A1308" s="48" t="s">
        <v>1774</v>
      </c>
      <c r="B1308" s="23"/>
      <c r="C1308" s="18" t="s">
        <v>4034</v>
      </c>
      <c r="D1308" s="49" t="s">
        <v>317</v>
      </c>
      <c r="E1308" s="50">
        <v>35.1</v>
      </c>
      <c r="F1308" s="51"/>
      <c r="G1308" s="51"/>
      <c r="H1308" s="52">
        <f t="shared" si="240"/>
        <v>0</v>
      </c>
      <c r="I1308" s="52">
        <f t="shared" si="241"/>
        <v>0</v>
      </c>
      <c r="J1308" s="52">
        <f t="shared" si="242"/>
        <v>0</v>
      </c>
      <c r="K1308" s="53">
        <f t="shared" si="243"/>
        <v>0</v>
      </c>
    </row>
    <row r="1309" spans="1:11" s="15" customFormat="1" ht="12.75" x14ac:dyDescent="0.25">
      <c r="A1309" s="48" t="s">
        <v>1775</v>
      </c>
      <c r="B1309" s="23"/>
      <c r="C1309" s="18" t="s">
        <v>3156</v>
      </c>
      <c r="D1309" s="49" t="s">
        <v>346</v>
      </c>
      <c r="E1309" s="50">
        <v>210</v>
      </c>
      <c r="F1309" s="51"/>
      <c r="G1309" s="51"/>
      <c r="H1309" s="52">
        <f t="shared" si="240"/>
        <v>0</v>
      </c>
      <c r="I1309" s="52">
        <f t="shared" si="241"/>
        <v>0</v>
      </c>
      <c r="J1309" s="52">
        <f t="shared" si="242"/>
        <v>0</v>
      </c>
      <c r="K1309" s="53">
        <f t="shared" si="243"/>
        <v>0</v>
      </c>
    </row>
    <row r="1310" spans="1:11" s="15" customFormat="1" ht="25.5" x14ac:dyDescent="0.25">
      <c r="A1310" s="48" t="s">
        <v>1776</v>
      </c>
      <c r="B1310" s="23"/>
      <c r="C1310" s="18" t="s">
        <v>4077</v>
      </c>
      <c r="D1310" s="49" t="s">
        <v>327</v>
      </c>
      <c r="E1310" s="50">
        <v>0.33</v>
      </c>
      <c r="F1310" s="51"/>
      <c r="G1310" s="51"/>
      <c r="H1310" s="52">
        <f t="shared" si="240"/>
        <v>0</v>
      </c>
      <c r="I1310" s="52">
        <f t="shared" si="241"/>
        <v>0</v>
      </c>
      <c r="J1310" s="52">
        <f t="shared" si="242"/>
        <v>0</v>
      </c>
      <c r="K1310" s="53">
        <f t="shared" si="243"/>
        <v>0</v>
      </c>
    </row>
    <row r="1311" spans="1:11" s="15" customFormat="1" ht="38.25" x14ac:dyDescent="0.25">
      <c r="A1311" s="48" t="s">
        <v>1777</v>
      </c>
      <c r="B1311" s="23"/>
      <c r="C1311" s="18" t="s">
        <v>4034</v>
      </c>
      <c r="D1311" s="49" t="s">
        <v>317</v>
      </c>
      <c r="E1311" s="50">
        <v>3.3</v>
      </c>
      <c r="F1311" s="51"/>
      <c r="G1311" s="51"/>
      <c r="H1311" s="52">
        <f t="shared" si="240"/>
        <v>0</v>
      </c>
      <c r="I1311" s="52">
        <f t="shared" si="241"/>
        <v>0</v>
      </c>
      <c r="J1311" s="52">
        <f t="shared" si="242"/>
        <v>0</v>
      </c>
      <c r="K1311" s="53">
        <f t="shared" si="243"/>
        <v>0</v>
      </c>
    </row>
    <row r="1312" spans="1:11" s="15" customFormat="1" ht="12.75" x14ac:dyDescent="0.25">
      <c r="A1312" s="48" t="s">
        <v>1778</v>
      </c>
      <c r="B1312" s="23"/>
      <c r="C1312" s="18" t="s">
        <v>3152</v>
      </c>
      <c r="D1312" s="49" t="s">
        <v>346</v>
      </c>
      <c r="E1312" s="50">
        <v>16</v>
      </c>
      <c r="F1312" s="51"/>
      <c r="G1312" s="51"/>
      <c r="H1312" s="52">
        <f t="shared" si="240"/>
        <v>0</v>
      </c>
      <c r="I1312" s="52">
        <f t="shared" si="241"/>
        <v>0</v>
      </c>
      <c r="J1312" s="52">
        <f t="shared" si="242"/>
        <v>0</v>
      </c>
      <c r="K1312" s="53">
        <f t="shared" si="243"/>
        <v>0</v>
      </c>
    </row>
    <row r="1313" spans="1:11" s="15" customFormat="1" ht="25.5" x14ac:dyDescent="0.25">
      <c r="A1313" s="48" t="s">
        <v>1779</v>
      </c>
      <c r="B1313" s="23"/>
      <c r="C1313" s="18" t="s">
        <v>4078</v>
      </c>
      <c r="D1313" s="49" t="s">
        <v>327</v>
      </c>
      <c r="E1313" s="50">
        <v>3.46</v>
      </c>
      <c r="F1313" s="51"/>
      <c r="G1313" s="51"/>
      <c r="H1313" s="52">
        <f t="shared" si="240"/>
        <v>0</v>
      </c>
      <c r="I1313" s="52">
        <f t="shared" si="241"/>
        <v>0</v>
      </c>
      <c r="J1313" s="52">
        <f t="shared" si="242"/>
        <v>0</v>
      </c>
      <c r="K1313" s="53">
        <f t="shared" si="243"/>
        <v>0</v>
      </c>
    </row>
    <row r="1314" spans="1:11" s="15" customFormat="1" ht="38.25" x14ac:dyDescent="0.25">
      <c r="A1314" s="48" t="s">
        <v>1780</v>
      </c>
      <c r="B1314" s="23"/>
      <c r="C1314" s="18" t="s">
        <v>4034</v>
      </c>
      <c r="D1314" s="49" t="s">
        <v>317</v>
      </c>
      <c r="E1314" s="50">
        <v>40.409999999999997</v>
      </c>
      <c r="F1314" s="51"/>
      <c r="G1314" s="51"/>
      <c r="H1314" s="52">
        <f t="shared" si="240"/>
        <v>0</v>
      </c>
      <c r="I1314" s="52">
        <f t="shared" si="241"/>
        <v>0</v>
      </c>
      <c r="J1314" s="52">
        <f t="shared" si="242"/>
        <v>0</v>
      </c>
      <c r="K1314" s="53">
        <f t="shared" si="243"/>
        <v>0</v>
      </c>
    </row>
    <row r="1315" spans="1:11" s="15" customFormat="1" ht="12.75" x14ac:dyDescent="0.25">
      <c r="A1315" s="48" t="s">
        <v>1781</v>
      </c>
      <c r="B1315" s="23"/>
      <c r="C1315" s="18" t="s">
        <v>3156</v>
      </c>
      <c r="D1315" s="49" t="s">
        <v>346</v>
      </c>
      <c r="E1315" s="50">
        <v>284</v>
      </c>
      <c r="F1315" s="51"/>
      <c r="G1315" s="51"/>
      <c r="H1315" s="52">
        <f t="shared" si="240"/>
        <v>0</v>
      </c>
      <c r="I1315" s="52">
        <f t="shared" si="241"/>
        <v>0</v>
      </c>
      <c r="J1315" s="52">
        <f t="shared" si="242"/>
        <v>0</v>
      </c>
      <c r="K1315" s="53">
        <f t="shared" si="243"/>
        <v>0</v>
      </c>
    </row>
    <row r="1316" spans="1:11" s="17" customFormat="1" x14ac:dyDescent="0.25">
      <c r="A1316" s="38" t="s">
        <v>1782</v>
      </c>
      <c r="B1316" s="10"/>
      <c r="C1316" s="34" t="s">
        <v>2</v>
      </c>
      <c r="D1316" s="11"/>
      <c r="E1316" s="11"/>
      <c r="F1316" s="39"/>
      <c r="G1316" s="39"/>
      <c r="H1316" s="21"/>
      <c r="I1316" s="40">
        <f>SUM(I1307:I1315)</f>
        <v>0</v>
      </c>
      <c r="J1316" s="40">
        <f>SUM(J1307:J1315)</f>
        <v>0</v>
      </c>
      <c r="K1316" s="41">
        <f>SUM(K1307:K1315)</f>
        <v>0</v>
      </c>
    </row>
    <row r="1317" spans="1:11" s="16" customFormat="1" ht="18.75" x14ac:dyDescent="0.2">
      <c r="A1317" s="45" t="s">
        <v>1783</v>
      </c>
      <c r="B1317" s="46"/>
      <c r="C1317" s="46" t="s">
        <v>406</v>
      </c>
      <c r="D1317" s="46"/>
      <c r="E1317" s="46"/>
      <c r="F1317" s="93"/>
      <c r="G1317" s="93"/>
      <c r="H1317" s="46"/>
      <c r="I1317" s="46"/>
      <c r="J1317" s="46"/>
      <c r="K1317" s="47">
        <f>SUM(K1331)</f>
        <v>0</v>
      </c>
    </row>
    <row r="1318" spans="1:11" s="17" customFormat="1" x14ac:dyDescent="0.25">
      <c r="A1318" s="9" t="s">
        <v>1784</v>
      </c>
      <c r="B1318" s="3"/>
      <c r="C1318" s="5" t="s">
        <v>407</v>
      </c>
      <c r="D1318" s="33"/>
      <c r="E1318" s="4"/>
      <c r="F1318" s="94"/>
      <c r="G1318" s="94"/>
      <c r="H1318" s="4"/>
      <c r="I1318" s="4"/>
      <c r="J1318" s="4"/>
      <c r="K1318" s="20"/>
    </row>
    <row r="1319" spans="1:11" s="15" customFormat="1" ht="12.75" x14ac:dyDescent="0.25">
      <c r="A1319" s="48" t="s">
        <v>1785</v>
      </c>
      <c r="B1319" s="23"/>
      <c r="C1319" s="18" t="s">
        <v>408</v>
      </c>
      <c r="D1319" s="49" t="s">
        <v>317</v>
      </c>
      <c r="E1319" s="50">
        <v>109.65</v>
      </c>
      <c r="F1319" s="51"/>
      <c r="G1319" s="51"/>
      <c r="H1319" s="52">
        <f t="shared" ref="H1319:H1330" si="244">ROUND(ROUND(F1319,2)+ROUND(G1319,2),2)</f>
        <v>0</v>
      </c>
      <c r="I1319" s="52">
        <f t="shared" ref="I1319:I1330" si="245">ROUND(ROUND(E1319,2)*ROUND(F1319,2),2)</f>
        <v>0</v>
      </c>
      <c r="J1319" s="52">
        <f t="shared" ref="J1319:J1330" si="246">ROUND(ROUND(E1319,2)*ROUND(G1319,2),2)</f>
        <v>0</v>
      </c>
      <c r="K1319" s="53">
        <f t="shared" ref="K1319:K1330" si="247">ROUND(ROUND(I1319,2)+ROUND(J1319,2),2)</f>
        <v>0</v>
      </c>
    </row>
    <row r="1320" spans="1:11" s="15" customFormat="1" ht="25.5" x14ac:dyDescent="0.25">
      <c r="A1320" s="48" t="s">
        <v>1786</v>
      </c>
      <c r="B1320" s="23"/>
      <c r="C1320" s="18" t="s">
        <v>3170</v>
      </c>
      <c r="D1320" s="49" t="s">
        <v>327</v>
      </c>
      <c r="E1320" s="50">
        <v>10.050000000000001</v>
      </c>
      <c r="F1320" s="51"/>
      <c r="G1320" s="51"/>
      <c r="H1320" s="52">
        <f t="shared" si="244"/>
        <v>0</v>
      </c>
      <c r="I1320" s="52">
        <f t="shared" si="245"/>
        <v>0</v>
      </c>
      <c r="J1320" s="52">
        <f t="shared" si="246"/>
        <v>0</v>
      </c>
      <c r="K1320" s="53">
        <f t="shared" si="247"/>
        <v>0</v>
      </c>
    </row>
    <row r="1321" spans="1:11" s="15" customFormat="1" ht="12.75" x14ac:dyDescent="0.25">
      <c r="A1321" s="48" t="s">
        <v>1787</v>
      </c>
      <c r="B1321" s="23"/>
      <c r="C1321" s="18" t="s">
        <v>4067</v>
      </c>
      <c r="D1321" s="49" t="s">
        <v>327</v>
      </c>
      <c r="E1321" s="50">
        <v>7.03</v>
      </c>
      <c r="F1321" s="51"/>
      <c r="G1321" s="51"/>
      <c r="H1321" s="52">
        <f t="shared" si="244"/>
        <v>0</v>
      </c>
      <c r="I1321" s="52">
        <f t="shared" si="245"/>
        <v>0</v>
      </c>
      <c r="J1321" s="52">
        <f t="shared" si="246"/>
        <v>0</v>
      </c>
      <c r="K1321" s="53">
        <f t="shared" si="247"/>
        <v>0</v>
      </c>
    </row>
    <row r="1322" spans="1:11" s="15" customFormat="1" ht="25.5" x14ac:dyDescent="0.25">
      <c r="A1322" s="48" t="s">
        <v>1788</v>
      </c>
      <c r="B1322" s="23"/>
      <c r="C1322" s="18" t="s">
        <v>3158</v>
      </c>
      <c r="D1322" s="49" t="s">
        <v>409</v>
      </c>
      <c r="E1322" s="50">
        <v>158.80000000000001</v>
      </c>
      <c r="F1322" s="51"/>
      <c r="G1322" s="51"/>
      <c r="H1322" s="52">
        <f t="shared" si="244"/>
        <v>0</v>
      </c>
      <c r="I1322" s="52">
        <f t="shared" si="245"/>
        <v>0</v>
      </c>
      <c r="J1322" s="52">
        <f t="shared" si="246"/>
        <v>0</v>
      </c>
      <c r="K1322" s="53">
        <f t="shared" si="247"/>
        <v>0</v>
      </c>
    </row>
    <row r="1323" spans="1:11" s="15" customFormat="1" ht="25.5" x14ac:dyDescent="0.25">
      <c r="A1323" s="48" t="s">
        <v>1789</v>
      </c>
      <c r="B1323" s="23"/>
      <c r="C1323" s="18" t="s">
        <v>3181</v>
      </c>
      <c r="D1323" s="49" t="s">
        <v>409</v>
      </c>
      <c r="E1323" s="50">
        <v>125.95</v>
      </c>
      <c r="F1323" s="51"/>
      <c r="G1323" s="51"/>
      <c r="H1323" s="52">
        <f t="shared" si="244"/>
        <v>0</v>
      </c>
      <c r="I1323" s="52">
        <f t="shared" si="245"/>
        <v>0</v>
      </c>
      <c r="J1323" s="52">
        <f t="shared" si="246"/>
        <v>0</v>
      </c>
      <c r="K1323" s="53">
        <f t="shared" si="247"/>
        <v>0</v>
      </c>
    </row>
    <row r="1324" spans="1:11" s="15" customFormat="1" ht="12.75" x14ac:dyDescent="0.25">
      <c r="A1324" s="48" t="s">
        <v>1790</v>
      </c>
      <c r="B1324" s="23"/>
      <c r="C1324" s="18" t="s">
        <v>345</v>
      </c>
      <c r="D1324" s="49" t="s">
        <v>317</v>
      </c>
      <c r="E1324" s="50">
        <v>126.1</v>
      </c>
      <c r="F1324" s="51"/>
      <c r="G1324" s="51"/>
      <c r="H1324" s="52">
        <f t="shared" si="244"/>
        <v>0</v>
      </c>
      <c r="I1324" s="52">
        <f t="shared" si="245"/>
        <v>0</v>
      </c>
      <c r="J1324" s="52">
        <f t="shared" si="246"/>
        <v>0</v>
      </c>
      <c r="K1324" s="53">
        <f t="shared" si="247"/>
        <v>0</v>
      </c>
    </row>
    <row r="1325" spans="1:11" s="15" customFormat="1" ht="12.75" x14ac:dyDescent="0.25">
      <c r="A1325" s="48" t="s">
        <v>1791</v>
      </c>
      <c r="B1325" s="23"/>
      <c r="C1325" s="18" t="s">
        <v>410</v>
      </c>
      <c r="D1325" s="49" t="s">
        <v>327</v>
      </c>
      <c r="E1325" s="50">
        <v>4.4400000000000004</v>
      </c>
      <c r="F1325" s="51"/>
      <c r="G1325" s="51"/>
      <c r="H1325" s="52">
        <f t="shared" si="244"/>
        <v>0</v>
      </c>
      <c r="I1325" s="52">
        <f t="shared" si="245"/>
        <v>0</v>
      </c>
      <c r="J1325" s="52">
        <f t="shared" si="246"/>
        <v>0</v>
      </c>
      <c r="K1325" s="53">
        <f t="shared" si="247"/>
        <v>0</v>
      </c>
    </row>
    <row r="1326" spans="1:11" s="15" customFormat="1" ht="12.75" x14ac:dyDescent="0.25">
      <c r="A1326" s="48" t="s">
        <v>1792</v>
      </c>
      <c r="B1326" s="23"/>
      <c r="C1326" s="18" t="s">
        <v>3157</v>
      </c>
      <c r="D1326" s="49" t="s">
        <v>409</v>
      </c>
      <c r="E1326" s="50">
        <v>270.58999999999997</v>
      </c>
      <c r="F1326" s="51"/>
      <c r="G1326" s="51"/>
      <c r="H1326" s="52">
        <f t="shared" si="244"/>
        <v>0</v>
      </c>
      <c r="I1326" s="52">
        <f t="shared" si="245"/>
        <v>0</v>
      </c>
      <c r="J1326" s="52">
        <f t="shared" si="246"/>
        <v>0</v>
      </c>
      <c r="K1326" s="53">
        <f t="shared" si="247"/>
        <v>0</v>
      </c>
    </row>
    <row r="1327" spans="1:11" s="15" customFormat="1" ht="12.75" x14ac:dyDescent="0.25">
      <c r="A1327" s="48" t="s">
        <v>1793</v>
      </c>
      <c r="B1327" s="23"/>
      <c r="C1327" s="18" t="s">
        <v>412</v>
      </c>
      <c r="D1327" s="49" t="s">
        <v>4</v>
      </c>
      <c r="E1327" s="50">
        <v>18.05</v>
      </c>
      <c r="F1327" s="51"/>
      <c r="G1327" s="51"/>
      <c r="H1327" s="52">
        <f t="shared" si="244"/>
        <v>0</v>
      </c>
      <c r="I1327" s="52">
        <f t="shared" si="245"/>
        <v>0</v>
      </c>
      <c r="J1327" s="52">
        <f t="shared" si="246"/>
        <v>0</v>
      </c>
      <c r="K1327" s="53">
        <f t="shared" si="247"/>
        <v>0</v>
      </c>
    </row>
    <row r="1328" spans="1:11" s="15" customFormat="1" ht="12.75" x14ac:dyDescent="0.25">
      <c r="A1328" s="48" t="s">
        <v>1794</v>
      </c>
      <c r="B1328" s="23"/>
      <c r="C1328" s="18" t="s">
        <v>3176</v>
      </c>
      <c r="D1328" s="49" t="s">
        <v>4</v>
      </c>
      <c r="E1328" s="50">
        <v>48</v>
      </c>
      <c r="F1328" s="51"/>
      <c r="G1328" s="51"/>
      <c r="H1328" s="52">
        <f t="shared" si="244"/>
        <v>0</v>
      </c>
      <c r="I1328" s="52">
        <f t="shared" si="245"/>
        <v>0</v>
      </c>
      <c r="J1328" s="52">
        <f t="shared" si="246"/>
        <v>0</v>
      </c>
      <c r="K1328" s="53">
        <f t="shared" si="247"/>
        <v>0</v>
      </c>
    </row>
    <row r="1329" spans="1:11" s="15" customFormat="1" ht="25.5" x14ac:dyDescent="0.25">
      <c r="A1329" s="48" t="s">
        <v>1795</v>
      </c>
      <c r="B1329" s="23"/>
      <c r="C1329" s="18" t="s">
        <v>3148</v>
      </c>
      <c r="D1329" s="49" t="s">
        <v>409</v>
      </c>
      <c r="E1329" s="50">
        <v>29.28</v>
      </c>
      <c r="F1329" s="51"/>
      <c r="G1329" s="51"/>
      <c r="H1329" s="52">
        <f t="shared" si="244"/>
        <v>0</v>
      </c>
      <c r="I1329" s="52">
        <f t="shared" si="245"/>
        <v>0</v>
      </c>
      <c r="J1329" s="52">
        <f t="shared" si="246"/>
        <v>0</v>
      </c>
      <c r="K1329" s="53">
        <f t="shared" si="247"/>
        <v>0</v>
      </c>
    </row>
    <row r="1330" spans="1:11" s="15" customFormat="1" ht="25.5" x14ac:dyDescent="0.25">
      <c r="A1330" s="48" t="s">
        <v>1796</v>
      </c>
      <c r="B1330" s="23"/>
      <c r="C1330" s="18" t="s">
        <v>3178</v>
      </c>
      <c r="D1330" s="49" t="s">
        <v>409</v>
      </c>
      <c r="E1330" s="50">
        <v>8.69</v>
      </c>
      <c r="F1330" s="51"/>
      <c r="G1330" s="51"/>
      <c r="H1330" s="52">
        <f t="shared" si="244"/>
        <v>0</v>
      </c>
      <c r="I1330" s="52">
        <f t="shared" si="245"/>
        <v>0</v>
      </c>
      <c r="J1330" s="52">
        <f t="shared" si="246"/>
        <v>0</v>
      </c>
      <c r="K1330" s="53">
        <f t="shared" si="247"/>
        <v>0</v>
      </c>
    </row>
    <row r="1331" spans="1:11" s="17" customFormat="1" x14ac:dyDescent="0.25">
      <c r="A1331" s="38" t="s">
        <v>1797</v>
      </c>
      <c r="B1331" s="10"/>
      <c r="C1331" s="34" t="s">
        <v>2</v>
      </c>
      <c r="D1331" s="11"/>
      <c r="E1331" s="11"/>
      <c r="F1331" s="39"/>
      <c r="G1331" s="39"/>
      <c r="H1331" s="21"/>
      <c r="I1331" s="40">
        <f>SUM(I1319:I1330)</f>
        <v>0</v>
      </c>
      <c r="J1331" s="40">
        <f>SUM(J1319:J1330)</f>
        <v>0</v>
      </c>
      <c r="K1331" s="41">
        <f>SUM(K1319:K1330)</f>
        <v>0</v>
      </c>
    </row>
    <row r="1332" spans="1:11" s="16" customFormat="1" ht="18.75" x14ac:dyDescent="0.2">
      <c r="A1332" s="45" t="s">
        <v>1798</v>
      </c>
      <c r="B1332" s="46"/>
      <c r="C1332" s="46" t="s">
        <v>415</v>
      </c>
      <c r="D1332" s="46"/>
      <c r="E1332" s="46"/>
      <c r="F1332" s="93"/>
      <c r="G1332" s="93"/>
      <c r="H1332" s="46"/>
      <c r="I1332" s="46"/>
      <c r="J1332" s="46"/>
      <c r="K1332" s="47">
        <f>SUM(K1354,K1361)</f>
        <v>0</v>
      </c>
    </row>
    <row r="1333" spans="1:11" s="17" customFormat="1" ht="114.75" x14ac:dyDescent="0.25">
      <c r="A1333" s="9" t="s">
        <v>1799</v>
      </c>
      <c r="B1333" s="3"/>
      <c r="C1333" s="5" t="s">
        <v>3162</v>
      </c>
      <c r="D1333" s="33"/>
      <c r="E1333" s="4"/>
      <c r="F1333" s="94"/>
      <c r="G1333" s="94"/>
      <c r="H1333" s="4"/>
      <c r="I1333" s="4"/>
      <c r="J1333" s="4"/>
      <c r="K1333" s="20"/>
    </row>
    <row r="1334" spans="1:11" s="15" customFormat="1" ht="12.75" x14ac:dyDescent="0.25">
      <c r="A1334" s="48" t="s">
        <v>1800</v>
      </c>
      <c r="B1334" s="23"/>
      <c r="C1334" s="18" t="s">
        <v>421</v>
      </c>
      <c r="D1334" s="49" t="s">
        <v>346</v>
      </c>
      <c r="E1334" s="50">
        <v>419.25</v>
      </c>
      <c r="F1334" s="51"/>
      <c r="G1334" s="51"/>
      <c r="H1334" s="52">
        <f t="shared" ref="H1334:H1353" si="248">ROUND(ROUND(F1334,2)+ROUND(G1334,2),2)</f>
        <v>0</v>
      </c>
      <c r="I1334" s="52">
        <f t="shared" ref="I1334:I1353" si="249">ROUND(ROUND(E1334,2)*ROUND(F1334,2),2)</f>
        <v>0</v>
      </c>
      <c r="J1334" s="52">
        <f t="shared" ref="J1334:J1353" si="250">ROUND(ROUND(E1334,2)*ROUND(G1334,2),2)</f>
        <v>0</v>
      </c>
      <c r="K1334" s="53">
        <f t="shared" ref="K1334:K1353" si="251">ROUND(ROUND(I1334,2)+ROUND(J1334,2),2)</f>
        <v>0</v>
      </c>
    </row>
    <row r="1335" spans="1:11" s="15" customFormat="1" ht="12.75" x14ac:dyDescent="0.25">
      <c r="A1335" s="48" t="s">
        <v>1801</v>
      </c>
      <c r="B1335" s="23"/>
      <c r="C1335" s="18" t="s">
        <v>427</v>
      </c>
      <c r="D1335" s="49" t="s">
        <v>346</v>
      </c>
      <c r="E1335" s="50">
        <v>2.5</v>
      </c>
      <c r="F1335" s="51"/>
      <c r="G1335" s="51"/>
      <c r="H1335" s="52">
        <f t="shared" si="248"/>
        <v>0</v>
      </c>
      <c r="I1335" s="52">
        <f t="shared" si="249"/>
        <v>0</v>
      </c>
      <c r="J1335" s="52">
        <f t="shared" si="250"/>
        <v>0</v>
      </c>
      <c r="K1335" s="53">
        <f t="shared" si="251"/>
        <v>0</v>
      </c>
    </row>
    <row r="1336" spans="1:11" s="15" customFormat="1" ht="12.75" x14ac:dyDescent="0.25">
      <c r="A1336" s="48" t="s">
        <v>1802</v>
      </c>
      <c r="B1336" s="23"/>
      <c r="C1336" s="18" t="s">
        <v>428</v>
      </c>
      <c r="D1336" s="49" t="s">
        <v>346</v>
      </c>
      <c r="E1336" s="50">
        <v>3.88</v>
      </c>
      <c r="F1336" s="51"/>
      <c r="G1336" s="51"/>
      <c r="H1336" s="52">
        <f t="shared" si="248"/>
        <v>0</v>
      </c>
      <c r="I1336" s="52">
        <f t="shared" si="249"/>
        <v>0</v>
      </c>
      <c r="J1336" s="52">
        <f t="shared" si="250"/>
        <v>0</v>
      </c>
      <c r="K1336" s="53">
        <f t="shared" si="251"/>
        <v>0</v>
      </c>
    </row>
    <row r="1337" spans="1:11" s="15" customFormat="1" ht="12.75" x14ac:dyDescent="0.25">
      <c r="A1337" s="48" t="s">
        <v>1803</v>
      </c>
      <c r="B1337" s="23"/>
      <c r="C1337" s="18" t="s">
        <v>432</v>
      </c>
      <c r="D1337" s="49" t="s">
        <v>346</v>
      </c>
      <c r="E1337" s="50">
        <v>22.77</v>
      </c>
      <c r="F1337" s="51"/>
      <c r="G1337" s="51"/>
      <c r="H1337" s="52">
        <f t="shared" si="248"/>
        <v>0</v>
      </c>
      <c r="I1337" s="52">
        <f t="shared" si="249"/>
        <v>0</v>
      </c>
      <c r="J1337" s="52">
        <f t="shared" si="250"/>
        <v>0</v>
      </c>
      <c r="K1337" s="53">
        <f t="shared" si="251"/>
        <v>0</v>
      </c>
    </row>
    <row r="1338" spans="1:11" s="15" customFormat="1" ht="12.75" x14ac:dyDescent="0.25">
      <c r="A1338" s="48" t="s">
        <v>1804</v>
      </c>
      <c r="B1338" s="23"/>
      <c r="C1338" s="18" t="s">
        <v>435</v>
      </c>
      <c r="D1338" s="49" t="s">
        <v>346</v>
      </c>
      <c r="E1338" s="50">
        <v>17.55</v>
      </c>
      <c r="F1338" s="51"/>
      <c r="G1338" s="51"/>
      <c r="H1338" s="52">
        <f t="shared" si="248"/>
        <v>0</v>
      </c>
      <c r="I1338" s="52">
        <f t="shared" si="249"/>
        <v>0</v>
      </c>
      <c r="J1338" s="52">
        <f t="shared" si="250"/>
        <v>0</v>
      </c>
      <c r="K1338" s="53">
        <f t="shared" si="251"/>
        <v>0</v>
      </c>
    </row>
    <row r="1339" spans="1:11" s="15" customFormat="1" ht="12.75" x14ac:dyDescent="0.25">
      <c r="A1339" s="48" t="s">
        <v>1805</v>
      </c>
      <c r="B1339" s="23"/>
      <c r="C1339" s="18" t="s">
        <v>3018</v>
      </c>
      <c r="D1339" s="49" t="s">
        <v>346</v>
      </c>
      <c r="E1339" s="50">
        <v>11.35</v>
      </c>
      <c r="F1339" s="51"/>
      <c r="G1339" s="51"/>
      <c r="H1339" s="52">
        <f t="shared" si="248"/>
        <v>0</v>
      </c>
      <c r="I1339" s="52">
        <f t="shared" si="249"/>
        <v>0</v>
      </c>
      <c r="J1339" s="52">
        <f t="shared" si="250"/>
        <v>0</v>
      </c>
      <c r="K1339" s="53">
        <f t="shared" si="251"/>
        <v>0</v>
      </c>
    </row>
    <row r="1340" spans="1:11" s="15" customFormat="1" ht="12.75" x14ac:dyDescent="0.25">
      <c r="A1340" s="48" t="s">
        <v>1806</v>
      </c>
      <c r="B1340" s="23"/>
      <c r="C1340" s="18" t="s">
        <v>3019</v>
      </c>
      <c r="D1340" s="49" t="s">
        <v>346</v>
      </c>
      <c r="E1340" s="50">
        <v>12.9</v>
      </c>
      <c r="F1340" s="51"/>
      <c r="G1340" s="51"/>
      <c r="H1340" s="52">
        <f t="shared" si="248"/>
        <v>0</v>
      </c>
      <c r="I1340" s="52">
        <f t="shared" si="249"/>
        <v>0</v>
      </c>
      <c r="J1340" s="52">
        <f t="shared" si="250"/>
        <v>0</v>
      </c>
      <c r="K1340" s="53">
        <f t="shared" si="251"/>
        <v>0</v>
      </c>
    </row>
    <row r="1341" spans="1:11" s="15" customFormat="1" ht="12.75" x14ac:dyDescent="0.25">
      <c r="A1341" s="48" t="s">
        <v>1807</v>
      </c>
      <c r="B1341" s="23"/>
      <c r="C1341" s="18" t="s">
        <v>3020</v>
      </c>
      <c r="D1341" s="49" t="s">
        <v>346</v>
      </c>
      <c r="E1341" s="50">
        <v>58.64</v>
      </c>
      <c r="F1341" s="51"/>
      <c r="G1341" s="51"/>
      <c r="H1341" s="52">
        <f t="shared" si="248"/>
        <v>0</v>
      </c>
      <c r="I1341" s="52">
        <f t="shared" si="249"/>
        <v>0</v>
      </c>
      <c r="J1341" s="52">
        <f t="shared" si="250"/>
        <v>0</v>
      </c>
      <c r="K1341" s="53">
        <f t="shared" si="251"/>
        <v>0</v>
      </c>
    </row>
    <row r="1342" spans="1:11" s="15" customFormat="1" ht="12.75" x14ac:dyDescent="0.25">
      <c r="A1342" s="48" t="s">
        <v>1808</v>
      </c>
      <c r="B1342" s="23"/>
      <c r="C1342" s="18" t="s">
        <v>441</v>
      </c>
      <c r="D1342" s="49" t="s">
        <v>346</v>
      </c>
      <c r="E1342" s="50">
        <v>467.59</v>
      </c>
      <c r="F1342" s="51"/>
      <c r="G1342" s="51"/>
      <c r="H1342" s="52">
        <f t="shared" si="248"/>
        <v>0</v>
      </c>
      <c r="I1342" s="52">
        <f t="shared" si="249"/>
        <v>0</v>
      </c>
      <c r="J1342" s="52">
        <f t="shared" si="250"/>
        <v>0</v>
      </c>
      <c r="K1342" s="53">
        <f t="shared" si="251"/>
        <v>0</v>
      </c>
    </row>
    <row r="1343" spans="1:11" s="15" customFormat="1" ht="12.75" x14ac:dyDescent="0.25">
      <c r="A1343" s="48" t="s">
        <v>1809</v>
      </c>
      <c r="B1343" s="23"/>
      <c r="C1343" s="18" t="s">
        <v>448</v>
      </c>
      <c r="D1343" s="49" t="s">
        <v>346</v>
      </c>
      <c r="E1343" s="50">
        <v>14.15</v>
      </c>
      <c r="F1343" s="51"/>
      <c r="G1343" s="51"/>
      <c r="H1343" s="52">
        <f t="shared" si="248"/>
        <v>0</v>
      </c>
      <c r="I1343" s="52">
        <f t="shared" si="249"/>
        <v>0</v>
      </c>
      <c r="J1343" s="52">
        <f t="shared" si="250"/>
        <v>0</v>
      </c>
      <c r="K1343" s="53">
        <f t="shared" si="251"/>
        <v>0</v>
      </c>
    </row>
    <row r="1344" spans="1:11" s="15" customFormat="1" ht="12.75" x14ac:dyDescent="0.25">
      <c r="A1344" s="48" t="s">
        <v>1810</v>
      </c>
      <c r="B1344" s="23"/>
      <c r="C1344" s="18" t="s">
        <v>453</v>
      </c>
      <c r="D1344" s="49" t="s">
        <v>346</v>
      </c>
      <c r="E1344" s="50">
        <v>1.23</v>
      </c>
      <c r="F1344" s="51"/>
      <c r="G1344" s="51"/>
      <c r="H1344" s="52">
        <f t="shared" si="248"/>
        <v>0</v>
      </c>
      <c r="I1344" s="52">
        <f t="shared" si="249"/>
        <v>0</v>
      </c>
      <c r="J1344" s="52">
        <f t="shared" si="250"/>
        <v>0</v>
      </c>
      <c r="K1344" s="53">
        <f t="shared" si="251"/>
        <v>0</v>
      </c>
    </row>
    <row r="1345" spans="1:11" s="15" customFormat="1" ht="12.75" x14ac:dyDescent="0.25">
      <c r="A1345" s="48" t="s">
        <v>1811</v>
      </c>
      <c r="B1345" s="23"/>
      <c r="C1345" s="18" t="s">
        <v>454</v>
      </c>
      <c r="D1345" s="49" t="s">
        <v>346</v>
      </c>
      <c r="E1345" s="50">
        <v>21.35</v>
      </c>
      <c r="F1345" s="51"/>
      <c r="G1345" s="51"/>
      <c r="H1345" s="52">
        <f t="shared" si="248"/>
        <v>0</v>
      </c>
      <c r="I1345" s="52">
        <f t="shared" si="249"/>
        <v>0</v>
      </c>
      <c r="J1345" s="52">
        <f t="shared" si="250"/>
        <v>0</v>
      </c>
      <c r="K1345" s="53">
        <f t="shared" si="251"/>
        <v>0</v>
      </c>
    </row>
    <row r="1346" spans="1:11" s="15" customFormat="1" ht="12.75" x14ac:dyDescent="0.25">
      <c r="A1346" s="48" t="s">
        <v>1812</v>
      </c>
      <c r="B1346" s="23"/>
      <c r="C1346" s="18" t="s">
        <v>543</v>
      </c>
      <c r="D1346" s="49" t="s">
        <v>346</v>
      </c>
      <c r="E1346" s="50">
        <v>89.89</v>
      </c>
      <c r="F1346" s="51"/>
      <c r="G1346" s="51"/>
      <c r="H1346" s="52">
        <f t="shared" si="248"/>
        <v>0</v>
      </c>
      <c r="I1346" s="52">
        <f t="shared" si="249"/>
        <v>0</v>
      </c>
      <c r="J1346" s="52">
        <f t="shared" si="250"/>
        <v>0</v>
      </c>
      <c r="K1346" s="53">
        <f t="shared" si="251"/>
        <v>0</v>
      </c>
    </row>
    <row r="1347" spans="1:11" s="15" customFormat="1" ht="12.75" x14ac:dyDescent="0.25">
      <c r="A1347" s="48" t="s">
        <v>1813</v>
      </c>
      <c r="B1347" s="23"/>
      <c r="C1347" s="18" t="s">
        <v>544</v>
      </c>
      <c r="D1347" s="49" t="s">
        <v>346</v>
      </c>
      <c r="E1347" s="50">
        <v>3.84</v>
      </c>
      <c r="F1347" s="51"/>
      <c r="G1347" s="51"/>
      <c r="H1347" s="52">
        <f t="shared" si="248"/>
        <v>0</v>
      </c>
      <c r="I1347" s="52">
        <f t="shared" si="249"/>
        <v>0</v>
      </c>
      <c r="J1347" s="52">
        <f t="shared" si="250"/>
        <v>0</v>
      </c>
      <c r="K1347" s="53">
        <f t="shared" si="251"/>
        <v>0</v>
      </c>
    </row>
    <row r="1348" spans="1:11" s="15" customFormat="1" ht="12.75" x14ac:dyDescent="0.25">
      <c r="A1348" s="48" t="s">
        <v>1814</v>
      </c>
      <c r="B1348" s="23"/>
      <c r="C1348" s="18" t="s">
        <v>470</v>
      </c>
      <c r="D1348" s="49" t="s">
        <v>346</v>
      </c>
      <c r="E1348" s="50">
        <v>20.32</v>
      </c>
      <c r="F1348" s="51"/>
      <c r="G1348" s="51"/>
      <c r="H1348" s="52">
        <f t="shared" si="248"/>
        <v>0</v>
      </c>
      <c r="I1348" s="52">
        <f t="shared" si="249"/>
        <v>0</v>
      </c>
      <c r="J1348" s="52">
        <f t="shared" si="250"/>
        <v>0</v>
      </c>
      <c r="K1348" s="53">
        <f t="shared" si="251"/>
        <v>0</v>
      </c>
    </row>
    <row r="1349" spans="1:11" s="15" customFormat="1" ht="12.75" x14ac:dyDescent="0.25">
      <c r="A1349" s="48" t="s">
        <v>1815</v>
      </c>
      <c r="B1349" s="23"/>
      <c r="C1349" s="18" t="s">
        <v>472</v>
      </c>
      <c r="D1349" s="49" t="s">
        <v>346</v>
      </c>
      <c r="E1349" s="50">
        <v>637.96</v>
      </c>
      <c r="F1349" s="51"/>
      <c r="G1349" s="51"/>
      <c r="H1349" s="52">
        <f t="shared" si="248"/>
        <v>0</v>
      </c>
      <c r="I1349" s="52">
        <f t="shared" si="249"/>
        <v>0</v>
      </c>
      <c r="J1349" s="52">
        <f t="shared" si="250"/>
        <v>0</v>
      </c>
      <c r="K1349" s="53">
        <f t="shared" si="251"/>
        <v>0</v>
      </c>
    </row>
    <row r="1350" spans="1:11" s="15" customFormat="1" ht="12.75" x14ac:dyDescent="0.25">
      <c r="A1350" s="48" t="s">
        <v>1816</v>
      </c>
      <c r="B1350" s="23"/>
      <c r="C1350" s="18" t="s">
        <v>473</v>
      </c>
      <c r="D1350" s="49" t="s">
        <v>346</v>
      </c>
      <c r="E1350" s="50">
        <v>511.63</v>
      </c>
      <c r="F1350" s="51"/>
      <c r="G1350" s="51"/>
      <c r="H1350" s="52">
        <f t="shared" si="248"/>
        <v>0</v>
      </c>
      <c r="I1350" s="52">
        <f t="shared" si="249"/>
        <v>0</v>
      </c>
      <c r="J1350" s="52">
        <f t="shared" si="250"/>
        <v>0</v>
      </c>
      <c r="K1350" s="53">
        <f t="shared" si="251"/>
        <v>0</v>
      </c>
    </row>
    <row r="1351" spans="1:11" s="15" customFormat="1" ht="12.75" x14ac:dyDescent="0.25">
      <c r="A1351" s="48" t="s">
        <v>1817</v>
      </c>
      <c r="B1351" s="23"/>
      <c r="C1351" s="18" t="s">
        <v>475</v>
      </c>
      <c r="D1351" s="49" t="s">
        <v>346</v>
      </c>
      <c r="E1351" s="50">
        <v>23.72</v>
      </c>
      <c r="F1351" s="51"/>
      <c r="G1351" s="51"/>
      <c r="H1351" s="52">
        <f t="shared" si="248"/>
        <v>0</v>
      </c>
      <c r="I1351" s="52">
        <f t="shared" si="249"/>
        <v>0</v>
      </c>
      <c r="J1351" s="52">
        <f t="shared" si="250"/>
        <v>0</v>
      </c>
      <c r="K1351" s="53">
        <f t="shared" si="251"/>
        <v>0</v>
      </c>
    </row>
    <row r="1352" spans="1:11" s="15" customFormat="1" ht="12.75" x14ac:dyDescent="0.25">
      <c r="A1352" s="48" t="s">
        <v>1818</v>
      </c>
      <c r="B1352" s="23"/>
      <c r="C1352" s="18" t="s">
        <v>561</v>
      </c>
      <c r="D1352" s="49" t="s">
        <v>346</v>
      </c>
      <c r="E1352" s="50">
        <v>266.85000000000002</v>
      </c>
      <c r="F1352" s="51"/>
      <c r="G1352" s="51"/>
      <c r="H1352" s="52">
        <f t="shared" si="248"/>
        <v>0</v>
      </c>
      <c r="I1352" s="52">
        <f t="shared" si="249"/>
        <v>0</v>
      </c>
      <c r="J1352" s="52">
        <f t="shared" si="250"/>
        <v>0</v>
      </c>
      <c r="K1352" s="53">
        <f t="shared" si="251"/>
        <v>0</v>
      </c>
    </row>
    <row r="1353" spans="1:11" s="15" customFormat="1" ht="12.75" x14ac:dyDescent="0.25">
      <c r="A1353" s="48" t="s">
        <v>1819</v>
      </c>
      <c r="B1353" s="23"/>
      <c r="C1353" s="18" t="s">
        <v>4116</v>
      </c>
      <c r="D1353" s="49" t="s">
        <v>346</v>
      </c>
      <c r="E1353" s="50">
        <v>71.11</v>
      </c>
      <c r="F1353" s="51"/>
      <c r="G1353" s="51"/>
      <c r="H1353" s="52">
        <f t="shared" si="248"/>
        <v>0</v>
      </c>
      <c r="I1353" s="52">
        <f t="shared" si="249"/>
        <v>0</v>
      </c>
      <c r="J1353" s="52">
        <f t="shared" si="250"/>
        <v>0</v>
      </c>
      <c r="K1353" s="78">
        <f t="shared" si="251"/>
        <v>0</v>
      </c>
    </row>
    <row r="1354" spans="1:11" s="17" customFormat="1" x14ac:dyDescent="0.25">
      <c r="A1354" s="38" t="s">
        <v>1820</v>
      </c>
      <c r="B1354" s="10"/>
      <c r="C1354" s="34" t="s">
        <v>2</v>
      </c>
      <c r="D1354" s="11"/>
      <c r="E1354" s="11"/>
      <c r="F1354" s="39"/>
      <c r="G1354" s="39"/>
      <c r="H1354" s="21"/>
      <c r="I1354" s="40">
        <f>SUM(I1334:I1353)</f>
        <v>0</v>
      </c>
      <c r="J1354" s="40">
        <f>SUM(J1334:J1353)</f>
        <v>0</v>
      </c>
      <c r="K1354" s="41">
        <f>SUM(K1334:K1353)</f>
        <v>0</v>
      </c>
    </row>
    <row r="1355" spans="1:11" s="17" customFormat="1" ht="102" x14ac:dyDescent="0.25">
      <c r="A1355" s="9" t="s">
        <v>1821</v>
      </c>
      <c r="B1355" s="3"/>
      <c r="C1355" s="5" t="s">
        <v>3174</v>
      </c>
      <c r="D1355" s="33"/>
      <c r="E1355" s="4"/>
      <c r="F1355" s="94"/>
      <c r="G1355" s="94"/>
      <c r="H1355" s="4"/>
      <c r="I1355" s="4"/>
      <c r="J1355" s="4"/>
      <c r="K1355" s="20"/>
    </row>
    <row r="1356" spans="1:11" s="15" customFormat="1" ht="25.5" x14ac:dyDescent="0.25">
      <c r="A1356" s="48" t="s">
        <v>1822</v>
      </c>
      <c r="B1356" s="23"/>
      <c r="C1356" s="18" t="s">
        <v>562</v>
      </c>
      <c r="D1356" s="49" t="s">
        <v>317</v>
      </c>
      <c r="E1356" s="50">
        <v>80</v>
      </c>
      <c r="F1356" s="51"/>
      <c r="G1356" s="51"/>
      <c r="H1356" s="52">
        <f>ROUND(ROUND(F1356,2)+ROUND(G1356,2),2)</f>
        <v>0</v>
      </c>
      <c r="I1356" s="52">
        <f>ROUND(ROUND(E1356,2)*ROUND(F1356,2),2)</f>
        <v>0</v>
      </c>
      <c r="J1356" s="52">
        <f>ROUND(ROUND(E1356,2)*ROUND(G1356,2),2)</f>
        <v>0</v>
      </c>
      <c r="K1356" s="53">
        <f>ROUND(ROUND(I1356,2)+ROUND(J1356,2),2)</f>
        <v>0</v>
      </c>
    </row>
    <row r="1357" spans="1:11" s="15" customFormat="1" ht="25.5" x14ac:dyDescent="0.25">
      <c r="A1357" s="48" t="s">
        <v>1823</v>
      </c>
      <c r="B1357" s="23"/>
      <c r="C1357" s="18" t="s">
        <v>483</v>
      </c>
      <c r="D1357" s="49" t="s">
        <v>317</v>
      </c>
      <c r="E1357" s="50">
        <v>60</v>
      </c>
      <c r="F1357" s="51"/>
      <c r="G1357" s="51"/>
      <c r="H1357" s="52">
        <f>ROUND(ROUND(F1357,2)+ROUND(G1357,2),2)</f>
        <v>0</v>
      </c>
      <c r="I1357" s="52">
        <f>ROUND(ROUND(E1357,2)*ROUND(F1357,2),2)</f>
        <v>0</v>
      </c>
      <c r="J1357" s="52">
        <f>ROUND(ROUND(E1357,2)*ROUND(G1357,2),2)</f>
        <v>0</v>
      </c>
      <c r="K1357" s="53">
        <f>ROUND(ROUND(I1357,2)+ROUND(J1357,2),2)</f>
        <v>0</v>
      </c>
    </row>
    <row r="1358" spans="1:11" s="15" customFormat="1" ht="25.5" x14ac:dyDescent="0.25">
      <c r="A1358" s="48" t="s">
        <v>1824</v>
      </c>
      <c r="B1358" s="23"/>
      <c r="C1358" s="18" t="s">
        <v>484</v>
      </c>
      <c r="D1358" s="49" t="s">
        <v>317</v>
      </c>
      <c r="E1358" s="50">
        <v>15</v>
      </c>
      <c r="F1358" s="51"/>
      <c r="G1358" s="51"/>
      <c r="H1358" s="52">
        <f>ROUND(ROUND(F1358,2)+ROUND(G1358,2),2)</f>
        <v>0</v>
      </c>
      <c r="I1358" s="52">
        <f>ROUND(ROUND(E1358,2)*ROUND(F1358,2),2)</f>
        <v>0</v>
      </c>
      <c r="J1358" s="52">
        <f>ROUND(ROUND(E1358,2)*ROUND(G1358,2),2)</f>
        <v>0</v>
      </c>
      <c r="K1358" s="53">
        <f>ROUND(ROUND(I1358,2)+ROUND(J1358,2),2)</f>
        <v>0</v>
      </c>
    </row>
    <row r="1359" spans="1:11" s="15" customFormat="1" ht="25.5" x14ac:dyDescent="0.25">
      <c r="A1359" s="48" t="s">
        <v>1825</v>
      </c>
      <c r="B1359" s="23"/>
      <c r="C1359" s="18" t="s">
        <v>563</v>
      </c>
      <c r="D1359" s="49" t="s">
        <v>317</v>
      </c>
      <c r="E1359" s="50">
        <v>35</v>
      </c>
      <c r="F1359" s="51"/>
      <c r="G1359" s="51"/>
      <c r="H1359" s="52">
        <f>ROUND(ROUND(F1359,2)+ROUND(G1359,2),2)</f>
        <v>0</v>
      </c>
      <c r="I1359" s="52">
        <f>ROUND(ROUND(E1359,2)*ROUND(F1359,2),2)</f>
        <v>0</v>
      </c>
      <c r="J1359" s="52">
        <f>ROUND(ROUND(E1359,2)*ROUND(G1359,2),2)</f>
        <v>0</v>
      </c>
      <c r="K1359" s="53">
        <f>ROUND(ROUND(I1359,2)+ROUND(J1359,2),2)</f>
        <v>0</v>
      </c>
    </row>
    <row r="1360" spans="1:11" s="15" customFormat="1" ht="25.5" x14ac:dyDescent="0.25">
      <c r="A1360" s="48" t="s">
        <v>1826</v>
      </c>
      <c r="B1360" s="23"/>
      <c r="C1360" s="18" t="s">
        <v>564</v>
      </c>
      <c r="D1360" s="49" t="s">
        <v>4</v>
      </c>
      <c r="E1360" s="50">
        <v>10.5</v>
      </c>
      <c r="F1360" s="51"/>
      <c r="G1360" s="51"/>
      <c r="H1360" s="52">
        <f>ROUND(ROUND(F1360,2)+ROUND(G1360,2),2)</f>
        <v>0</v>
      </c>
      <c r="I1360" s="52">
        <f>ROUND(ROUND(E1360,2)*ROUND(F1360,2),2)</f>
        <v>0</v>
      </c>
      <c r="J1360" s="52">
        <f>ROUND(ROUND(E1360,2)*ROUND(G1360,2),2)</f>
        <v>0</v>
      </c>
      <c r="K1360" s="53">
        <f>ROUND(ROUND(I1360,2)+ROUND(J1360,2),2)</f>
        <v>0</v>
      </c>
    </row>
    <row r="1361" spans="1:11" s="17" customFormat="1" x14ac:dyDescent="0.25">
      <c r="A1361" s="38" t="s">
        <v>1827</v>
      </c>
      <c r="B1361" s="10"/>
      <c r="C1361" s="34" t="s">
        <v>2</v>
      </c>
      <c r="D1361" s="11"/>
      <c r="E1361" s="11"/>
      <c r="F1361" s="39"/>
      <c r="G1361" s="39"/>
      <c r="H1361" s="21"/>
      <c r="I1361" s="40">
        <f>SUM(I1356:I1360)</f>
        <v>0</v>
      </c>
      <c r="J1361" s="40">
        <f>SUM(J1356:J1360)</f>
        <v>0</v>
      </c>
      <c r="K1361" s="41">
        <f>SUM(K1356:K1360)</f>
        <v>0</v>
      </c>
    </row>
    <row r="1362" spans="1:11" s="16" customFormat="1" ht="18.75" x14ac:dyDescent="0.2">
      <c r="A1362" s="45" t="s">
        <v>1828</v>
      </c>
      <c r="B1362" s="46"/>
      <c r="C1362" s="46" t="s">
        <v>490</v>
      </c>
      <c r="D1362" s="46"/>
      <c r="E1362" s="46"/>
      <c r="F1362" s="93"/>
      <c r="G1362" s="93"/>
      <c r="H1362" s="46"/>
      <c r="I1362" s="46"/>
      <c r="J1362" s="46"/>
      <c r="K1362" s="47">
        <f>SUM(K1365)</f>
        <v>0</v>
      </c>
    </row>
    <row r="1363" spans="1:11" s="17" customFormat="1" x14ac:dyDescent="0.25">
      <c r="A1363" s="9" t="s">
        <v>1829</v>
      </c>
      <c r="B1363" s="3"/>
      <c r="C1363" s="5" t="s">
        <v>490</v>
      </c>
      <c r="D1363" s="33"/>
      <c r="E1363" s="4"/>
      <c r="F1363" s="94"/>
      <c r="G1363" s="94"/>
      <c r="H1363" s="4"/>
      <c r="I1363" s="4"/>
      <c r="J1363" s="4"/>
      <c r="K1363" s="20"/>
    </row>
    <row r="1364" spans="1:11" s="15" customFormat="1" ht="38.25" x14ac:dyDescent="0.25">
      <c r="A1364" s="48" t="s">
        <v>1830</v>
      </c>
      <c r="B1364" s="23"/>
      <c r="C1364" s="18" t="s">
        <v>599</v>
      </c>
      <c r="D1364" s="49" t="s">
        <v>317</v>
      </c>
      <c r="E1364" s="50">
        <v>19.829999999999998</v>
      </c>
      <c r="F1364" s="51"/>
      <c r="G1364" s="51"/>
      <c r="H1364" s="52">
        <f>ROUND(ROUND(F1364,2)+ROUND(G1364,2),2)</f>
        <v>0</v>
      </c>
      <c r="I1364" s="52">
        <f>ROUND(ROUND(E1364,2)*ROUND(F1364,2),2)</f>
        <v>0</v>
      </c>
      <c r="J1364" s="52">
        <f>ROUND(ROUND(E1364,2)*ROUND(G1364,2),2)</f>
        <v>0</v>
      </c>
      <c r="K1364" s="53">
        <f>ROUND(ROUND(I1364,2)+ROUND(J1364,2),2)</f>
        <v>0</v>
      </c>
    </row>
    <row r="1365" spans="1:11" s="17" customFormat="1" x14ac:dyDescent="0.25">
      <c r="A1365" s="38" t="s">
        <v>1831</v>
      </c>
      <c r="B1365" s="10"/>
      <c r="C1365" s="34" t="s">
        <v>2</v>
      </c>
      <c r="D1365" s="11"/>
      <c r="E1365" s="11"/>
      <c r="F1365" s="39"/>
      <c r="G1365" s="39"/>
      <c r="H1365" s="21"/>
      <c r="I1365" s="40">
        <f>SUM(I1364)</f>
        <v>0</v>
      </c>
      <c r="J1365" s="40">
        <f>SUM(J1364)</f>
        <v>0</v>
      </c>
      <c r="K1365" s="41">
        <f>SUM(K1364)</f>
        <v>0</v>
      </c>
    </row>
    <row r="1366" spans="1:11" s="16" customFormat="1" ht="18.75" x14ac:dyDescent="0.2">
      <c r="A1366" s="45" t="s">
        <v>1832</v>
      </c>
      <c r="B1366" s="46"/>
      <c r="C1366" s="46" t="s">
        <v>493</v>
      </c>
      <c r="D1366" s="46"/>
      <c r="E1366" s="46"/>
      <c r="F1366" s="93"/>
      <c r="G1366" s="93"/>
      <c r="H1366" s="46"/>
      <c r="I1366" s="46"/>
      <c r="J1366" s="46"/>
      <c r="K1366" s="47">
        <f>SUM(K1370)</f>
        <v>0</v>
      </c>
    </row>
    <row r="1367" spans="1:11" s="17" customFormat="1" x14ac:dyDescent="0.25">
      <c r="A1367" s="9" t="s">
        <v>1833</v>
      </c>
      <c r="B1367" s="3"/>
      <c r="C1367" s="5" t="s">
        <v>495</v>
      </c>
      <c r="D1367" s="33"/>
      <c r="E1367" s="4"/>
      <c r="F1367" s="94"/>
      <c r="G1367" s="94"/>
      <c r="H1367" s="4"/>
      <c r="I1367" s="4"/>
      <c r="J1367" s="4"/>
      <c r="K1367" s="20"/>
    </row>
    <row r="1368" spans="1:11" s="15" customFormat="1" ht="12.75" x14ac:dyDescent="0.25">
      <c r="A1368" s="48" t="s">
        <v>1834</v>
      </c>
      <c r="B1368" s="23"/>
      <c r="C1368" s="18" t="s">
        <v>3093</v>
      </c>
      <c r="D1368" s="49" t="s">
        <v>317</v>
      </c>
      <c r="E1368" s="50">
        <v>61.61</v>
      </c>
      <c r="F1368" s="51"/>
      <c r="G1368" s="51"/>
      <c r="H1368" s="52">
        <f>ROUND(ROUND(F1368,2)+ROUND(G1368,2),2)</f>
        <v>0</v>
      </c>
      <c r="I1368" s="52">
        <f>ROUND(ROUND(E1368,2)*ROUND(F1368,2),2)</f>
        <v>0</v>
      </c>
      <c r="J1368" s="52">
        <f>ROUND(ROUND(E1368,2)*ROUND(G1368,2),2)</f>
        <v>0</v>
      </c>
      <c r="K1368" s="53">
        <f>ROUND(ROUND(I1368,2)+ROUND(J1368,2),2)</f>
        <v>0</v>
      </c>
    </row>
    <row r="1369" spans="1:11" s="15" customFormat="1" ht="25.5" x14ac:dyDescent="0.25">
      <c r="A1369" s="48" t="s">
        <v>1835</v>
      </c>
      <c r="B1369" s="23"/>
      <c r="C1369" s="18" t="s">
        <v>3506</v>
      </c>
      <c r="D1369" s="49" t="s">
        <v>317</v>
      </c>
      <c r="E1369" s="50">
        <v>9.6</v>
      </c>
      <c r="F1369" s="51"/>
      <c r="G1369" s="51"/>
      <c r="H1369" s="52">
        <f>ROUND(ROUND(F1369,2)+ROUND(G1369,2),2)</f>
        <v>0</v>
      </c>
      <c r="I1369" s="52">
        <f>ROUND(ROUND(E1369,2)*ROUND(F1369,2),2)</f>
        <v>0</v>
      </c>
      <c r="J1369" s="52">
        <f>ROUND(ROUND(E1369,2)*ROUND(G1369,2),2)</f>
        <v>0</v>
      </c>
      <c r="K1369" s="53">
        <f>ROUND(ROUND(I1369,2)+ROUND(J1369,2),2)</f>
        <v>0</v>
      </c>
    </row>
    <row r="1370" spans="1:11" s="17" customFormat="1" x14ac:dyDescent="0.25">
      <c r="A1370" s="38" t="s">
        <v>1836</v>
      </c>
      <c r="B1370" s="10"/>
      <c r="C1370" s="34" t="s">
        <v>2</v>
      </c>
      <c r="D1370" s="11"/>
      <c r="E1370" s="11"/>
      <c r="F1370" s="39"/>
      <c r="G1370" s="39"/>
      <c r="H1370" s="21"/>
      <c r="I1370" s="40">
        <f>SUM(I1368:I1369)</f>
        <v>0</v>
      </c>
      <c r="J1370" s="40">
        <f>SUM(J1368:J1369)</f>
        <v>0</v>
      </c>
      <c r="K1370" s="41">
        <f>SUM(K1368:K1369)</f>
        <v>0</v>
      </c>
    </row>
    <row r="1371" spans="1:11" s="16" customFormat="1" ht="18.75" x14ac:dyDescent="0.2">
      <c r="A1371" s="45" t="s">
        <v>1837</v>
      </c>
      <c r="B1371" s="46"/>
      <c r="C1371" s="46" t="s">
        <v>550</v>
      </c>
      <c r="D1371" s="46"/>
      <c r="E1371" s="46"/>
      <c r="F1371" s="93"/>
      <c r="G1371" s="93"/>
      <c r="H1371" s="46"/>
      <c r="I1371" s="46"/>
      <c r="J1371" s="46"/>
      <c r="K1371" s="47">
        <f>SUM(K1374,K1380)</f>
        <v>0</v>
      </c>
    </row>
    <row r="1372" spans="1:11" s="17" customFormat="1" x14ac:dyDescent="0.25">
      <c r="A1372" s="9" t="s">
        <v>1838</v>
      </c>
      <c r="B1372" s="3"/>
      <c r="C1372" s="5" t="s">
        <v>565</v>
      </c>
      <c r="D1372" s="33"/>
      <c r="E1372" s="4"/>
      <c r="F1372" s="94"/>
      <c r="G1372" s="94"/>
      <c r="H1372" s="4"/>
      <c r="I1372" s="4"/>
      <c r="J1372" s="4"/>
      <c r="K1372" s="20"/>
    </row>
    <row r="1373" spans="1:11" s="15" customFormat="1" ht="25.5" x14ac:dyDescent="0.25">
      <c r="A1373" s="48" t="s">
        <v>1839</v>
      </c>
      <c r="B1373" s="23"/>
      <c r="C1373" s="18" t="s">
        <v>3226</v>
      </c>
      <c r="D1373" s="49" t="s">
        <v>317</v>
      </c>
      <c r="E1373" s="50">
        <v>46.08</v>
      </c>
      <c r="F1373" s="51"/>
      <c r="G1373" s="51"/>
      <c r="H1373" s="52">
        <f>ROUND(ROUND(F1373,2)+ROUND(G1373,2),2)</f>
        <v>0</v>
      </c>
      <c r="I1373" s="52">
        <f>ROUND(ROUND(E1373,2)*ROUND(F1373,2),2)</f>
        <v>0</v>
      </c>
      <c r="J1373" s="52">
        <f>ROUND(ROUND(E1373,2)*ROUND(G1373,2),2)</f>
        <v>0</v>
      </c>
      <c r="K1373" s="53">
        <f>ROUND(ROUND(I1373,2)+ROUND(J1373,2),2)</f>
        <v>0</v>
      </c>
    </row>
    <row r="1374" spans="1:11" s="17" customFormat="1" x14ac:dyDescent="0.25">
      <c r="A1374" s="38" t="s">
        <v>1840</v>
      </c>
      <c r="B1374" s="10"/>
      <c r="C1374" s="34" t="s">
        <v>2</v>
      </c>
      <c r="D1374" s="11"/>
      <c r="E1374" s="11"/>
      <c r="F1374" s="39"/>
      <c r="G1374" s="39"/>
      <c r="H1374" s="21"/>
      <c r="I1374" s="40">
        <f>SUM(I1373)</f>
        <v>0</v>
      </c>
      <c r="J1374" s="40">
        <f>SUM(J1373)</f>
        <v>0</v>
      </c>
      <c r="K1374" s="41">
        <f>SUM(K1373)</f>
        <v>0</v>
      </c>
    </row>
    <row r="1375" spans="1:11" s="17" customFormat="1" x14ac:dyDescent="0.25">
      <c r="A1375" s="9" t="s">
        <v>1841</v>
      </c>
      <c r="B1375" s="3"/>
      <c r="C1375" s="5" t="s">
        <v>552</v>
      </c>
      <c r="D1375" s="33"/>
      <c r="E1375" s="4"/>
      <c r="F1375" s="94"/>
      <c r="G1375" s="94"/>
      <c r="H1375" s="4"/>
      <c r="I1375" s="4"/>
      <c r="J1375" s="4"/>
      <c r="K1375" s="20"/>
    </row>
    <row r="1376" spans="1:11" s="15" customFormat="1" ht="12.75" x14ac:dyDescent="0.25">
      <c r="A1376" s="48" t="s">
        <v>1842</v>
      </c>
      <c r="B1376" s="23"/>
      <c r="C1376" s="18" t="s">
        <v>3100</v>
      </c>
      <c r="D1376" s="49" t="s">
        <v>317</v>
      </c>
      <c r="E1376" s="50">
        <v>176.79</v>
      </c>
      <c r="F1376" s="51"/>
      <c r="G1376" s="51"/>
      <c r="H1376" s="52">
        <f>ROUND(ROUND(F1376,2)+ROUND(G1376,2),2)</f>
        <v>0</v>
      </c>
      <c r="I1376" s="52">
        <f>ROUND(ROUND(E1376,2)*ROUND(F1376,2),2)</f>
        <v>0</v>
      </c>
      <c r="J1376" s="52">
        <f>ROUND(ROUND(E1376,2)*ROUND(G1376,2),2)</f>
        <v>0</v>
      </c>
      <c r="K1376" s="53">
        <f>ROUND(ROUND(I1376,2)+ROUND(J1376,2),2)</f>
        <v>0</v>
      </c>
    </row>
    <row r="1377" spans="1:11" s="15" customFormat="1" ht="25.5" x14ac:dyDescent="0.25">
      <c r="A1377" s="48" t="s">
        <v>1843</v>
      </c>
      <c r="B1377" s="23"/>
      <c r="C1377" s="18" t="s">
        <v>3149</v>
      </c>
      <c r="D1377" s="49" t="s">
        <v>317</v>
      </c>
      <c r="E1377" s="50">
        <v>176.79</v>
      </c>
      <c r="F1377" s="51"/>
      <c r="G1377" s="51"/>
      <c r="H1377" s="52">
        <f>ROUND(ROUND(F1377,2)+ROUND(G1377,2),2)</f>
        <v>0</v>
      </c>
      <c r="I1377" s="52">
        <f>ROUND(ROUND(E1377,2)*ROUND(F1377,2),2)</f>
        <v>0</v>
      </c>
      <c r="J1377" s="52">
        <f>ROUND(ROUND(E1377,2)*ROUND(G1377,2),2)</f>
        <v>0</v>
      </c>
      <c r="K1377" s="53">
        <f>ROUND(ROUND(I1377,2)+ROUND(J1377,2),2)</f>
        <v>0</v>
      </c>
    </row>
    <row r="1378" spans="1:11" s="15" customFormat="1" ht="12.75" x14ac:dyDescent="0.25">
      <c r="A1378" s="48" t="s">
        <v>1844</v>
      </c>
      <c r="B1378" s="23"/>
      <c r="C1378" s="18" t="s">
        <v>3115</v>
      </c>
      <c r="D1378" s="49" t="s">
        <v>317</v>
      </c>
      <c r="E1378" s="50">
        <v>176.79</v>
      </c>
      <c r="F1378" s="51"/>
      <c r="G1378" s="51"/>
      <c r="H1378" s="52">
        <f>ROUND(ROUND(F1378,2)+ROUND(G1378,2),2)</f>
        <v>0</v>
      </c>
      <c r="I1378" s="52">
        <f>ROUND(ROUND(E1378,2)*ROUND(F1378,2),2)</f>
        <v>0</v>
      </c>
      <c r="J1378" s="52">
        <f>ROUND(ROUND(E1378,2)*ROUND(G1378,2),2)</f>
        <v>0</v>
      </c>
      <c r="K1378" s="53">
        <f>ROUND(ROUND(I1378,2)+ROUND(J1378,2),2)</f>
        <v>0</v>
      </c>
    </row>
    <row r="1379" spans="1:11" s="15" customFormat="1" ht="12.75" x14ac:dyDescent="0.25">
      <c r="A1379" s="48" t="s">
        <v>1845</v>
      </c>
      <c r="B1379" s="23"/>
      <c r="C1379" s="18" t="s">
        <v>4311</v>
      </c>
      <c r="D1379" s="49" t="s">
        <v>317</v>
      </c>
      <c r="E1379" s="50">
        <v>176.79</v>
      </c>
      <c r="F1379" s="51"/>
      <c r="G1379" s="51"/>
      <c r="H1379" s="52">
        <f>ROUND(ROUND(F1379,2)+ROUND(G1379,2),2)</f>
        <v>0</v>
      </c>
      <c r="I1379" s="52">
        <f>ROUND(ROUND(E1379,2)*ROUND(F1379,2),2)</f>
        <v>0</v>
      </c>
      <c r="J1379" s="52">
        <f>ROUND(ROUND(E1379,2)*ROUND(G1379,2),2)</f>
        <v>0</v>
      </c>
      <c r="K1379" s="53">
        <f>ROUND(ROUND(I1379,2)+ROUND(J1379,2),2)</f>
        <v>0</v>
      </c>
    </row>
    <row r="1380" spans="1:11" s="17" customFormat="1" x14ac:dyDescent="0.25">
      <c r="A1380" s="38" t="s">
        <v>1846</v>
      </c>
      <c r="B1380" s="10"/>
      <c r="C1380" s="34" t="s">
        <v>2</v>
      </c>
      <c r="D1380" s="11"/>
      <c r="E1380" s="11"/>
      <c r="F1380" s="39"/>
      <c r="G1380" s="39"/>
      <c r="H1380" s="21"/>
      <c r="I1380" s="40">
        <f>SUM(I1376:I1379)</f>
        <v>0</v>
      </c>
      <c r="J1380" s="40">
        <f>SUM(J1376:J1379)</f>
        <v>0</v>
      </c>
      <c r="K1380" s="41">
        <f>SUM(K1376:K1379)</f>
        <v>0</v>
      </c>
    </row>
    <row r="1381" spans="1:11" s="16" customFormat="1" ht="18.75" x14ac:dyDescent="0.2">
      <c r="A1381" s="45" t="s">
        <v>1847</v>
      </c>
      <c r="B1381" s="46"/>
      <c r="C1381" s="46" t="s">
        <v>507</v>
      </c>
      <c r="D1381" s="46"/>
      <c r="E1381" s="46"/>
      <c r="F1381" s="93"/>
      <c r="G1381" s="93"/>
      <c r="H1381" s="46"/>
      <c r="I1381" s="46"/>
      <c r="J1381" s="46"/>
      <c r="K1381" s="47">
        <f>SUM(K1384)</f>
        <v>0</v>
      </c>
    </row>
    <row r="1382" spans="1:11" s="17" customFormat="1" x14ac:dyDescent="0.25">
      <c r="A1382" s="9" t="s">
        <v>1848</v>
      </c>
      <c r="B1382" s="3"/>
      <c r="C1382" s="5" t="s">
        <v>3088</v>
      </c>
      <c r="D1382" s="33"/>
      <c r="E1382" s="4"/>
      <c r="F1382" s="94"/>
      <c r="G1382" s="94"/>
      <c r="H1382" s="4"/>
      <c r="I1382" s="4"/>
      <c r="J1382" s="4"/>
      <c r="K1382" s="20"/>
    </row>
    <row r="1383" spans="1:11" s="15" customFormat="1" ht="25.5" x14ac:dyDescent="0.25">
      <c r="A1383" s="48" t="s">
        <v>1849</v>
      </c>
      <c r="B1383" s="23"/>
      <c r="C1383" s="18" t="s">
        <v>3082</v>
      </c>
      <c r="D1383" s="49" t="s">
        <v>3</v>
      </c>
      <c r="E1383" s="50">
        <v>1</v>
      </c>
      <c r="F1383" s="51"/>
      <c r="G1383" s="51"/>
      <c r="H1383" s="52">
        <f>ROUND(ROUND(F1383,2)+ROUND(G1383,2),2)</f>
        <v>0</v>
      </c>
      <c r="I1383" s="52">
        <f>ROUND(ROUND(E1383,2)*ROUND(F1383,2),2)</f>
        <v>0</v>
      </c>
      <c r="J1383" s="52">
        <f>ROUND(ROUND(E1383,2)*ROUND(G1383,2),2)</f>
        <v>0</v>
      </c>
      <c r="K1383" s="53">
        <f>ROUND(ROUND(I1383,2)+ROUND(J1383,2),2)</f>
        <v>0</v>
      </c>
    </row>
    <row r="1384" spans="1:11" s="17" customFormat="1" x14ac:dyDescent="0.25">
      <c r="A1384" s="38" t="s">
        <v>1850</v>
      </c>
      <c r="B1384" s="10"/>
      <c r="C1384" s="34" t="s">
        <v>2</v>
      </c>
      <c r="D1384" s="11"/>
      <c r="E1384" s="11"/>
      <c r="F1384" s="39"/>
      <c r="G1384" s="39"/>
      <c r="H1384" s="21"/>
      <c r="I1384" s="40">
        <f>SUM(I1383)</f>
        <v>0</v>
      </c>
      <c r="J1384" s="40">
        <f>SUM(J1383)</f>
        <v>0</v>
      </c>
      <c r="K1384" s="41">
        <f>SUM(K1383)</f>
        <v>0</v>
      </c>
    </row>
    <row r="1385" spans="1:11" s="16" customFormat="1" ht="18.75" x14ac:dyDescent="0.2">
      <c r="A1385" s="45" t="s">
        <v>1851</v>
      </c>
      <c r="B1385" s="46"/>
      <c r="C1385" s="46" t="s">
        <v>554</v>
      </c>
      <c r="D1385" s="46"/>
      <c r="E1385" s="46"/>
      <c r="F1385" s="93"/>
      <c r="G1385" s="93"/>
      <c r="H1385" s="46"/>
      <c r="I1385" s="46"/>
      <c r="J1385" s="46"/>
      <c r="K1385" s="47">
        <f>SUM(K1389)</f>
        <v>0</v>
      </c>
    </row>
    <row r="1386" spans="1:11" s="17" customFormat="1" x14ac:dyDescent="0.25">
      <c r="A1386" s="9" t="s">
        <v>1852</v>
      </c>
      <c r="B1386" s="3"/>
      <c r="C1386" s="5" t="s">
        <v>566</v>
      </c>
      <c r="D1386" s="33"/>
      <c r="E1386" s="4"/>
      <c r="F1386" s="94"/>
      <c r="G1386" s="94"/>
      <c r="H1386" s="4"/>
      <c r="I1386" s="4"/>
      <c r="J1386" s="4"/>
      <c r="K1386" s="20"/>
    </row>
    <row r="1387" spans="1:11" s="15" customFormat="1" ht="25.5" x14ac:dyDescent="0.25">
      <c r="A1387" s="48" t="s">
        <v>3631</v>
      </c>
      <c r="B1387" s="23"/>
      <c r="C1387" s="18" t="s">
        <v>3535</v>
      </c>
      <c r="D1387" s="49" t="s">
        <v>4</v>
      </c>
      <c r="E1387" s="50">
        <v>18</v>
      </c>
      <c r="F1387" s="51"/>
      <c r="G1387" s="51"/>
      <c r="H1387" s="52">
        <f>ROUND(ROUND(F1387,2)+ROUND(G1387,2),2)</f>
        <v>0</v>
      </c>
      <c r="I1387" s="52">
        <f>ROUND(ROUND(E1387,2)*ROUND(F1387,2),2)</f>
        <v>0</v>
      </c>
      <c r="J1387" s="52">
        <f>ROUND(ROUND(E1387,2)*ROUND(G1387,2),2)</f>
        <v>0</v>
      </c>
      <c r="K1387" s="53">
        <f>ROUND(ROUND(I1387,2)+ROUND(J1387,2),2)</f>
        <v>0</v>
      </c>
    </row>
    <row r="1388" spans="1:11" s="15" customFormat="1" ht="12.75" x14ac:dyDescent="0.25">
      <c r="A1388" s="48" t="s">
        <v>3632</v>
      </c>
      <c r="B1388" s="23"/>
      <c r="C1388" s="18" t="s">
        <v>394</v>
      </c>
      <c r="D1388" s="49" t="s">
        <v>4</v>
      </c>
      <c r="E1388" s="50">
        <v>9</v>
      </c>
      <c r="F1388" s="51"/>
      <c r="G1388" s="51"/>
      <c r="H1388" s="52">
        <f>ROUND(ROUND(F1388,2)+ROUND(G1388,2),2)</f>
        <v>0</v>
      </c>
      <c r="I1388" s="52">
        <f>ROUND(ROUND(E1388,2)*ROUND(F1388,2),2)</f>
        <v>0</v>
      </c>
      <c r="J1388" s="52">
        <f>ROUND(ROUND(E1388,2)*ROUND(G1388,2),2)</f>
        <v>0</v>
      </c>
      <c r="K1388" s="53">
        <f>ROUND(ROUND(I1388,2)+ROUND(J1388,2),2)</f>
        <v>0</v>
      </c>
    </row>
    <row r="1389" spans="1:11" s="17" customFormat="1" x14ac:dyDescent="0.25">
      <c r="A1389" s="38" t="s">
        <v>3633</v>
      </c>
      <c r="B1389" s="10"/>
      <c r="C1389" s="34" t="s">
        <v>2</v>
      </c>
      <c r="D1389" s="11"/>
      <c r="E1389" s="11"/>
      <c r="F1389" s="39"/>
      <c r="G1389" s="39"/>
      <c r="H1389" s="21"/>
      <c r="I1389" s="40">
        <f>SUM(I1387:I1388)</f>
        <v>0</v>
      </c>
      <c r="J1389" s="40">
        <f>SUM(J1387:J1388)</f>
        <v>0</v>
      </c>
      <c r="K1389" s="41">
        <f>SUM(K1387:K1388)</f>
        <v>0</v>
      </c>
    </row>
    <row r="1390" spans="1:11" x14ac:dyDescent="0.25">
      <c r="A1390" s="42" t="s">
        <v>1853</v>
      </c>
      <c r="B1390" s="43"/>
      <c r="C1390" s="43" t="s">
        <v>567</v>
      </c>
      <c r="D1390" s="43"/>
      <c r="E1390" s="43"/>
      <c r="F1390" s="92"/>
      <c r="G1390" s="92"/>
      <c r="H1390" s="43"/>
      <c r="I1390" s="43"/>
      <c r="J1390" s="43"/>
      <c r="K1390" s="44">
        <f>SUM(K1391,K1419,K1432,K1441,K1458,K1462,K1467,K1483,K1495)</f>
        <v>0</v>
      </c>
    </row>
    <row r="1391" spans="1:11" s="16" customFormat="1" ht="18.75" x14ac:dyDescent="0.2">
      <c r="A1391" s="45" t="s">
        <v>1854</v>
      </c>
      <c r="B1391" s="46"/>
      <c r="C1391" s="46" t="s">
        <v>397</v>
      </c>
      <c r="D1391" s="46"/>
      <c r="E1391" s="46"/>
      <c r="F1391" s="93"/>
      <c r="G1391" s="93"/>
      <c r="H1391" s="46"/>
      <c r="I1391" s="46"/>
      <c r="J1391" s="46"/>
      <c r="K1391" s="47">
        <f>SUM(K1401,K1418)</f>
        <v>0</v>
      </c>
    </row>
    <row r="1392" spans="1:11" s="17" customFormat="1" x14ac:dyDescent="0.25">
      <c r="A1392" s="9" t="s">
        <v>1855</v>
      </c>
      <c r="B1392" s="3"/>
      <c r="C1392" s="5" t="s">
        <v>398</v>
      </c>
      <c r="D1392" s="33"/>
      <c r="E1392" s="4"/>
      <c r="F1392" s="94"/>
      <c r="G1392" s="94"/>
      <c r="H1392" s="4"/>
      <c r="I1392" s="4"/>
      <c r="J1392" s="4"/>
      <c r="K1392" s="20"/>
    </row>
    <row r="1393" spans="1:11" s="15" customFormat="1" ht="25.5" x14ac:dyDescent="0.25">
      <c r="A1393" s="48" t="s">
        <v>1856</v>
      </c>
      <c r="B1393" s="23"/>
      <c r="C1393" s="18" t="s">
        <v>4033</v>
      </c>
      <c r="D1393" s="49" t="s">
        <v>327</v>
      </c>
      <c r="E1393" s="50">
        <v>28.9</v>
      </c>
      <c r="F1393" s="51"/>
      <c r="G1393" s="51"/>
      <c r="H1393" s="52">
        <f t="shared" ref="H1393:H1400" si="252">ROUND(ROUND(F1393,2)+ROUND(G1393,2),2)</f>
        <v>0</v>
      </c>
      <c r="I1393" s="52">
        <f t="shared" ref="I1393:I1400" si="253">ROUND(ROUND(E1393,2)*ROUND(F1393,2),2)</f>
        <v>0</v>
      </c>
      <c r="J1393" s="52">
        <f t="shared" ref="J1393:J1400" si="254">ROUND(ROUND(E1393,2)*ROUND(G1393,2),2)</f>
        <v>0</v>
      </c>
      <c r="K1393" s="53">
        <f t="shared" ref="K1393:K1400" si="255">ROUND(ROUND(I1393,2)+ROUND(J1393,2),2)</f>
        <v>0</v>
      </c>
    </row>
    <row r="1394" spans="1:11" s="15" customFormat="1" ht="12.75" x14ac:dyDescent="0.25">
      <c r="A1394" s="48" t="s">
        <v>1857</v>
      </c>
      <c r="B1394" s="23"/>
      <c r="C1394" s="18" t="s">
        <v>4058</v>
      </c>
      <c r="D1394" s="49" t="s">
        <v>327</v>
      </c>
      <c r="E1394" s="50">
        <v>23.72</v>
      </c>
      <c r="F1394" s="51"/>
      <c r="G1394" s="51"/>
      <c r="H1394" s="52">
        <f t="shared" si="252"/>
        <v>0</v>
      </c>
      <c r="I1394" s="52">
        <f t="shared" si="253"/>
        <v>0</v>
      </c>
      <c r="J1394" s="52">
        <f t="shared" si="254"/>
        <v>0</v>
      </c>
      <c r="K1394" s="53">
        <f t="shared" si="255"/>
        <v>0</v>
      </c>
    </row>
    <row r="1395" spans="1:11" s="15" customFormat="1" ht="25.5" x14ac:dyDescent="0.25">
      <c r="A1395" s="48" t="s">
        <v>1858</v>
      </c>
      <c r="B1395" s="23"/>
      <c r="C1395" s="18" t="s">
        <v>351</v>
      </c>
      <c r="D1395" s="49" t="s">
        <v>327</v>
      </c>
      <c r="E1395" s="50">
        <v>5.18</v>
      </c>
      <c r="F1395" s="51"/>
      <c r="G1395" s="51"/>
      <c r="H1395" s="52">
        <f t="shared" si="252"/>
        <v>0</v>
      </c>
      <c r="I1395" s="52">
        <f t="shared" si="253"/>
        <v>0</v>
      </c>
      <c r="J1395" s="52">
        <f t="shared" si="254"/>
        <v>0</v>
      </c>
      <c r="K1395" s="53">
        <f t="shared" si="255"/>
        <v>0</v>
      </c>
    </row>
    <row r="1396" spans="1:11" s="15" customFormat="1" ht="12.75" x14ac:dyDescent="0.25">
      <c r="A1396" s="48" t="s">
        <v>1859</v>
      </c>
      <c r="B1396" s="23"/>
      <c r="C1396" s="18" t="s">
        <v>4080</v>
      </c>
      <c r="D1396" s="49" t="s">
        <v>3</v>
      </c>
      <c r="E1396" s="50">
        <v>4</v>
      </c>
      <c r="F1396" s="51"/>
      <c r="G1396" s="51"/>
      <c r="H1396" s="52">
        <f t="shared" si="252"/>
        <v>0</v>
      </c>
      <c r="I1396" s="52">
        <f t="shared" si="253"/>
        <v>0</v>
      </c>
      <c r="J1396" s="52">
        <f t="shared" si="254"/>
        <v>0</v>
      </c>
      <c r="K1396" s="53">
        <f t="shared" si="255"/>
        <v>0</v>
      </c>
    </row>
    <row r="1397" spans="1:11" s="15" customFormat="1" ht="12.75" x14ac:dyDescent="0.25">
      <c r="A1397" s="48" t="s">
        <v>1860</v>
      </c>
      <c r="B1397" s="23"/>
      <c r="C1397" s="18" t="s">
        <v>4081</v>
      </c>
      <c r="D1397" s="49" t="s">
        <v>3</v>
      </c>
      <c r="E1397" s="50">
        <v>4</v>
      </c>
      <c r="F1397" s="51"/>
      <c r="G1397" s="51"/>
      <c r="H1397" s="52">
        <f t="shared" si="252"/>
        <v>0</v>
      </c>
      <c r="I1397" s="52">
        <f t="shared" si="253"/>
        <v>0</v>
      </c>
      <c r="J1397" s="52">
        <f t="shared" si="254"/>
        <v>0</v>
      </c>
      <c r="K1397" s="53">
        <f t="shared" si="255"/>
        <v>0</v>
      </c>
    </row>
    <row r="1398" spans="1:11" s="15" customFormat="1" ht="38.25" x14ac:dyDescent="0.25">
      <c r="A1398" s="48" t="s">
        <v>1861</v>
      </c>
      <c r="B1398" s="23"/>
      <c r="C1398" s="18" t="s">
        <v>4082</v>
      </c>
      <c r="D1398" s="49" t="s">
        <v>4</v>
      </c>
      <c r="E1398" s="50">
        <v>68</v>
      </c>
      <c r="F1398" s="51"/>
      <c r="G1398" s="51"/>
      <c r="H1398" s="52">
        <f t="shared" si="252"/>
        <v>0</v>
      </c>
      <c r="I1398" s="52">
        <f t="shared" si="253"/>
        <v>0</v>
      </c>
      <c r="J1398" s="52">
        <f t="shared" si="254"/>
        <v>0</v>
      </c>
      <c r="K1398" s="53">
        <f t="shared" si="255"/>
        <v>0</v>
      </c>
    </row>
    <row r="1399" spans="1:11" s="15" customFormat="1" ht="12.75" x14ac:dyDescent="0.25">
      <c r="A1399" s="48" t="s">
        <v>1862</v>
      </c>
      <c r="B1399" s="23"/>
      <c r="C1399" s="18" t="s">
        <v>4059</v>
      </c>
      <c r="D1399" s="49" t="s">
        <v>327</v>
      </c>
      <c r="E1399" s="50">
        <v>10.79</v>
      </c>
      <c r="F1399" s="51"/>
      <c r="G1399" s="51"/>
      <c r="H1399" s="52">
        <f t="shared" si="252"/>
        <v>0</v>
      </c>
      <c r="I1399" s="52">
        <f t="shared" si="253"/>
        <v>0</v>
      </c>
      <c r="J1399" s="52">
        <f t="shared" si="254"/>
        <v>0</v>
      </c>
      <c r="K1399" s="53">
        <f t="shared" si="255"/>
        <v>0</v>
      </c>
    </row>
    <row r="1400" spans="1:11" s="15" customFormat="1" ht="12.75" x14ac:dyDescent="0.25">
      <c r="A1400" s="48" t="s">
        <v>4062</v>
      </c>
      <c r="B1400" s="23"/>
      <c r="C1400" s="18" t="s">
        <v>4064</v>
      </c>
      <c r="D1400" s="49" t="s">
        <v>346</v>
      </c>
      <c r="E1400" s="50">
        <v>1025</v>
      </c>
      <c r="F1400" s="51"/>
      <c r="G1400" s="51"/>
      <c r="H1400" s="52">
        <f t="shared" si="252"/>
        <v>0</v>
      </c>
      <c r="I1400" s="52">
        <f t="shared" si="253"/>
        <v>0</v>
      </c>
      <c r="J1400" s="52">
        <f t="shared" si="254"/>
        <v>0</v>
      </c>
      <c r="K1400" s="53">
        <f t="shared" si="255"/>
        <v>0</v>
      </c>
    </row>
    <row r="1401" spans="1:11" s="17" customFormat="1" x14ac:dyDescent="0.25">
      <c r="A1401" s="38" t="s">
        <v>4063</v>
      </c>
      <c r="B1401" s="10"/>
      <c r="C1401" s="34" t="s">
        <v>2</v>
      </c>
      <c r="D1401" s="11"/>
      <c r="E1401" s="11"/>
      <c r="F1401" s="39"/>
      <c r="G1401" s="39"/>
      <c r="H1401" s="21"/>
      <c r="I1401" s="40">
        <f>SUM(I1393:I1400)</f>
        <v>0</v>
      </c>
      <c r="J1401" s="40">
        <f>SUM(J1393:J1400)</f>
        <v>0</v>
      </c>
      <c r="K1401" s="41">
        <f>SUM(K1393:K1400)</f>
        <v>0</v>
      </c>
    </row>
    <row r="1402" spans="1:11" s="17" customFormat="1" x14ac:dyDescent="0.25">
      <c r="A1402" s="9" t="s">
        <v>1863</v>
      </c>
      <c r="B1402" s="3"/>
      <c r="C1402" s="5" t="s">
        <v>401</v>
      </c>
      <c r="D1402" s="33"/>
      <c r="E1402" s="4"/>
      <c r="F1402" s="94"/>
      <c r="G1402" s="94"/>
      <c r="H1402" s="4"/>
      <c r="I1402" s="4"/>
      <c r="J1402" s="4"/>
      <c r="K1402" s="20"/>
    </row>
    <row r="1403" spans="1:11" s="15" customFormat="1" ht="25.5" x14ac:dyDescent="0.25">
      <c r="A1403" s="48" t="s">
        <v>1864</v>
      </c>
      <c r="B1403" s="23"/>
      <c r="C1403" s="18" t="s">
        <v>4065</v>
      </c>
      <c r="D1403" s="49" t="s">
        <v>327</v>
      </c>
      <c r="E1403" s="50">
        <v>0.83</v>
      </c>
      <c r="F1403" s="51"/>
      <c r="G1403" s="51"/>
      <c r="H1403" s="52">
        <f t="shared" ref="H1403:H1417" si="256">ROUND(ROUND(F1403,2)+ROUND(G1403,2),2)</f>
        <v>0</v>
      </c>
      <c r="I1403" s="52">
        <f t="shared" ref="I1403:I1417" si="257">ROUND(ROUND(E1403,2)*ROUND(F1403,2),2)</f>
        <v>0</v>
      </c>
      <c r="J1403" s="52">
        <f t="shared" ref="J1403:J1417" si="258">ROUND(ROUND(E1403,2)*ROUND(G1403,2),2)</f>
        <v>0</v>
      </c>
      <c r="K1403" s="53">
        <f t="shared" ref="K1403:K1417" si="259">ROUND(ROUND(I1403,2)+ROUND(J1403,2),2)</f>
        <v>0</v>
      </c>
    </row>
    <row r="1404" spans="1:11" s="15" customFormat="1" ht="38.25" x14ac:dyDescent="0.25">
      <c r="A1404" s="48" t="s">
        <v>1865</v>
      </c>
      <c r="B1404" s="23"/>
      <c r="C1404" s="18" t="s">
        <v>4294</v>
      </c>
      <c r="D1404" s="49" t="s">
        <v>317</v>
      </c>
      <c r="E1404" s="50">
        <v>5.52</v>
      </c>
      <c r="F1404" s="51"/>
      <c r="G1404" s="51"/>
      <c r="H1404" s="52">
        <f t="shared" si="256"/>
        <v>0</v>
      </c>
      <c r="I1404" s="52">
        <f t="shared" si="257"/>
        <v>0</v>
      </c>
      <c r="J1404" s="52">
        <f t="shared" si="258"/>
        <v>0</v>
      </c>
      <c r="K1404" s="53">
        <f t="shared" si="259"/>
        <v>0</v>
      </c>
    </row>
    <row r="1405" spans="1:11" s="15" customFormat="1" ht="25.5" x14ac:dyDescent="0.25">
      <c r="A1405" s="48" t="s">
        <v>1866</v>
      </c>
      <c r="B1405" s="23"/>
      <c r="C1405" s="18" t="s">
        <v>3151</v>
      </c>
      <c r="D1405" s="49" t="s">
        <v>327</v>
      </c>
      <c r="E1405" s="50">
        <v>0.08</v>
      </c>
      <c r="F1405" s="51"/>
      <c r="G1405" s="51"/>
      <c r="H1405" s="52">
        <f t="shared" si="256"/>
        <v>0</v>
      </c>
      <c r="I1405" s="52">
        <f t="shared" si="257"/>
        <v>0</v>
      </c>
      <c r="J1405" s="52">
        <f t="shared" si="258"/>
        <v>0</v>
      </c>
      <c r="K1405" s="53">
        <f t="shared" si="259"/>
        <v>0</v>
      </c>
    </row>
    <row r="1406" spans="1:11" s="15" customFormat="1" ht="12.75" x14ac:dyDescent="0.25">
      <c r="A1406" s="48" t="s">
        <v>1867</v>
      </c>
      <c r="B1406" s="23"/>
      <c r="C1406" s="18" t="s">
        <v>3156</v>
      </c>
      <c r="D1406" s="49" t="s">
        <v>346</v>
      </c>
      <c r="E1406" s="50">
        <v>63</v>
      </c>
      <c r="F1406" s="51"/>
      <c r="G1406" s="51"/>
      <c r="H1406" s="52">
        <f t="shared" si="256"/>
        <v>0</v>
      </c>
      <c r="I1406" s="52">
        <f t="shared" si="257"/>
        <v>0</v>
      </c>
      <c r="J1406" s="52">
        <f t="shared" si="258"/>
        <v>0</v>
      </c>
      <c r="K1406" s="53">
        <f t="shared" si="259"/>
        <v>0</v>
      </c>
    </row>
    <row r="1407" spans="1:11" s="15" customFormat="1" ht="25.5" x14ac:dyDescent="0.25">
      <c r="A1407" s="48" t="s">
        <v>1868</v>
      </c>
      <c r="B1407" s="23"/>
      <c r="C1407" s="18" t="s">
        <v>4085</v>
      </c>
      <c r="D1407" s="49" t="s">
        <v>327</v>
      </c>
      <c r="E1407" s="50">
        <v>1</v>
      </c>
      <c r="F1407" s="51"/>
      <c r="G1407" s="51"/>
      <c r="H1407" s="52">
        <f t="shared" si="256"/>
        <v>0</v>
      </c>
      <c r="I1407" s="52">
        <f t="shared" si="257"/>
        <v>0</v>
      </c>
      <c r="J1407" s="52">
        <f t="shared" si="258"/>
        <v>0</v>
      </c>
      <c r="K1407" s="53">
        <f t="shared" si="259"/>
        <v>0</v>
      </c>
    </row>
    <row r="1408" spans="1:11" s="15" customFormat="1" ht="38.25" x14ac:dyDescent="0.25">
      <c r="A1408" s="48" t="s">
        <v>1869</v>
      </c>
      <c r="B1408" s="23"/>
      <c r="C1408" s="18" t="s">
        <v>4292</v>
      </c>
      <c r="D1408" s="49" t="s">
        <v>317</v>
      </c>
      <c r="E1408" s="50">
        <v>5</v>
      </c>
      <c r="F1408" s="51"/>
      <c r="G1408" s="51"/>
      <c r="H1408" s="52">
        <f t="shared" si="256"/>
        <v>0</v>
      </c>
      <c r="I1408" s="52">
        <f t="shared" si="257"/>
        <v>0</v>
      </c>
      <c r="J1408" s="52">
        <f t="shared" si="258"/>
        <v>0</v>
      </c>
      <c r="K1408" s="53">
        <f t="shared" si="259"/>
        <v>0</v>
      </c>
    </row>
    <row r="1409" spans="1:11" s="15" customFormat="1" ht="25.5" x14ac:dyDescent="0.25">
      <c r="A1409" s="48" t="s">
        <v>1870</v>
      </c>
      <c r="B1409" s="23"/>
      <c r="C1409" s="18" t="s">
        <v>3151</v>
      </c>
      <c r="D1409" s="49" t="s">
        <v>327</v>
      </c>
      <c r="E1409" s="50">
        <v>0.26</v>
      </c>
      <c r="F1409" s="51"/>
      <c r="G1409" s="51"/>
      <c r="H1409" s="52">
        <f t="shared" si="256"/>
        <v>0</v>
      </c>
      <c r="I1409" s="52">
        <f t="shared" si="257"/>
        <v>0</v>
      </c>
      <c r="J1409" s="52">
        <f t="shared" si="258"/>
        <v>0</v>
      </c>
      <c r="K1409" s="53">
        <f t="shared" si="259"/>
        <v>0</v>
      </c>
    </row>
    <row r="1410" spans="1:11" s="15" customFormat="1" ht="12.75" x14ac:dyDescent="0.25">
      <c r="A1410" s="48" t="s">
        <v>1871</v>
      </c>
      <c r="B1410" s="23"/>
      <c r="C1410" s="18" t="s">
        <v>3156</v>
      </c>
      <c r="D1410" s="49" t="s">
        <v>346</v>
      </c>
      <c r="E1410" s="50">
        <v>49</v>
      </c>
      <c r="F1410" s="51"/>
      <c r="G1410" s="51"/>
      <c r="H1410" s="52">
        <f t="shared" si="256"/>
        <v>0</v>
      </c>
      <c r="I1410" s="52">
        <f t="shared" si="257"/>
        <v>0</v>
      </c>
      <c r="J1410" s="52">
        <f t="shared" si="258"/>
        <v>0</v>
      </c>
      <c r="K1410" s="53">
        <f t="shared" si="259"/>
        <v>0</v>
      </c>
    </row>
    <row r="1411" spans="1:11" s="15" customFormat="1" ht="25.5" x14ac:dyDescent="0.25">
      <c r="A1411" s="48" t="s">
        <v>1872</v>
      </c>
      <c r="B1411" s="23"/>
      <c r="C1411" s="18" t="s">
        <v>4074</v>
      </c>
      <c r="D1411" s="49" t="s">
        <v>327</v>
      </c>
      <c r="E1411" s="50">
        <v>0.18</v>
      </c>
      <c r="F1411" s="51"/>
      <c r="G1411" s="51"/>
      <c r="H1411" s="52">
        <f t="shared" si="256"/>
        <v>0</v>
      </c>
      <c r="I1411" s="52">
        <f t="shared" si="257"/>
        <v>0</v>
      </c>
      <c r="J1411" s="52">
        <f t="shared" si="258"/>
        <v>0</v>
      </c>
      <c r="K1411" s="53">
        <f t="shared" si="259"/>
        <v>0</v>
      </c>
    </row>
    <row r="1412" spans="1:11" s="15" customFormat="1" ht="38.25" x14ac:dyDescent="0.25">
      <c r="A1412" s="48" t="s">
        <v>1873</v>
      </c>
      <c r="B1412" s="23"/>
      <c r="C1412" s="18" t="s">
        <v>4260</v>
      </c>
      <c r="D1412" s="49" t="s">
        <v>317</v>
      </c>
      <c r="E1412" s="50">
        <v>2.76</v>
      </c>
      <c r="F1412" s="51"/>
      <c r="G1412" s="51"/>
      <c r="H1412" s="52">
        <f t="shared" si="256"/>
        <v>0</v>
      </c>
      <c r="I1412" s="52">
        <f t="shared" si="257"/>
        <v>0</v>
      </c>
      <c r="J1412" s="52">
        <f t="shared" si="258"/>
        <v>0</v>
      </c>
      <c r="K1412" s="53">
        <f t="shared" si="259"/>
        <v>0</v>
      </c>
    </row>
    <row r="1413" spans="1:11" s="15" customFormat="1" ht="12.75" x14ac:dyDescent="0.25">
      <c r="A1413" s="48" t="s">
        <v>1874</v>
      </c>
      <c r="B1413" s="23"/>
      <c r="C1413" s="18" t="s">
        <v>3156</v>
      </c>
      <c r="D1413" s="49" t="s">
        <v>346</v>
      </c>
      <c r="E1413" s="50">
        <v>37</v>
      </c>
      <c r="F1413" s="51"/>
      <c r="G1413" s="51"/>
      <c r="H1413" s="52">
        <f t="shared" si="256"/>
        <v>0</v>
      </c>
      <c r="I1413" s="52">
        <f t="shared" si="257"/>
        <v>0</v>
      </c>
      <c r="J1413" s="52">
        <f t="shared" si="258"/>
        <v>0</v>
      </c>
      <c r="K1413" s="53">
        <f t="shared" si="259"/>
        <v>0</v>
      </c>
    </row>
    <row r="1414" spans="1:11" s="15" customFormat="1" ht="25.5" x14ac:dyDescent="0.25">
      <c r="A1414" s="48" t="s">
        <v>1875</v>
      </c>
      <c r="B1414" s="23"/>
      <c r="C1414" s="18" t="s">
        <v>4075</v>
      </c>
      <c r="D1414" s="49" t="s">
        <v>327</v>
      </c>
      <c r="E1414" s="50">
        <v>2.57</v>
      </c>
      <c r="F1414" s="51"/>
      <c r="G1414" s="51"/>
      <c r="H1414" s="52">
        <f t="shared" si="256"/>
        <v>0</v>
      </c>
      <c r="I1414" s="52">
        <f t="shared" si="257"/>
        <v>0</v>
      </c>
      <c r="J1414" s="52">
        <f t="shared" si="258"/>
        <v>0</v>
      </c>
      <c r="K1414" s="53">
        <f t="shared" si="259"/>
        <v>0</v>
      </c>
    </row>
    <row r="1415" spans="1:11" s="15" customFormat="1" ht="38.25" x14ac:dyDescent="0.25">
      <c r="A1415" s="48" t="s">
        <v>1876</v>
      </c>
      <c r="B1415" s="23"/>
      <c r="C1415" s="18" t="s">
        <v>4298</v>
      </c>
      <c r="D1415" s="49" t="s">
        <v>317</v>
      </c>
      <c r="E1415" s="50">
        <v>27.83</v>
      </c>
      <c r="F1415" s="51"/>
      <c r="G1415" s="51"/>
      <c r="H1415" s="52">
        <f t="shared" si="256"/>
        <v>0</v>
      </c>
      <c r="I1415" s="52">
        <f t="shared" si="257"/>
        <v>0</v>
      </c>
      <c r="J1415" s="52">
        <f t="shared" si="258"/>
        <v>0</v>
      </c>
      <c r="K1415" s="53">
        <f t="shared" si="259"/>
        <v>0</v>
      </c>
    </row>
    <row r="1416" spans="1:11" s="15" customFormat="1" ht="25.5" x14ac:dyDescent="0.25">
      <c r="A1416" s="48" t="s">
        <v>1877</v>
      </c>
      <c r="B1416" s="23"/>
      <c r="C1416" s="18" t="s">
        <v>3151</v>
      </c>
      <c r="D1416" s="49" t="s">
        <v>327</v>
      </c>
      <c r="E1416" s="50">
        <v>0.26</v>
      </c>
      <c r="F1416" s="51"/>
      <c r="G1416" s="51"/>
      <c r="H1416" s="52">
        <f t="shared" si="256"/>
        <v>0</v>
      </c>
      <c r="I1416" s="52">
        <f t="shared" si="257"/>
        <v>0</v>
      </c>
      <c r="J1416" s="52">
        <f t="shared" si="258"/>
        <v>0</v>
      </c>
      <c r="K1416" s="53">
        <f t="shared" si="259"/>
        <v>0</v>
      </c>
    </row>
    <row r="1417" spans="1:11" s="15" customFormat="1" ht="12.75" x14ac:dyDescent="0.25">
      <c r="A1417" s="48" t="s">
        <v>1878</v>
      </c>
      <c r="B1417" s="23"/>
      <c r="C1417" s="18" t="s">
        <v>3156</v>
      </c>
      <c r="D1417" s="49" t="s">
        <v>346</v>
      </c>
      <c r="E1417" s="50">
        <v>174</v>
      </c>
      <c r="F1417" s="51"/>
      <c r="G1417" s="51"/>
      <c r="H1417" s="52">
        <f t="shared" si="256"/>
        <v>0</v>
      </c>
      <c r="I1417" s="52">
        <f t="shared" si="257"/>
        <v>0</v>
      </c>
      <c r="J1417" s="52">
        <f t="shared" si="258"/>
        <v>0</v>
      </c>
      <c r="K1417" s="53">
        <f t="shared" si="259"/>
        <v>0</v>
      </c>
    </row>
    <row r="1418" spans="1:11" s="17" customFormat="1" x14ac:dyDescent="0.25">
      <c r="A1418" s="38" t="s">
        <v>1879</v>
      </c>
      <c r="B1418" s="10"/>
      <c r="C1418" s="34" t="s">
        <v>2</v>
      </c>
      <c r="D1418" s="11"/>
      <c r="E1418" s="11"/>
      <c r="F1418" s="39"/>
      <c r="G1418" s="39"/>
      <c r="H1418" s="21"/>
      <c r="I1418" s="40">
        <f>SUM(I1403:I1417)</f>
        <v>0</v>
      </c>
      <c r="J1418" s="40">
        <f>SUM(J1403:J1417)</f>
        <v>0</v>
      </c>
      <c r="K1418" s="41">
        <f>SUM(K1403:K1417)</f>
        <v>0</v>
      </c>
    </row>
    <row r="1419" spans="1:11" s="16" customFormat="1" ht="18.75" x14ac:dyDescent="0.2">
      <c r="A1419" s="45" t="s">
        <v>1880</v>
      </c>
      <c r="B1419" s="46"/>
      <c r="C1419" s="46" t="s">
        <v>403</v>
      </c>
      <c r="D1419" s="46"/>
      <c r="E1419" s="46"/>
      <c r="F1419" s="93"/>
      <c r="G1419" s="93"/>
      <c r="H1419" s="46"/>
      <c r="I1419" s="46"/>
      <c r="J1419" s="46"/>
      <c r="K1419" s="47">
        <f>SUM(K1428,K1431)</f>
        <v>0</v>
      </c>
    </row>
    <row r="1420" spans="1:11" s="17" customFormat="1" x14ac:dyDescent="0.25">
      <c r="A1420" s="9" t="s">
        <v>1881</v>
      </c>
      <c r="B1420" s="3"/>
      <c r="C1420" s="5" t="s">
        <v>404</v>
      </c>
      <c r="D1420" s="33"/>
      <c r="E1420" s="4"/>
      <c r="F1420" s="94"/>
      <c r="G1420" s="94"/>
      <c r="H1420" s="4"/>
      <c r="I1420" s="4"/>
      <c r="J1420" s="4"/>
      <c r="K1420" s="20"/>
    </row>
    <row r="1421" spans="1:11" s="15" customFormat="1" ht="25.5" x14ac:dyDescent="0.25">
      <c r="A1421" s="48" t="s">
        <v>1882</v>
      </c>
      <c r="B1421" s="23"/>
      <c r="C1421" s="18" t="s">
        <v>4076</v>
      </c>
      <c r="D1421" s="49" t="s">
        <v>327</v>
      </c>
      <c r="E1421" s="50">
        <v>1.47</v>
      </c>
      <c r="F1421" s="51"/>
      <c r="G1421" s="51"/>
      <c r="H1421" s="52">
        <f t="shared" ref="H1421:H1427" si="260">ROUND(ROUND(F1421,2)+ROUND(G1421,2),2)</f>
        <v>0</v>
      </c>
      <c r="I1421" s="52">
        <f t="shared" ref="I1421:I1427" si="261">ROUND(ROUND(E1421,2)*ROUND(F1421,2),2)</f>
        <v>0</v>
      </c>
      <c r="J1421" s="52">
        <f t="shared" ref="J1421:J1427" si="262">ROUND(ROUND(E1421,2)*ROUND(G1421,2),2)</f>
        <v>0</v>
      </c>
      <c r="K1421" s="53">
        <f t="shared" ref="K1421:K1427" si="263">ROUND(ROUND(I1421,2)+ROUND(J1421,2),2)</f>
        <v>0</v>
      </c>
    </row>
    <row r="1422" spans="1:11" s="15" customFormat="1" ht="38.25" x14ac:dyDescent="0.25">
      <c r="A1422" s="48" t="s">
        <v>1883</v>
      </c>
      <c r="B1422" s="23"/>
      <c r="C1422" s="18" t="s">
        <v>4034</v>
      </c>
      <c r="D1422" s="49" t="s">
        <v>317</v>
      </c>
      <c r="E1422" s="50">
        <v>22.08</v>
      </c>
      <c r="F1422" s="51"/>
      <c r="G1422" s="51"/>
      <c r="H1422" s="52">
        <f t="shared" si="260"/>
        <v>0</v>
      </c>
      <c r="I1422" s="52">
        <f t="shared" si="261"/>
        <v>0</v>
      </c>
      <c r="J1422" s="52">
        <f t="shared" si="262"/>
        <v>0</v>
      </c>
      <c r="K1422" s="53">
        <f t="shared" si="263"/>
        <v>0</v>
      </c>
    </row>
    <row r="1423" spans="1:11" s="15" customFormat="1" ht="12.75" x14ac:dyDescent="0.25">
      <c r="A1423" s="48" t="s">
        <v>1884</v>
      </c>
      <c r="B1423" s="23"/>
      <c r="C1423" s="18" t="s">
        <v>3156</v>
      </c>
      <c r="D1423" s="49" t="s">
        <v>346</v>
      </c>
      <c r="E1423" s="50">
        <v>107</v>
      </c>
      <c r="F1423" s="51"/>
      <c r="G1423" s="51"/>
      <c r="H1423" s="52">
        <f t="shared" si="260"/>
        <v>0</v>
      </c>
      <c r="I1423" s="52">
        <f t="shared" si="261"/>
        <v>0</v>
      </c>
      <c r="J1423" s="52">
        <f t="shared" si="262"/>
        <v>0</v>
      </c>
      <c r="K1423" s="53">
        <f t="shared" si="263"/>
        <v>0</v>
      </c>
    </row>
    <row r="1424" spans="1:11" s="15" customFormat="1" ht="25.5" x14ac:dyDescent="0.25">
      <c r="A1424" s="48" t="s">
        <v>1885</v>
      </c>
      <c r="B1424" s="23"/>
      <c r="C1424" s="18" t="s">
        <v>4078</v>
      </c>
      <c r="D1424" s="49" t="s">
        <v>327</v>
      </c>
      <c r="E1424" s="50">
        <v>1.92</v>
      </c>
      <c r="F1424" s="51"/>
      <c r="G1424" s="51"/>
      <c r="H1424" s="52">
        <f t="shared" si="260"/>
        <v>0</v>
      </c>
      <c r="I1424" s="52">
        <f t="shared" si="261"/>
        <v>0</v>
      </c>
      <c r="J1424" s="52">
        <f t="shared" si="262"/>
        <v>0</v>
      </c>
      <c r="K1424" s="53">
        <f t="shared" si="263"/>
        <v>0</v>
      </c>
    </row>
    <row r="1425" spans="1:11" s="15" customFormat="1" ht="38.25" x14ac:dyDescent="0.25">
      <c r="A1425" s="48" t="s">
        <v>1886</v>
      </c>
      <c r="B1425" s="23"/>
      <c r="C1425" s="18" t="s">
        <v>4034</v>
      </c>
      <c r="D1425" s="49" t="s">
        <v>317</v>
      </c>
      <c r="E1425" s="50">
        <v>23.05</v>
      </c>
      <c r="F1425" s="51"/>
      <c r="G1425" s="51"/>
      <c r="H1425" s="52">
        <f t="shared" si="260"/>
        <v>0</v>
      </c>
      <c r="I1425" s="52">
        <f t="shared" si="261"/>
        <v>0</v>
      </c>
      <c r="J1425" s="52">
        <f t="shared" si="262"/>
        <v>0</v>
      </c>
      <c r="K1425" s="53">
        <f t="shared" si="263"/>
        <v>0</v>
      </c>
    </row>
    <row r="1426" spans="1:11" s="15" customFormat="1" ht="12.75" x14ac:dyDescent="0.25">
      <c r="A1426" s="48" t="s">
        <v>1887</v>
      </c>
      <c r="B1426" s="23"/>
      <c r="C1426" s="18" t="s">
        <v>3156</v>
      </c>
      <c r="D1426" s="49" t="s">
        <v>346</v>
      </c>
      <c r="E1426" s="50">
        <v>124</v>
      </c>
      <c r="F1426" s="51"/>
      <c r="G1426" s="51"/>
      <c r="H1426" s="52">
        <f t="shared" si="260"/>
        <v>0</v>
      </c>
      <c r="I1426" s="52">
        <f t="shared" si="261"/>
        <v>0</v>
      </c>
      <c r="J1426" s="52">
        <f t="shared" si="262"/>
        <v>0</v>
      </c>
      <c r="K1426" s="53">
        <f t="shared" si="263"/>
        <v>0</v>
      </c>
    </row>
    <row r="1427" spans="1:11" s="15" customFormat="1" ht="25.5" x14ac:dyDescent="0.25">
      <c r="A1427" s="48" t="s">
        <v>1888</v>
      </c>
      <c r="B1427" s="23"/>
      <c r="C1427" s="18" t="s">
        <v>4066</v>
      </c>
      <c r="D1427" s="49" t="s">
        <v>327</v>
      </c>
      <c r="E1427" s="50">
        <v>1</v>
      </c>
      <c r="F1427" s="51"/>
      <c r="G1427" s="51"/>
      <c r="H1427" s="52">
        <f t="shared" si="260"/>
        <v>0</v>
      </c>
      <c r="I1427" s="52">
        <f t="shared" si="261"/>
        <v>0</v>
      </c>
      <c r="J1427" s="52">
        <f t="shared" si="262"/>
        <v>0</v>
      </c>
      <c r="K1427" s="53">
        <f t="shared" si="263"/>
        <v>0</v>
      </c>
    </row>
    <row r="1428" spans="1:11" s="17" customFormat="1" x14ac:dyDescent="0.25">
      <c r="A1428" s="38" t="s">
        <v>1889</v>
      </c>
      <c r="B1428" s="10"/>
      <c r="C1428" s="34" t="s">
        <v>2</v>
      </c>
      <c r="D1428" s="11"/>
      <c r="E1428" s="11"/>
      <c r="F1428" s="39"/>
      <c r="G1428" s="39"/>
      <c r="H1428" s="21"/>
      <c r="I1428" s="40">
        <f>SUM(I1421:I1427)</f>
        <v>0</v>
      </c>
      <c r="J1428" s="40">
        <f>SUM(J1421:J1427)</f>
        <v>0</v>
      </c>
      <c r="K1428" s="41">
        <f>SUM(K1421:K1427)</f>
        <v>0</v>
      </c>
    </row>
    <row r="1429" spans="1:11" s="17" customFormat="1" x14ac:dyDescent="0.25">
      <c r="A1429" s="9" t="s">
        <v>1890</v>
      </c>
      <c r="B1429" s="3"/>
      <c r="C1429" s="5" t="s">
        <v>405</v>
      </c>
      <c r="D1429" s="33"/>
      <c r="E1429" s="4"/>
      <c r="F1429" s="94"/>
      <c r="G1429" s="94"/>
      <c r="H1429" s="4"/>
      <c r="I1429" s="4"/>
      <c r="J1429" s="4"/>
      <c r="K1429" s="20"/>
    </row>
    <row r="1430" spans="1:11" s="15" customFormat="1" ht="25.5" x14ac:dyDescent="0.25">
      <c r="A1430" s="48" t="s">
        <v>1891</v>
      </c>
      <c r="B1430" s="23"/>
      <c r="C1430" s="18" t="s">
        <v>718</v>
      </c>
      <c r="D1430" s="49" t="s">
        <v>317</v>
      </c>
      <c r="E1430" s="50">
        <v>19.8</v>
      </c>
      <c r="F1430" s="51"/>
      <c r="G1430" s="51"/>
      <c r="H1430" s="52">
        <f>ROUND(ROUND(F1430,2)+ROUND(G1430,2),2)</f>
        <v>0</v>
      </c>
      <c r="I1430" s="52">
        <f>ROUND(ROUND(E1430,2)*ROUND(F1430,2),2)</f>
        <v>0</v>
      </c>
      <c r="J1430" s="52">
        <f>ROUND(ROUND(E1430,2)*ROUND(G1430,2),2)</f>
        <v>0</v>
      </c>
      <c r="K1430" s="53">
        <f>ROUND(ROUND(I1430,2)+ROUND(J1430,2),2)</f>
        <v>0</v>
      </c>
    </row>
    <row r="1431" spans="1:11" s="17" customFormat="1" x14ac:dyDescent="0.25">
      <c r="A1431" s="38" t="s">
        <v>1892</v>
      </c>
      <c r="B1431" s="10"/>
      <c r="C1431" s="34" t="s">
        <v>2</v>
      </c>
      <c r="D1431" s="11"/>
      <c r="E1431" s="11"/>
      <c r="F1431" s="39"/>
      <c r="G1431" s="39"/>
      <c r="H1431" s="21"/>
      <c r="I1431" s="40">
        <f>SUM(I1430)</f>
        <v>0</v>
      </c>
      <c r="J1431" s="40">
        <f>SUM(J1430)</f>
        <v>0</v>
      </c>
      <c r="K1431" s="41">
        <f>SUM(K1430)</f>
        <v>0</v>
      </c>
    </row>
    <row r="1432" spans="1:11" s="16" customFormat="1" ht="18.75" x14ac:dyDescent="0.2">
      <c r="A1432" s="45" t="s">
        <v>1893</v>
      </c>
      <c r="B1432" s="46"/>
      <c r="C1432" s="46" t="s">
        <v>406</v>
      </c>
      <c r="D1432" s="46"/>
      <c r="E1432" s="46"/>
      <c r="F1432" s="93"/>
      <c r="G1432" s="93"/>
      <c r="H1432" s="46"/>
      <c r="I1432" s="46"/>
      <c r="J1432" s="46"/>
      <c r="K1432" s="47">
        <f>SUM(K1440)</f>
        <v>0</v>
      </c>
    </row>
    <row r="1433" spans="1:11" s="17" customFormat="1" x14ac:dyDescent="0.25">
      <c r="A1433" s="9" t="s">
        <v>1894</v>
      </c>
      <c r="B1433" s="3"/>
      <c r="C1433" s="5" t="s">
        <v>407</v>
      </c>
      <c r="D1433" s="33"/>
      <c r="E1433" s="4"/>
      <c r="F1433" s="94"/>
      <c r="G1433" s="94"/>
      <c r="H1433" s="4"/>
      <c r="I1433" s="4"/>
      <c r="J1433" s="4"/>
      <c r="K1433" s="20"/>
    </row>
    <row r="1434" spans="1:11" s="15" customFormat="1" ht="12.75" x14ac:dyDescent="0.25">
      <c r="A1434" s="48" t="s">
        <v>1895</v>
      </c>
      <c r="B1434" s="23"/>
      <c r="C1434" s="18" t="s">
        <v>408</v>
      </c>
      <c r="D1434" s="49" t="s">
        <v>317</v>
      </c>
      <c r="E1434" s="50">
        <v>17.63</v>
      </c>
      <c r="F1434" s="51"/>
      <c r="G1434" s="51"/>
      <c r="H1434" s="52">
        <f t="shared" ref="H1434:H1439" si="264">ROUND(ROUND(F1434,2)+ROUND(G1434,2),2)</f>
        <v>0</v>
      </c>
      <c r="I1434" s="52">
        <f t="shared" ref="I1434:I1439" si="265">ROUND(ROUND(E1434,2)*ROUND(F1434,2),2)</f>
        <v>0</v>
      </c>
      <c r="J1434" s="52">
        <f t="shared" ref="J1434:J1439" si="266">ROUND(ROUND(E1434,2)*ROUND(G1434,2),2)</f>
        <v>0</v>
      </c>
      <c r="K1434" s="53">
        <f t="shared" ref="K1434:K1439" si="267">ROUND(ROUND(I1434,2)+ROUND(J1434,2),2)</f>
        <v>0</v>
      </c>
    </row>
    <row r="1435" spans="1:11" s="15" customFormat="1" ht="12.75" x14ac:dyDescent="0.25">
      <c r="A1435" s="48" t="s">
        <v>1896</v>
      </c>
      <c r="B1435" s="23"/>
      <c r="C1435" s="18" t="s">
        <v>4067</v>
      </c>
      <c r="D1435" s="49" t="s">
        <v>327</v>
      </c>
      <c r="E1435" s="50">
        <v>2.33</v>
      </c>
      <c r="F1435" s="51"/>
      <c r="G1435" s="51"/>
      <c r="H1435" s="52">
        <f t="shared" si="264"/>
        <v>0</v>
      </c>
      <c r="I1435" s="52">
        <f t="shared" si="265"/>
        <v>0</v>
      </c>
      <c r="J1435" s="52">
        <f t="shared" si="266"/>
        <v>0</v>
      </c>
      <c r="K1435" s="53">
        <f t="shared" si="267"/>
        <v>0</v>
      </c>
    </row>
    <row r="1436" spans="1:11" s="15" customFormat="1" ht="25.5" x14ac:dyDescent="0.25">
      <c r="A1436" s="48" t="s">
        <v>1897</v>
      </c>
      <c r="B1436" s="23"/>
      <c r="C1436" s="18" t="s">
        <v>3180</v>
      </c>
      <c r="D1436" s="49" t="s">
        <v>409</v>
      </c>
      <c r="E1436" s="50">
        <v>45.4</v>
      </c>
      <c r="F1436" s="51"/>
      <c r="G1436" s="51"/>
      <c r="H1436" s="52">
        <f t="shared" si="264"/>
        <v>0</v>
      </c>
      <c r="I1436" s="52">
        <f t="shared" si="265"/>
        <v>0</v>
      </c>
      <c r="J1436" s="52">
        <f t="shared" si="266"/>
        <v>0</v>
      </c>
      <c r="K1436" s="53">
        <f t="shared" si="267"/>
        <v>0</v>
      </c>
    </row>
    <row r="1437" spans="1:11" s="15" customFormat="1" ht="12.75" x14ac:dyDescent="0.25">
      <c r="A1437" s="48" t="s">
        <v>1898</v>
      </c>
      <c r="B1437" s="23"/>
      <c r="C1437" s="18" t="s">
        <v>345</v>
      </c>
      <c r="D1437" s="49" t="s">
        <v>317</v>
      </c>
      <c r="E1437" s="50">
        <v>20.27</v>
      </c>
      <c r="F1437" s="51"/>
      <c r="G1437" s="51"/>
      <c r="H1437" s="52">
        <f t="shared" si="264"/>
        <v>0</v>
      </c>
      <c r="I1437" s="52">
        <f t="shared" si="265"/>
        <v>0</v>
      </c>
      <c r="J1437" s="52">
        <f t="shared" si="266"/>
        <v>0</v>
      </c>
      <c r="K1437" s="53">
        <f t="shared" si="267"/>
        <v>0</v>
      </c>
    </row>
    <row r="1438" spans="1:11" s="15" customFormat="1" ht="12.75" x14ac:dyDescent="0.25">
      <c r="A1438" s="48" t="s">
        <v>1899</v>
      </c>
      <c r="B1438" s="23"/>
      <c r="C1438" s="18" t="s">
        <v>410</v>
      </c>
      <c r="D1438" s="49" t="s">
        <v>327</v>
      </c>
      <c r="E1438" s="50">
        <v>1.94</v>
      </c>
      <c r="F1438" s="51"/>
      <c r="G1438" s="51"/>
      <c r="H1438" s="52">
        <f t="shared" si="264"/>
        <v>0</v>
      </c>
      <c r="I1438" s="52">
        <f t="shared" si="265"/>
        <v>0</v>
      </c>
      <c r="J1438" s="52">
        <f t="shared" si="266"/>
        <v>0</v>
      </c>
      <c r="K1438" s="53">
        <f t="shared" si="267"/>
        <v>0</v>
      </c>
    </row>
    <row r="1439" spans="1:11" s="15" customFormat="1" ht="12.75" x14ac:dyDescent="0.25">
      <c r="A1439" s="48" t="s">
        <v>1900</v>
      </c>
      <c r="B1439" s="23"/>
      <c r="C1439" s="18" t="s">
        <v>3176</v>
      </c>
      <c r="D1439" s="49" t="s">
        <v>4</v>
      </c>
      <c r="E1439" s="50">
        <v>22.2</v>
      </c>
      <c r="F1439" s="51"/>
      <c r="G1439" s="51"/>
      <c r="H1439" s="52">
        <f t="shared" si="264"/>
        <v>0</v>
      </c>
      <c r="I1439" s="52">
        <f t="shared" si="265"/>
        <v>0</v>
      </c>
      <c r="J1439" s="52">
        <f t="shared" si="266"/>
        <v>0</v>
      </c>
      <c r="K1439" s="53">
        <f t="shared" si="267"/>
        <v>0</v>
      </c>
    </row>
    <row r="1440" spans="1:11" s="17" customFormat="1" x14ac:dyDescent="0.25">
      <c r="A1440" s="38" t="s">
        <v>1901</v>
      </c>
      <c r="B1440" s="10"/>
      <c r="C1440" s="34" t="s">
        <v>2</v>
      </c>
      <c r="D1440" s="11"/>
      <c r="E1440" s="11"/>
      <c r="F1440" s="39"/>
      <c r="G1440" s="39"/>
      <c r="H1440" s="21"/>
      <c r="I1440" s="40">
        <f>SUM(I1434:I1439)</f>
        <v>0</v>
      </c>
      <c r="J1440" s="40">
        <f>SUM(J1434:J1439)</f>
        <v>0</v>
      </c>
      <c r="K1440" s="41">
        <f>SUM(K1434:K1439)</f>
        <v>0</v>
      </c>
    </row>
    <row r="1441" spans="1:11" s="16" customFormat="1" ht="18.75" x14ac:dyDescent="0.2">
      <c r="A1441" s="45" t="s">
        <v>1902</v>
      </c>
      <c r="B1441" s="46"/>
      <c r="C1441" s="46" t="s">
        <v>415</v>
      </c>
      <c r="D1441" s="46"/>
      <c r="E1441" s="46"/>
      <c r="F1441" s="93"/>
      <c r="G1441" s="93"/>
      <c r="H1441" s="46"/>
      <c r="I1441" s="46"/>
      <c r="J1441" s="46"/>
      <c r="K1441" s="47">
        <f>SUM(K1453,K1457)</f>
        <v>0</v>
      </c>
    </row>
    <row r="1442" spans="1:11" s="17" customFormat="1" ht="114.75" x14ac:dyDescent="0.25">
      <c r="A1442" s="9" t="s">
        <v>1903</v>
      </c>
      <c r="B1442" s="3"/>
      <c r="C1442" s="5" t="s">
        <v>3182</v>
      </c>
      <c r="D1442" s="33"/>
      <c r="E1442" s="4"/>
      <c r="F1442" s="94"/>
      <c r="G1442" s="94"/>
      <c r="H1442" s="4"/>
      <c r="I1442" s="4"/>
      <c r="J1442" s="4"/>
      <c r="K1442" s="20"/>
    </row>
    <row r="1443" spans="1:11" s="15" customFormat="1" ht="12.75" x14ac:dyDescent="0.25">
      <c r="A1443" s="48" t="s">
        <v>1904</v>
      </c>
      <c r="B1443" s="23"/>
      <c r="C1443" s="18" t="s">
        <v>568</v>
      </c>
      <c r="D1443" s="49" t="s">
        <v>346</v>
      </c>
      <c r="E1443" s="50">
        <v>1.66</v>
      </c>
      <c r="F1443" s="51"/>
      <c r="G1443" s="51"/>
      <c r="H1443" s="52">
        <f t="shared" ref="H1443:H1452" si="268">ROUND(ROUND(F1443,2)+ROUND(G1443,2),2)</f>
        <v>0</v>
      </c>
      <c r="I1443" s="52">
        <f t="shared" ref="I1443:I1452" si="269">ROUND(ROUND(E1443,2)*ROUND(F1443,2),2)</f>
        <v>0</v>
      </c>
      <c r="J1443" s="52">
        <f t="shared" ref="J1443:J1452" si="270">ROUND(ROUND(E1443,2)*ROUND(G1443,2),2)</f>
        <v>0</v>
      </c>
      <c r="K1443" s="53">
        <f t="shared" ref="K1443:K1452" si="271">ROUND(ROUND(I1443,2)+ROUND(J1443,2),2)</f>
        <v>0</v>
      </c>
    </row>
    <row r="1444" spans="1:11" s="15" customFormat="1" ht="12.75" x14ac:dyDescent="0.25">
      <c r="A1444" s="48" t="s">
        <v>1905</v>
      </c>
      <c r="B1444" s="23"/>
      <c r="C1444" s="18" t="s">
        <v>569</v>
      </c>
      <c r="D1444" s="49" t="s">
        <v>346</v>
      </c>
      <c r="E1444" s="50">
        <v>0.83</v>
      </c>
      <c r="F1444" s="51"/>
      <c r="G1444" s="51"/>
      <c r="H1444" s="52">
        <f t="shared" si="268"/>
        <v>0</v>
      </c>
      <c r="I1444" s="52">
        <f t="shared" si="269"/>
        <v>0</v>
      </c>
      <c r="J1444" s="52">
        <f t="shared" si="270"/>
        <v>0</v>
      </c>
      <c r="K1444" s="53">
        <f t="shared" si="271"/>
        <v>0</v>
      </c>
    </row>
    <row r="1445" spans="1:11" s="15" customFormat="1" ht="12.75" x14ac:dyDescent="0.25">
      <c r="A1445" s="48" t="s">
        <v>1906</v>
      </c>
      <c r="B1445" s="23"/>
      <c r="C1445" s="18" t="s">
        <v>3021</v>
      </c>
      <c r="D1445" s="49" t="s">
        <v>346</v>
      </c>
      <c r="E1445" s="50">
        <v>3.55</v>
      </c>
      <c r="F1445" s="51"/>
      <c r="G1445" s="51"/>
      <c r="H1445" s="52">
        <f t="shared" si="268"/>
        <v>0</v>
      </c>
      <c r="I1445" s="52">
        <f t="shared" si="269"/>
        <v>0</v>
      </c>
      <c r="J1445" s="52">
        <f t="shared" si="270"/>
        <v>0</v>
      </c>
      <c r="K1445" s="53">
        <f t="shared" si="271"/>
        <v>0</v>
      </c>
    </row>
    <row r="1446" spans="1:11" s="15" customFormat="1" ht="12.75" x14ac:dyDescent="0.25">
      <c r="A1446" s="48" t="s">
        <v>1907</v>
      </c>
      <c r="B1446" s="23"/>
      <c r="C1446" s="18" t="s">
        <v>570</v>
      </c>
      <c r="D1446" s="49" t="s">
        <v>346</v>
      </c>
      <c r="E1446" s="50">
        <v>7.97</v>
      </c>
      <c r="F1446" s="51"/>
      <c r="G1446" s="51"/>
      <c r="H1446" s="52">
        <f t="shared" si="268"/>
        <v>0</v>
      </c>
      <c r="I1446" s="52">
        <f t="shared" si="269"/>
        <v>0</v>
      </c>
      <c r="J1446" s="52">
        <f t="shared" si="270"/>
        <v>0</v>
      </c>
      <c r="K1446" s="53">
        <f t="shared" si="271"/>
        <v>0</v>
      </c>
    </row>
    <row r="1447" spans="1:11" s="15" customFormat="1" ht="12.75" x14ac:dyDescent="0.25">
      <c r="A1447" s="48" t="s">
        <v>1908</v>
      </c>
      <c r="B1447" s="23"/>
      <c r="C1447" s="18" t="s">
        <v>571</v>
      </c>
      <c r="D1447" s="49" t="s">
        <v>346</v>
      </c>
      <c r="E1447" s="50">
        <v>0.82</v>
      </c>
      <c r="F1447" s="51"/>
      <c r="G1447" s="51"/>
      <c r="H1447" s="52">
        <f t="shared" si="268"/>
        <v>0</v>
      </c>
      <c r="I1447" s="52">
        <f t="shared" si="269"/>
        <v>0</v>
      </c>
      <c r="J1447" s="52">
        <f t="shared" si="270"/>
        <v>0</v>
      </c>
      <c r="K1447" s="53">
        <f t="shared" si="271"/>
        <v>0</v>
      </c>
    </row>
    <row r="1448" spans="1:11" s="15" customFormat="1" ht="12.75" x14ac:dyDescent="0.25">
      <c r="A1448" s="48" t="s">
        <v>1909</v>
      </c>
      <c r="B1448" s="23"/>
      <c r="C1448" s="18" t="s">
        <v>453</v>
      </c>
      <c r="D1448" s="49" t="s">
        <v>346</v>
      </c>
      <c r="E1448" s="50">
        <v>0.3</v>
      </c>
      <c r="F1448" s="51"/>
      <c r="G1448" s="51"/>
      <c r="H1448" s="52">
        <f t="shared" si="268"/>
        <v>0</v>
      </c>
      <c r="I1448" s="52">
        <f t="shared" si="269"/>
        <v>0</v>
      </c>
      <c r="J1448" s="52">
        <f t="shared" si="270"/>
        <v>0</v>
      </c>
      <c r="K1448" s="53">
        <f t="shared" si="271"/>
        <v>0</v>
      </c>
    </row>
    <row r="1449" spans="1:11" s="15" customFormat="1" ht="12.75" x14ac:dyDescent="0.25">
      <c r="A1449" s="48" t="s">
        <v>1910</v>
      </c>
      <c r="B1449" s="23"/>
      <c r="C1449" s="18" t="s">
        <v>458</v>
      </c>
      <c r="D1449" s="49" t="s">
        <v>346</v>
      </c>
      <c r="E1449" s="50">
        <v>31.22</v>
      </c>
      <c r="F1449" s="51"/>
      <c r="G1449" s="51"/>
      <c r="H1449" s="52">
        <f t="shared" si="268"/>
        <v>0</v>
      </c>
      <c r="I1449" s="52">
        <f t="shared" si="269"/>
        <v>0</v>
      </c>
      <c r="J1449" s="52">
        <f t="shared" si="270"/>
        <v>0</v>
      </c>
      <c r="K1449" s="53">
        <f t="shared" si="271"/>
        <v>0</v>
      </c>
    </row>
    <row r="1450" spans="1:11" s="15" customFormat="1" ht="12.75" x14ac:dyDescent="0.25">
      <c r="A1450" s="48" t="s">
        <v>1911</v>
      </c>
      <c r="B1450" s="23"/>
      <c r="C1450" s="18" t="s">
        <v>546</v>
      </c>
      <c r="D1450" s="49" t="s">
        <v>346</v>
      </c>
      <c r="E1450" s="50">
        <v>87.29</v>
      </c>
      <c r="F1450" s="51"/>
      <c r="G1450" s="51"/>
      <c r="H1450" s="52">
        <f t="shared" si="268"/>
        <v>0</v>
      </c>
      <c r="I1450" s="52">
        <f t="shared" si="269"/>
        <v>0</v>
      </c>
      <c r="J1450" s="52">
        <f t="shared" si="270"/>
        <v>0</v>
      </c>
      <c r="K1450" s="53">
        <f t="shared" si="271"/>
        <v>0</v>
      </c>
    </row>
    <row r="1451" spans="1:11" s="15" customFormat="1" ht="12.75" x14ac:dyDescent="0.25">
      <c r="A1451" s="48" t="s">
        <v>1912</v>
      </c>
      <c r="B1451" s="23"/>
      <c r="C1451" s="18" t="s">
        <v>475</v>
      </c>
      <c r="D1451" s="49" t="s">
        <v>346</v>
      </c>
      <c r="E1451" s="50">
        <v>4.8</v>
      </c>
      <c r="F1451" s="51"/>
      <c r="G1451" s="51"/>
      <c r="H1451" s="52">
        <f t="shared" si="268"/>
        <v>0</v>
      </c>
      <c r="I1451" s="52">
        <f t="shared" si="269"/>
        <v>0</v>
      </c>
      <c r="J1451" s="52">
        <f t="shared" si="270"/>
        <v>0</v>
      </c>
      <c r="K1451" s="53">
        <f t="shared" si="271"/>
        <v>0</v>
      </c>
    </row>
    <row r="1452" spans="1:11" s="15" customFormat="1" ht="12.75" x14ac:dyDescent="0.25">
      <c r="A1452" s="48" t="s">
        <v>1913</v>
      </c>
      <c r="B1452" s="23"/>
      <c r="C1452" s="18" t="s">
        <v>4116</v>
      </c>
      <c r="D1452" s="49" t="s">
        <v>346</v>
      </c>
      <c r="E1452" s="50">
        <v>3.85</v>
      </c>
      <c r="F1452" s="51"/>
      <c r="G1452" s="51"/>
      <c r="H1452" s="52">
        <f t="shared" si="268"/>
        <v>0</v>
      </c>
      <c r="I1452" s="52">
        <f t="shared" si="269"/>
        <v>0</v>
      </c>
      <c r="J1452" s="52">
        <f t="shared" si="270"/>
        <v>0</v>
      </c>
      <c r="K1452" s="78">
        <f t="shared" si="271"/>
        <v>0</v>
      </c>
    </row>
    <row r="1453" spans="1:11" s="17" customFormat="1" x14ac:dyDescent="0.25">
      <c r="A1453" s="38" t="s">
        <v>1914</v>
      </c>
      <c r="B1453" s="10"/>
      <c r="C1453" s="34" t="s">
        <v>2</v>
      </c>
      <c r="D1453" s="11"/>
      <c r="E1453" s="11"/>
      <c r="F1453" s="39"/>
      <c r="G1453" s="39"/>
      <c r="H1453" s="21"/>
      <c r="I1453" s="40">
        <f>SUM(I1443:I1452)</f>
        <v>0</v>
      </c>
      <c r="J1453" s="40">
        <f>SUM(J1443:J1452)</f>
        <v>0</v>
      </c>
      <c r="K1453" s="41">
        <f>SUM(K1443:K1452)</f>
        <v>0</v>
      </c>
    </row>
    <row r="1454" spans="1:11" s="17" customFormat="1" ht="102" x14ac:dyDescent="0.25">
      <c r="A1454" s="9" t="s">
        <v>1915</v>
      </c>
      <c r="B1454" s="3"/>
      <c r="C1454" s="5" t="s">
        <v>3183</v>
      </c>
      <c r="D1454" s="33"/>
      <c r="E1454" s="4"/>
      <c r="F1454" s="94"/>
      <c r="G1454" s="94"/>
      <c r="H1454" s="4"/>
      <c r="I1454" s="4"/>
      <c r="J1454" s="4"/>
      <c r="K1454" s="20"/>
    </row>
    <row r="1455" spans="1:11" s="15" customFormat="1" ht="25.5" x14ac:dyDescent="0.25">
      <c r="A1455" s="48" t="s">
        <v>1916</v>
      </c>
      <c r="B1455" s="23"/>
      <c r="C1455" s="18" t="s">
        <v>562</v>
      </c>
      <c r="D1455" s="49" t="s">
        <v>317</v>
      </c>
      <c r="E1455" s="50">
        <v>20</v>
      </c>
      <c r="F1455" s="51"/>
      <c r="G1455" s="51"/>
      <c r="H1455" s="52">
        <f>ROUND(ROUND(F1455,2)+ROUND(G1455,2),2)</f>
        <v>0</v>
      </c>
      <c r="I1455" s="52">
        <f>ROUND(ROUND(E1455,2)*ROUND(F1455,2),2)</f>
        <v>0</v>
      </c>
      <c r="J1455" s="52">
        <f>ROUND(ROUND(E1455,2)*ROUND(G1455,2),2)</f>
        <v>0</v>
      </c>
      <c r="K1455" s="53">
        <f>ROUND(ROUND(I1455,2)+ROUND(J1455,2),2)</f>
        <v>0</v>
      </c>
    </row>
    <row r="1456" spans="1:11" s="15" customFormat="1" ht="25.5" x14ac:dyDescent="0.25">
      <c r="A1456" s="48" t="s">
        <v>1917</v>
      </c>
      <c r="B1456" s="23"/>
      <c r="C1456" s="18" t="s">
        <v>572</v>
      </c>
      <c r="D1456" s="49" t="s">
        <v>4</v>
      </c>
      <c r="E1456" s="50">
        <v>5.5</v>
      </c>
      <c r="F1456" s="51"/>
      <c r="G1456" s="51"/>
      <c r="H1456" s="52">
        <f>ROUND(ROUND(F1456,2)+ROUND(G1456,2),2)</f>
        <v>0</v>
      </c>
      <c r="I1456" s="52">
        <f>ROUND(ROUND(E1456,2)*ROUND(F1456,2),2)</f>
        <v>0</v>
      </c>
      <c r="J1456" s="52">
        <f>ROUND(ROUND(E1456,2)*ROUND(G1456,2),2)</f>
        <v>0</v>
      </c>
      <c r="K1456" s="53">
        <f>ROUND(ROUND(I1456,2)+ROUND(J1456,2),2)</f>
        <v>0</v>
      </c>
    </row>
    <row r="1457" spans="1:11" s="17" customFormat="1" x14ac:dyDescent="0.25">
      <c r="A1457" s="38" t="s">
        <v>1918</v>
      </c>
      <c r="B1457" s="10"/>
      <c r="C1457" s="34" t="s">
        <v>2</v>
      </c>
      <c r="D1457" s="11"/>
      <c r="E1457" s="11"/>
      <c r="F1457" s="39"/>
      <c r="G1457" s="39"/>
      <c r="H1457" s="21"/>
      <c r="I1457" s="40">
        <f>SUM(I1455:I1456)</f>
        <v>0</v>
      </c>
      <c r="J1457" s="40">
        <f>SUM(J1455:J1456)</f>
        <v>0</v>
      </c>
      <c r="K1457" s="41">
        <f>SUM(K1455:K1456)</f>
        <v>0</v>
      </c>
    </row>
    <row r="1458" spans="1:11" s="16" customFormat="1" ht="18.75" x14ac:dyDescent="0.2">
      <c r="A1458" s="45" t="s">
        <v>1919</v>
      </c>
      <c r="B1458" s="46"/>
      <c r="C1458" s="46" t="s">
        <v>490</v>
      </c>
      <c r="D1458" s="46"/>
      <c r="E1458" s="46"/>
      <c r="F1458" s="93"/>
      <c r="G1458" s="93"/>
      <c r="H1458" s="46"/>
      <c r="I1458" s="46"/>
      <c r="J1458" s="46"/>
      <c r="K1458" s="47">
        <f>SUM(K1461)</f>
        <v>0</v>
      </c>
    </row>
    <row r="1459" spans="1:11" s="17" customFormat="1" x14ac:dyDescent="0.25">
      <c r="A1459" s="9" t="s">
        <v>1920</v>
      </c>
      <c r="B1459" s="3"/>
      <c r="C1459" s="5" t="s">
        <v>490</v>
      </c>
      <c r="D1459" s="33"/>
      <c r="E1459" s="4"/>
      <c r="F1459" s="94"/>
      <c r="G1459" s="94"/>
      <c r="H1459" s="4"/>
      <c r="I1459" s="4"/>
      <c r="J1459" s="4"/>
      <c r="K1459" s="20"/>
    </row>
    <row r="1460" spans="1:11" s="15" customFormat="1" ht="38.25" x14ac:dyDescent="0.25">
      <c r="A1460" s="48" t="s">
        <v>1921</v>
      </c>
      <c r="B1460" s="23"/>
      <c r="C1460" s="18" t="s">
        <v>599</v>
      </c>
      <c r="D1460" s="49" t="s">
        <v>317</v>
      </c>
      <c r="E1460" s="50">
        <v>12.1</v>
      </c>
      <c r="F1460" s="51"/>
      <c r="G1460" s="51"/>
      <c r="H1460" s="52">
        <f>ROUND(ROUND(F1460,2)+ROUND(G1460,2),2)</f>
        <v>0</v>
      </c>
      <c r="I1460" s="52">
        <f>ROUND(ROUND(E1460,2)*ROUND(F1460,2),2)</f>
        <v>0</v>
      </c>
      <c r="J1460" s="52">
        <f>ROUND(ROUND(E1460,2)*ROUND(G1460,2),2)</f>
        <v>0</v>
      </c>
      <c r="K1460" s="53">
        <f>ROUND(ROUND(I1460,2)+ROUND(J1460,2),2)</f>
        <v>0</v>
      </c>
    </row>
    <row r="1461" spans="1:11" s="17" customFormat="1" x14ac:dyDescent="0.25">
      <c r="A1461" s="38" t="s">
        <v>1922</v>
      </c>
      <c r="B1461" s="10"/>
      <c r="C1461" s="34" t="s">
        <v>2</v>
      </c>
      <c r="D1461" s="11"/>
      <c r="E1461" s="11"/>
      <c r="F1461" s="39"/>
      <c r="G1461" s="39"/>
      <c r="H1461" s="21"/>
      <c r="I1461" s="40">
        <f>SUM(I1460)</f>
        <v>0</v>
      </c>
      <c r="J1461" s="40">
        <f>SUM(J1460)</f>
        <v>0</v>
      </c>
      <c r="K1461" s="41">
        <f>SUM(K1460)</f>
        <v>0</v>
      </c>
    </row>
    <row r="1462" spans="1:11" s="16" customFormat="1" ht="18.75" x14ac:dyDescent="0.2">
      <c r="A1462" s="45" t="s">
        <v>1923</v>
      </c>
      <c r="B1462" s="46"/>
      <c r="C1462" s="46" t="s">
        <v>493</v>
      </c>
      <c r="D1462" s="46"/>
      <c r="E1462" s="46"/>
      <c r="F1462" s="93"/>
      <c r="G1462" s="93"/>
      <c r="H1462" s="46"/>
      <c r="I1462" s="46"/>
      <c r="J1462" s="46"/>
      <c r="K1462" s="47">
        <f>SUM(K1466)</f>
        <v>0</v>
      </c>
    </row>
    <row r="1463" spans="1:11" s="17" customFormat="1" x14ac:dyDescent="0.25">
      <c r="A1463" s="9" t="s">
        <v>1924</v>
      </c>
      <c r="B1463" s="3"/>
      <c r="C1463" s="5" t="s">
        <v>495</v>
      </c>
      <c r="D1463" s="33"/>
      <c r="E1463" s="4"/>
      <c r="F1463" s="94"/>
      <c r="G1463" s="94"/>
      <c r="H1463" s="4"/>
      <c r="I1463" s="4"/>
      <c r="J1463" s="4"/>
      <c r="K1463" s="20"/>
    </row>
    <row r="1464" spans="1:11" s="15" customFormat="1" ht="12.75" x14ac:dyDescent="0.25">
      <c r="A1464" s="48" t="s">
        <v>1925</v>
      </c>
      <c r="B1464" s="23"/>
      <c r="C1464" s="18" t="s">
        <v>3224</v>
      </c>
      <c r="D1464" s="49" t="s">
        <v>317</v>
      </c>
      <c r="E1464" s="50">
        <v>4.9000000000000004</v>
      </c>
      <c r="F1464" s="51"/>
      <c r="G1464" s="51"/>
      <c r="H1464" s="52">
        <f>ROUND(ROUND(F1464,2)+ROUND(G1464,2),2)</f>
        <v>0</v>
      </c>
      <c r="I1464" s="52">
        <f>ROUND(ROUND(E1464,2)*ROUND(F1464,2),2)</f>
        <v>0</v>
      </c>
      <c r="J1464" s="52">
        <f>ROUND(ROUND(E1464,2)*ROUND(G1464,2),2)</f>
        <v>0</v>
      </c>
      <c r="K1464" s="53">
        <f>ROUND(ROUND(I1464,2)+ROUND(J1464,2),2)</f>
        <v>0</v>
      </c>
    </row>
    <row r="1465" spans="1:11" s="15" customFormat="1" ht="12.75" x14ac:dyDescent="0.25">
      <c r="A1465" s="48" t="s">
        <v>1926</v>
      </c>
      <c r="B1465" s="23"/>
      <c r="C1465" s="18" t="s">
        <v>3093</v>
      </c>
      <c r="D1465" s="49" t="s">
        <v>317</v>
      </c>
      <c r="E1465" s="50">
        <v>57.7</v>
      </c>
      <c r="F1465" s="51"/>
      <c r="G1465" s="51"/>
      <c r="H1465" s="52">
        <f>ROUND(ROUND(F1465,2)+ROUND(G1465,2),2)</f>
        <v>0</v>
      </c>
      <c r="I1465" s="52">
        <f>ROUND(ROUND(E1465,2)*ROUND(F1465,2),2)</f>
        <v>0</v>
      </c>
      <c r="J1465" s="52">
        <f>ROUND(ROUND(E1465,2)*ROUND(G1465,2),2)</f>
        <v>0</v>
      </c>
      <c r="K1465" s="53">
        <f>ROUND(ROUND(I1465,2)+ROUND(J1465,2),2)</f>
        <v>0</v>
      </c>
    </row>
    <row r="1466" spans="1:11" s="17" customFormat="1" x14ac:dyDescent="0.25">
      <c r="A1466" s="38" t="s">
        <v>3225</v>
      </c>
      <c r="B1466" s="10"/>
      <c r="C1466" s="34" t="s">
        <v>2</v>
      </c>
      <c r="D1466" s="11"/>
      <c r="E1466" s="11"/>
      <c r="F1466" s="39"/>
      <c r="G1466" s="39"/>
      <c r="H1466" s="21"/>
      <c r="I1466" s="40">
        <f>SUM(I1464:I1465)</f>
        <v>0</v>
      </c>
      <c r="J1466" s="40">
        <f>SUM(J1464:J1465)</f>
        <v>0</v>
      </c>
      <c r="K1466" s="41">
        <f>SUM(K1464:K1465)</f>
        <v>0</v>
      </c>
    </row>
    <row r="1467" spans="1:11" s="16" customFormat="1" ht="18.75" x14ac:dyDescent="0.2">
      <c r="A1467" s="45" t="s">
        <v>1927</v>
      </c>
      <c r="B1467" s="46"/>
      <c r="C1467" s="46" t="s">
        <v>573</v>
      </c>
      <c r="D1467" s="46"/>
      <c r="E1467" s="46"/>
      <c r="F1467" s="93"/>
      <c r="G1467" s="93"/>
      <c r="H1467" s="46"/>
      <c r="I1467" s="46"/>
      <c r="J1467" s="46"/>
      <c r="K1467" s="47">
        <f>SUM(K1470,K1476,K1482)</f>
        <v>0</v>
      </c>
    </row>
    <row r="1468" spans="1:11" s="17" customFormat="1" x14ac:dyDescent="0.25">
      <c r="A1468" s="9" t="s">
        <v>1928</v>
      </c>
      <c r="B1468" s="3"/>
      <c r="C1468" s="5" t="s">
        <v>565</v>
      </c>
      <c r="D1468" s="33"/>
      <c r="E1468" s="4"/>
      <c r="F1468" s="94"/>
      <c r="G1468" s="94"/>
      <c r="H1468" s="4"/>
      <c r="I1468" s="4"/>
      <c r="J1468" s="4"/>
      <c r="K1468" s="20"/>
    </row>
    <row r="1469" spans="1:11" s="15" customFormat="1" ht="25.5" x14ac:dyDescent="0.25">
      <c r="A1469" s="48" t="s">
        <v>1929</v>
      </c>
      <c r="B1469" s="23"/>
      <c r="C1469" s="18" t="s">
        <v>593</v>
      </c>
      <c r="D1469" s="49" t="s">
        <v>317</v>
      </c>
      <c r="E1469" s="50">
        <v>18.78</v>
      </c>
      <c r="F1469" s="51"/>
      <c r="G1469" s="51"/>
      <c r="H1469" s="52">
        <f>ROUND(ROUND(F1469,2)+ROUND(G1469,2),2)</f>
        <v>0</v>
      </c>
      <c r="I1469" s="52">
        <f>ROUND(ROUND(E1469,2)*ROUND(F1469,2),2)</f>
        <v>0</v>
      </c>
      <c r="J1469" s="52">
        <f>ROUND(ROUND(E1469,2)*ROUND(G1469,2),2)</f>
        <v>0</v>
      </c>
      <c r="K1469" s="53">
        <f>ROUND(ROUND(I1469,2)+ROUND(J1469,2),2)</f>
        <v>0</v>
      </c>
    </row>
    <row r="1470" spans="1:11" s="17" customFormat="1" x14ac:dyDescent="0.25">
      <c r="A1470" s="38" t="s">
        <v>1930</v>
      </c>
      <c r="B1470" s="10"/>
      <c r="C1470" s="34" t="s">
        <v>2</v>
      </c>
      <c r="D1470" s="11"/>
      <c r="E1470" s="11"/>
      <c r="F1470" s="39"/>
      <c r="G1470" s="39"/>
      <c r="H1470" s="21"/>
      <c r="I1470" s="40">
        <f>SUM(I1469)</f>
        <v>0</v>
      </c>
      <c r="J1470" s="40">
        <f>SUM(J1469)</f>
        <v>0</v>
      </c>
      <c r="K1470" s="41">
        <f>SUM(K1469)</f>
        <v>0</v>
      </c>
    </row>
    <row r="1471" spans="1:11" s="17" customFormat="1" x14ac:dyDescent="0.25">
      <c r="A1471" s="9" t="s">
        <v>1931</v>
      </c>
      <c r="B1471" s="3"/>
      <c r="C1471" s="5" t="s">
        <v>552</v>
      </c>
      <c r="D1471" s="33"/>
      <c r="E1471" s="4"/>
      <c r="F1471" s="94"/>
      <c r="G1471" s="94"/>
      <c r="H1471" s="4"/>
      <c r="I1471" s="4"/>
      <c r="J1471" s="4"/>
      <c r="K1471" s="20"/>
    </row>
    <row r="1472" spans="1:11" s="15" customFormat="1" ht="12.75" x14ac:dyDescent="0.25">
      <c r="A1472" s="48" t="s">
        <v>1932</v>
      </c>
      <c r="B1472" s="23"/>
      <c r="C1472" s="18" t="s">
        <v>3100</v>
      </c>
      <c r="D1472" s="49" t="s">
        <v>317</v>
      </c>
      <c r="E1472" s="50">
        <v>149.6</v>
      </c>
      <c r="F1472" s="51"/>
      <c r="G1472" s="51"/>
      <c r="H1472" s="52">
        <f>ROUND(ROUND(F1472,2)+ROUND(G1472,2),2)</f>
        <v>0</v>
      </c>
      <c r="I1472" s="52">
        <f>ROUND(ROUND(E1472,2)*ROUND(F1472,2),2)</f>
        <v>0</v>
      </c>
      <c r="J1472" s="52">
        <f>ROUND(ROUND(E1472,2)*ROUND(G1472,2),2)</f>
        <v>0</v>
      </c>
      <c r="K1472" s="53">
        <f>ROUND(ROUND(I1472,2)+ROUND(J1472,2),2)</f>
        <v>0</v>
      </c>
    </row>
    <row r="1473" spans="1:11" s="15" customFormat="1" ht="25.5" x14ac:dyDescent="0.25">
      <c r="A1473" s="48" t="s">
        <v>1933</v>
      </c>
      <c r="B1473" s="23"/>
      <c r="C1473" s="18" t="s">
        <v>3184</v>
      </c>
      <c r="D1473" s="49" t="s">
        <v>317</v>
      </c>
      <c r="E1473" s="50">
        <v>149.6</v>
      </c>
      <c r="F1473" s="51"/>
      <c r="G1473" s="51"/>
      <c r="H1473" s="52">
        <f>ROUND(ROUND(F1473,2)+ROUND(G1473,2),2)</f>
        <v>0</v>
      </c>
      <c r="I1473" s="52">
        <f>ROUND(ROUND(E1473,2)*ROUND(F1473,2),2)</f>
        <v>0</v>
      </c>
      <c r="J1473" s="52">
        <f>ROUND(ROUND(E1473,2)*ROUND(G1473,2),2)</f>
        <v>0</v>
      </c>
      <c r="K1473" s="53">
        <f>ROUND(ROUND(I1473,2)+ROUND(J1473,2),2)</f>
        <v>0</v>
      </c>
    </row>
    <row r="1474" spans="1:11" s="15" customFormat="1" ht="12.75" x14ac:dyDescent="0.25">
      <c r="A1474" s="48" t="s">
        <v>1934</v>
      </c>
      <c r="B1474" s="23"/>
      <c r="C1474" s="18" t="s">
        <v>3115</v>
      </c>
      <c r="D1474" s="49" t="s">
        <v>317</v>
      </c>
      <c r="E1474" s="50">
        <v>149.6</v>
      </c>
      <c r="F1474" s="51"/>
      <c r="G1474" s="51"/>
      <c r="H1474" s="52">
        <f>ROUND(ROUND(F1474,2)+ROUND(G1474,2),2)</f>
        <v>0</v>
      </c>
      <c r="I1474" s="52">
        <f>ROUND(ROUND(E1474,2)*ROUND(F1474,2),2)</f>
        <v>0</v>
      </c>
      <c r="J1474" s="52">
        <f>ROUND(ROUND(E1474,2)*ROUND(G1474,2),2)</f>
        <v>0</v>
      </c>
      <c r="K1474" s="53">
        <f>ROUND(ROUND(I1474,2)+ROUND(J1474,2),2)</f>
        <v>0</v>
      </c>
    </row>
    <row r="1475" spans="1:11" s="15" customFormat="1" ht="12.75" x14ac:dyDescent="0.25">
      <c r="A1475" s="48" t="s">
        <v>1935</v>
      </c>
      <c r="B1475" s="23"/>
      <c r="C1475" s="18" t="s">
        <v>4147</v>
      </c>
      <c r="D1475" s="49" t="s">
        <v>317</v>
      </c>
      <c r="E1475" s="50">
        <v>149.6</v>
      </c>
      <c r="F1475" s="51"/>
      <c r="G1475" s="51"/>
      <c r="H1475" s="52">
        <f>ROUND(ROUND(F1475,2)+ROUND(G1475,2),2)</f>
        <v>0</v>
      </c>
      <c r="I1475" s="52">
        <f>ROUND(ROUND(E1475,2)*ROUND(F1475,2),2)</f>
        <v>0</v>
      </c>
      <c r="J1475" s="52">
        <f>ROUND(ROUND(E1475,2)*ROUND(G1475,2),2)</f>
        <v>0</v>
      </c>
      <c r="K1475" s="53">
        <f>ROUND(ROUND(I1475,2)+ROUND(J1475,2),2)</f>
        <v>0</v>
      </c>
    </row>
    <row r="1476" spans="1:11" s="17" customFormat="1" x14ac:dyDescent="0.25">
      <c r="A1476" s="38" t="s">
        <v>1936</v>
      </c>
      <c r="B1476" s="10"/>
      <c r="C1476" s="34" t="s">
        <v>2</v>
      </c>
      <c r="D1476" s="11"/>
      <c r="E1476" s="11"/>
      <c r="F1476" s="39"/>
      <c r="G1476" s="39"/>
      <c r="H1476" s="21"/>
      <c r="I1476" s="40">
        <f>SUM(I1472:I1475)</f>
        <v>0</v>
      </c>
      <c r="J1476" s="40">
        <f>SUM(J1472:J1475)</f>
        <v>0</v>
      </c>
      <c r="K1476" s="41">
        <f>SUM(K1472:K1475)</f>
        <v>0</v>
      </c>
    </row>
    <row r="1477" spans="1:11" s="17" customFormat="1" x14ac:dyDescent="0.25">
      <c r="A1477" s="9" t="s">
        <v>1937</v>
      </c>
      <c r="B1477" s="3"/>
      <c r="C1477" s="5" t="s">
        <v>574</v>
      </c>
      <c r="D1477" s="33"/>
      <c r="E1477" s="4"/>
      <c r="F1477" s="94"/>
      <c r="G1477" s="94"/>
      <c r="H1477" s="4"/>
      <c r="I1477" s="4"/>
      <c r="J1477" s="4"/>
      <c r="K1477" s="20"/>
    </row>
    <row r="1478" spans="1:11" s="15" customFormat="1" ht="12.75" x14ac:dyDescent="0.25">
      <c r="A1478" s="48" t="s">
        <v>1938</v>
      </c>
      <c r="B1478" s="23"/>
      <c r="C1478" s="18" t="s">
        <v>3115</v>
      </c>
      <c r="D1478" s="49" t="s">
        <v>317</v>
      </c>
      <c r="E1478" s="50">
        <v>18.54</v>
      </c>
      <c r="F1478" s="51"/>
      <c r="G1478" s="51"/>
      <c r="H1478" s="52">
        <f>ROUND(ROUND(F1478,2)+ROUND(G1478,2),2)</f>
        <v>0</v>
      </c>
      <c r="I1478" s="52">
        <f>ROUND(ROUND(E1478,2)*ROUND(F1478,2),2)</f>
        <v>0</v>
      </c>
      <c r="J1478" s="52">
        <f>ROUND(ROUND(E1478,2)*ROUND(G1478,2),2)</f>
        <v>0</v>
      </c>
      <c r="K1478" s="53">
        <f>ROUND(ROUND(I1478,2)+ROUND(J1478,2),2)</f>
        <v>0</v>
      </c>
    </row>
    <row r="1479" spans="1:11" s="15" customFormat="1" ht="12.75" x14ac:dyDescent="0.25">
      <c r="A1479" s="48" t="s">
        <v>1939</v>
      </c>
      <c r="B1479" s="23"/>
      <c r="C1479" s="18" t="s">
        <v>4311</v>
      </c>
      <c r="D1479" s="49" t="s">
        <v>317</v>
      </c>
      <c r="E1479" s="50">
        <v>18.54</v>
      </c>
      <c r="F1479" s="51"/>
      <c r="G1479" s="51"/>
      <c r="H1479" s="52">
        <f>ROUND(ROUND(F1479,2)+ROUND(G1479,2),2)</f>
        <v>0</v>
      </c>
      <c r="I1479" s="52">
        <f>ROUND(ROUND(E1479,2)*ROUND(F1479,2),2)</f>
        <v>0</v>
      </c>
      <c r="J1479" s="52">
        <f>ROUND(ROUND(E1479,2)*ROUND(G1479,2),2)</f>
        <v>0</v>
      </c>
      <c r="K1479" s="53">
        <f>ROUND(ROUND(I1479,2)+ROUND(J1479,2),2)</f>
        <v>0</v>
      </c>
    </row>
    <row r="1480" spans="1:11" s="15" customFormat="1" ht="12.75" x14ac:dyDescent="0.25">
      <c r="A1480" s="48" t="s">
        <v>1940</v>
      </c>
      <c r="B1480" s="23"/>
      <c r="C1480" s="18" t="s">
        <v>3100</v>
      </c>
      <c r="D1480" s="49" t="s">
        <v>317</v>
      </c>
      <c r="E1480" s="50">
        <v>18.54</v>
      </c>
      <c r="F1480" s="51"/>
      <c r="G1480" s="51"/>
      <c r="H1480" s="52">
        <f>ROUND(ROUND(F1480,2)+ROUND(G1480,2),2)</f>
        <v>0</v>
      </c>
      <c r="I1480" s="52">
        <f>ROUND(ROUND(E1480,2)*ROUND(F1480,2),2)</f>
        <v>0</v>
      </c>
      <c r="J1480" s="52">
        <f>ROUND(ROUND(E1480,2)*ROUND(G1480,2),2)</f>
        <v>0</v>
      </c>
      <c r="K1480" s="53">
        <f>ROUND(ROUND(I1480,2)+ROUND(J1480,2),2)</f>
        <v>0</v>
      </c>
    </row>
    <row r="1481" spans="1:11" s="15" customFormat="1" ht="25.5" x14ac:dyDescent="0.25">
      <c r="A1481" s="48" t="s">
        <v>1941</v>
      </c>
      <c r="B1481" s="23"/>
      <c r="C1481" s="18" t="s">
        <v>3184</v>
      </c>
      <c r="D1481" s="49" t="s">
        <v>317</v>
      </c>
      <c r="E1481" s="50">
        <v>18.54</v>
      </c>
      <c r="F1481" s="51"/>
      <c r="G1481" s="51"/>
      <c r="H1481" s="52">
        <f>ROUND(ROUND(F1481,2)+ROUND(G1481,2),2)</f>
        <v>0</v>
      </c>
      <c r="I1481" s="52">
        <f>ROUND(ROUND(E1481,2)*ROUND(F1481,2),2)</f>
        <v>0</v>
      </c>
      <c r="J1481" s="52">
        <f>ROUND(ROUND(E1481,2)*ROUND(G1481,2),2)</f>
        <v>0</v>
      </c>
      <c r="K1481" s="53">
        <f>ROUND(ROUND(I1481,2)+ROUND(J1481,2),2)</f>
        <v>0</v>
      </c>
    </row>
    <row r="1482" spans="1:11" s="17" customFormat="1" x14ac:dyDescent="0.25">
      <c r="A1482" s="38" t="s">
        <v>1942</v>
      </c>
      <c r="B1482" s="10"/>
      <c r="C1482" s="34" t="s">
        <v>2</v>
      </c>
      <c r="D1482" s="11"/>
      <c r="E1482" s="11"/>
      <c r="F1482" s="39"/>
      <c r="G1482" s="39"/>
      <c r="H1482" s="21"/>
      <c r="I1482" s="40">
        <f>SUM(I1478:I1481)</f>
        <v>0</v>
      </c>
      <c r="J1482" s="40">
        <f>SUM(J1478:J1481)</f>
        <v>0</v>
      </c>
      <c r="K1482" s="41">
        <f>SUM(K1478:K1481)</f>
        <v>0</v>
      </c>
    </row>
    <row r="1483" spans="1:11" s="16" customFormat="1" ht="18.75" x14ac:dyDescent="0.2">
      <c r="A1483" s="45" t="s">
        <v>1943</v>
      </c>
      <c r="B1483" s="46"/>
      <c r="C1483" s="46" t="s">
        <v>507</v>
      </c>
      <c r="D1483" s="46"/>
      <c r="E1483" s="46"/>
      <c r="F1483" s="93"/>
      <c r="G1483" s="93"/>
      <c r="H1483" s="46"/>
      <c r="I1483" s="46"/>
      <c r="J1483" s="46"/>
      <c r="K1483" s="47">
        <f>SUM(K1486,K1490,K1494)</f>
        <v>0</v>
      </c>
    </row>
    <row r="1484" spans="1:11" s="17" customFormat="1" x14ac:dyDescent="0.25">
      <c r="A1484" s="9" t="s">
        <v>1944</v>
      </c>
      <c r="B1484" s="3"/>
      <c r="C1484" s="5" t="s">
        <v>3088</v>
      </c>
      <c r="D1484" s="33"/>
      <c r="E1484" s="4"/>
      <c r="F1484" s="94"/>
      <c r="G1484" s="94"/>
      <c r="H1484" s="4"/>
      <c r="I1484" s="4"/>
      <c r="J1484" s="4"/>
      <c r="K1484" s="20"/>
    </row>
    <row r="1485" spans="1:11" s="15" customFormat="1" ht="38.25" x14ac:dyDescent="0.25">
      <c r="A1485" s="48" t="s">
        <v>1945</v>
      </c>
      <c r="B1485" s="23"/>
      <c r="C1485" s="18" t="s">
        <v>3083</v>
      </c>
      <c r="D1485" s="49" t="s">
        <v>3</v>
      </c>
      <c r="E1485" s="50">
        <v>1</v>
      </c>
      <c r="F1485" s="51"/>
      <c r="G1485" s="51"/>
      <c r="H1485" s="52">
        <f>ROUND(ROUND(F1485,2)+ROUND(G1485,2),2)</f>
        <v>0</v>
      </c>
      <c r="I1485" s="52">
        <f>ROUND(ROUND(E1485,2)*ROUND(F1485,2),2)</f>
        <v>0</v>
      </c>
      <c r="J1485" s="52">
        <f>ROUND(ROUND(E1485,2)*ROUND(G1485,2),2)</f>
        <v>0</v>
      </c>
      <c r="K1485" s="53">
        <f>ROUND(ROUND(I1485,2)+ROUND(J1485,2),2)</f>
        <v>0</v>
      </c>
    </row>
    <row r="1486" spans="1:11" s="17" customFormat="1" x14ac:dyDescent="0.25">
      <c r="A1486" s="38" t="s">
        <v>1946</v>
      </c>
      <c r="B1486" s="10"/>
      <c r="C1486" s="34" t="s">
        <v>2</v>
      </c>
      <c r="D1486" s="11"/>
      <c r="E1486" s="11"/>
      <c r="F1486" s="39"/>
      <c r="G1486" s="39"/>
      <c r="H1486" s="21"/>
      <c r="I1486" s="40">
        <f>SUM(I1485)</f>
        <v>0</v>
      </c>
      <c r="J1486" s="40">
        <f>SUM(J1485)</f>
        <v>0</v>
      </c>
      <c r="K1486" s="41">
        <f>SUM(K1485)</f>
        <v>0</v>
      </c>
    </row>
    <row r="1487" spans="1:11" s="17" customFormat="1" x14ac:dyDescent="0.25">
      <c r="A1487" s="9" t="s">
        <v>1947</v>
      </c>
      <c r="B1487" s="3"/>
      <c r="C1487" s="5" t="s">
        <v>3090</v>
      </c>
      <c r="D1487" s="33"/>
      <c r="E1487" s="4"/>
      <c r="F1487" s="94"/>
      <c r="G1487" s="94"/>
      <c r="H1487" s="4"/>
      <c r="I1487" s="4"/>
      <c r="J1487" s="4"/>
      <c r="K1487" s="20"/>
    </row>
    <row r="1488" spans="1:11" s="15" customFormat="1" ht="25.5" x14ac:dyDescent="0.25">
      <c r="A1488" s="48" t="s">
        <v>1948</v>
      </c>
      <c r="B1488" s="23"/>
      <c r="C1488" s="18" t="s">
        <v>3084</v>
      </c>
      <c r="D1488" s="49" t="s">
        <v>3</v>
      </c>
      <c r="E1488" s="50">
        <v>1</v>
      </c>
      <c r="F1488" s="51"/>
      <c r="G1488" s="51"/>
      <c r="H1488" s="52">
        <f>ROUND(ROUND(F1488,2)+ROUND(G1488,2),2)</f>
        <v>0</v>
      </c>
      <c r="I1488" s="52">
        <f>ROUND(ROUND(E1488,2)*ROUND(F1488,2),2)</f>
        <v>0</v>
      </c>
      <c r="J1488" s="52">
        <f>ROUND(ROUND(E1488,2)*ROUND(G1488,2),2)</f>
        <v>0</v>
      </c>
      <c r="K1488" s="53">
        <f>ROUND(ROUND(I1488,2)+ROUND(J1488,2),2)</f>
        <v>0</v>
      </c>
    </row>
    <row r="1489" spans="1:11" s="15" customFormat="1" ht="25.5" x14ac:dyDescent="0.25">
      <c r="A1489" s="48" t="s">
        <v>1949</v>
      </c>
      <c r="B1489" s="23"/>
      <c r="C1489" s="18" t="s">
        <v>3085</v>
      </c>
      <c r="D1489" s="49" t="s">
        <v>3</v>
      </c>
      <c r="E1489" s="50">
        <v>1</v>
      </c>
      <c r="F1489" s="51"/>
      <c r="G1489" s="51"/>
      <c r="H1489" s="52">
        <f>ROUND(ROUND(F1489,2)+ROUND(G1489,2),2)</f>
        <v>0</v>
      </c>
      <c r="I1489" s="52">
        <f>ROUND(ROUND(E1489,2)*ROUND(F1489,2),2)</f>
        <v>0</v>
      </c>
      <c r="J1489" s="52">
        <f>ROUND(ROUND(E1489,2)*ROUND(G1489,2),2)</f>
        <v>0</v>
      </c>
      <c r="K1489" s="53">
        <f>ROUND(ROUND(I1489,2)+ROUND(J1489,2),2)</f>
        <v>0</v>
      </c>
    </row>
    <row r="1490" spans="1:11" s="17" customFormat="1" x14ac:dyDescent="0.25">
      <c r="A1490" s="38" t="s">
        <v>1950</v>
      </c>
      <c r="B1490" s="10"/>
      <c r="C1490" s="34" t="s">
        <v>2</v>
      </c>
      <c r="D1490" s="11"/>
      <c r="E1490" s="11"/>
      <c r="F1490" s="39"/>
      <c r="G1490" s="39"/>
      <c r="H1490" s="21"/>
      <c r="I1490" s="40">
        <f>SUM(I1488:I1489)</f>
        <v>0</v>
      </c>
      <c r="J1490" s="40">
        <f>SUM(J1488:J1489)</f>
        <v>0</v>
      </c>
      <c r="K1490" s="41">
        <f>SUM(K1488:K1489)</f>
        <v>0</v>
      </c>
    </row>
    <row r="1491" spans="1:11" s="17" customFormat="1" x14ac:dyDescent="0.25">
      <c r="A1491" s="9" t="s">
        <v>1951</v>
      </c>
      <c r="B1491" s="3"/>
      <c r="C1491" s="5" t="s">
        <v>575</v>
      </c>
      <c r="D1491" s="33"/>
      <c r="E1491" s="4"/>
      <c r="F1491" s="94"/>
      <c r="G1491" s="94"/>
      <c r="H1491" s="4"/>
      <c r="I1491" s="4"/>
      <c r="J1491" s="4"/>
      <c r="K1491" s="20"/>
    </row>
    <row r="1492" spans="1:11" s="15" customFormat="1" ht="38.25" x14ac:dyDescent="0.25">
      <c r="A1492" s="48" t="s">
        <v>1952</v>
      </c>
      <c r="B1492" s="23"/>
      <c r="C1492" s="18" t="s">
        <v>4141</v>
      </c>
      <c r="D1492" s="49" t="s">
        <v>3</v>
      </c>
      <c r="E1492" s="50">
        <v>2</v>
      </c>
      <c r="F1492" s="51"/>
      <c r="G1492" s="51"/>
      <c r="H1492" s="52">
        <f>ROUND(ROUND(F1492,2)+ROUND(G1492,2),2)</f>
        <v>0</v>
      </c>
      <c r="I1492" s="52">
        <f>ROUND(ROUND(E1492,2)*ROUND(F1492,2),2)</f>
        <v>0</v>
      </c>
      <c r="J1492" s="52">
        <f>ROUND(ROUND(E1492,2)*ROUND(G1492,2),2)</f>
        <v>0</v>
      </c>
      <c r="K1492" s="53">
        <f>ROUND(ROUND(I1492,2)+ROUND(J1492,2),2)</f>
        <v>0</v>
      </c>
    </row>
    <row r="1493" spans="1:11" s="15" customFormat="1" ht="38.25" x14ac:dyDescent="0.25">
      <c r="A1493" s="48" t="s">
        <v>1953</v>
      </c>
      <c r="B1493" s="23"/>
      <c r="C1493" s="18" t="s">
        <v>4142</v>
      </c>
      <c r="D1493" s="49" t="s">
        <v>3</v>
      </c>
      <c r="E1493" s="50">
        <v>1</v>
      </c>
      <c r="F1493" s="51"/>
      <c r="G1493" s="51"/>
      <c r="H1493" s="52">
        <f>ROUND(ROUND(F1493,2)+ROUND(G1493,2),2)</f>
        <v>0</v>
      </c>
      <c r="I1493" s="52">
        <f>ROUND(ROUND(E1493,2)*ROUND(F1493,2),2)</f>
        <v>0</v>
      </c>
      <c r="J1493" s="52">
        <f>ROUND(ROUND(E1493,2)*ROUND(G1493,2),2)</f>
        <v>0</v>
      </c>
      <c r="K1493" s="53">
        <f>ROUND(ROUND(I1493,2)+ROUND(J1493,2),2)</f>
        <v>0</v>
      </c>
    </row>
    <row r="1494" spans="1:11" s="17" customFormat="1" x14ac:dyDescent="0.25">
      <c r="A1494" s="38" t="s">
        <v>4143</v>
      </c>
      <c r="B1494" s="10"/>
      <c r="C1494" s="34" t="s">
        <v>2</v>
      </c>
      <c r="D1494" s="11"/>
      <c r="E1494" s="11"/>
      <c r="F1494" s="39"/>
      <c r="G1494" s="39"/>
      <c r="H1494" s="21"/>
      <c r="I1494" s="40">
        <f>SUM(I1492:I1493)</f>
        <v>0</v>
      </c>
      <c r="J1494" s="40">
        <f>SUM(J1492:J1493)</f>
        <v>0</v>
      </c>
      <c r="K1494" s="41">
        <f>SUM(K1492:K1493)</f>
        <v>0</v>
      </c>
    </row>
    <row r="1495" spans="1:11" s="16" customFormat="1" ht="18.75" x14ac:dyDescent="0.2">
      <c r="A1495" s="45" t="s">
        <v>1954</v>
      </c>
      <c r="B1495" s="46"/>
      <c r="C1495" s="46" t="s">
        <v>554</v>
      </c>
      <c r="D1495" s="46"/>
      <c r="E1495" s="46"/>
      <c r="F1495" s="93"/>
      <c r="G1495" s="93"/>
      <c r="H1495" s="46"/>
      <c r="I1495" s="46"/>
      <c r="J1495" s="46"/>
      <c r="K1495" s="47">
        <f>SUM(K1499)</f>
        <v>0</v>
      </c>
    </row>
    <row r="1496" spans="1:11" s="17" customFormat="1" x14ac:dyDescent="0.25">
      <c r="A1496" s="9" t="s">
        <v>1955</v>
      </c>
      <c r="B1496" s="3"/>
      <c r="C1496" s="5" t="s">
        <v>566</v>
      </c>
      <c r="D1496" s="33"/>
      <c r="E1496" s="4"/>
      <c r="F1496" s="94"/>
      <c r="G1496" s="94"/>
      <c r="H1496" s="4"/>
      <c r="I1496" s="4"/>
      <c r="J1496" s="4"/>
      <c r="K1496" s="20"/>
    </row>
    <row r="1497" spans="1:11" s="15" customFormat="1" ht="25.5" x14ac:dyDescent="0.25">
      <c r="A1497" s="48" t="s">
        <v>3634</v>
      </c>
      <c r="B1497" s="23"/>
      <c r="C1497" s="18" t="s">
        <v>3535</v>
      </c>
      <c r="D1497" s="49" t="s">
        <v>4</v>
      </c>
      <c r="E1497" s="50">
        <v>12</v>
      </c>
      <c r="F1497" s="51"/>
      <c r="G1497" s="51"/>
      <c r="H1497" s="52">
        <f>ROUND(ROUND(F1497,2)+ROUND(G1497,2),2)</f>
        <v>0</v>
      </c>
      <c r="I1497" s="52">
        <f>ROUND(ROUND(E1497,2)*ROUND(F1497,2),2)</f>
        <v>0</v>
      </c>
      <c r="J1497" s="52">
        <f>ROUND(ROUND(E1497,2)*ROUND(G1497,2),2)</f>
        <v>0</v>
      </c>
      <c r="K1497" s="53">
        <f>ROUND(ROUND(I1497,2)+ROUND(J1497,2),2)</f>
        <v>0</v>
      </c>
    </row>
    <row r="1498" spans="1:11" s="15" customFormat="1" ht="12.75" x14ac:dyDescent="0.25">
      <c r="A1498" s="48" t="s">
        <v>3635</v>
      </c>
      <c r="B1498" s="23"/>
      <c r="C1498" s="18" t="s">
        <v>394</v>
      </c>
      <c r="D1498" s="49" t="s">
        <v>4</v>
      </c>
      <c r="E1498" s="50">
        <v>1</v>
      </c>
      <c r="F1498" s="51"/>
      <c r="G1498" s="51"/>
      <c r="H1498" s="52">
        <f>ROUND(ROUND(F1498,2)+ROUND(G1498,2),2)</f>
        <v>0</v>
      </c>
      <c r="I1498" s="52">
        <f>ROUND(ROUND(E1498,2)*ROUND(F1498,2),2)</f>
        <v>0</v>
      </c>
      <c r="J1498" s="52">
        <f>ROUND(ROUND(E1498,2)*ROUND(G1498,2),2)</f>
        <v>0</v>
      </c>
      <c r="K1498" s="53">
        <f>ROUND(ROUND(I1498,2)+ROUND(J1498,2),2)</f>
        <v>0</v>
      </c>
    </row>
    <row r="1499" spans="1:11" s="17" customFormat="1" x14ac:dyDescent="0.25">
      <c r="A1499" s="38" t="s">
        <v>3636</v>
      </c>
      <c r="B1499" s="10"/>
      <c r="C1499" s="34" t="s">
        <v>2</v>
      </c>
      <c r="D1499" s="11"/>
      <c r="E1499" s="11"/>
      <c r="F1499" s="39"/>
      <c r="G1499" s="39"/>
      <c r="H1499" s="21"/>
      <c r="I1499" s="40">
        <f>SUM(I1497:I1498)</f>
        <v>0</v>
      </c>
      <c r="J1499" s="40">
        <f>SUM(J1497:J1498)</f>
        <v>0</v>
      </c>
      <c r="K1499" s="41">
        <f>SUM(K1497:K1498)</f>
        <v>0</v>
      </c>
    </row>
    <row r="1500" spans="1:11" x14ac:dyDescent="0.25">
      <c r="A1500" s="42" t="s">
        <v>1956</v>
      </c>
      <c r="B1500" s="43"/>
      <c r="C1500" s="43" t="s">
        <v>576</v>
      </c>
      <c r="D1500" s="43"/>
      <c r="E1500" s="43"/>
      <c r="F1500" s="92"/>
      <c r="G1500" s="92"/>
      <c r="H1500" s="43"/>
      <c r="I1500" s="43"/>
      <c r="J1500" s="43"/>
      <c r="K1500" s="44">
        <f>SUM(K1501,K1529,K1542,K1550,K1557,K1561,K1577,K1581,)</f>
        <v>0</v>
      </c>
    </row>
    <row r="1501" spans="1:11" s="16" customFormat="1" ht="18.75" x14ac:dyDescent="0.2">
      <c r="A1501" s="45" t="s">
        <v>1957</v>
      </c>
      <c r="B1501" s="46"/>
      <c r="C1501" s="46" t="s">
        <v>397</v>
      </c>
      <c r="D1501" s="46"/>
      <c r="E1501" s="46"/>
      <c r="F1501" s="93"/>
      <c r="G1501" s="93"/>
      <c r="H1501" s="46"/>
      <c r="I1501" s="46"/>
      <c r="J1501" s="46"/>
      <c r="K1501" s="47">
        <f>SUM(K1511,K1528)</f>
        <v>0</v>
      </c>
    </row>
    <row r="1502" spans="1:11" s="17" customFormat="1" x14ac:dyDescent="0.25">
      <c r="A1502" s="9" t="s">
        <v>1958</v>
      </c>
      <c r="B1502" s="3"/>
      <c r="C1502" s="5" t="s">
        <v>398</v>
      </c>
      <c r="D1502" s="33"/>
      <c r="E1502" s="4"/>
      <c r="F1502" s="94"/>
      <c r="G1502" s="94"/>
      <c r="H1502" s="4"/>
      <c r="I1502" s="4"/>
      <c r="J1502" s="4"/>
      <c r="K1502" s="20"/>
    </row>
    <row r="1503" spans="1:11" s="15" customFormat="1" ht="25.5" x14ac:dyDescent="0.25">
      <c r="A1503" s="48" t="s">
        <v>1959</v>
      </c>
      <c r="B1503" s="23"/>
      <c r="C1503" s="18" t="s">
        <v>4033</v>
      </c>
      <c r="D1503" s="49" t="s">
        <v>327</v>
      </c>
      <c r="E1503" s="50">
        <v>28</v>
      </c>
      <c r="F1503" s="51"/>
      <c r="G1503" s="51"/>
      <c r="H1503" s="52">
        <f t="shared" ref="H1503:H1510" si="272">ROUND(ROUND(F1503,2)+ROUND(G1503,2),2)</f>
        <v>0</v>
      </c>
      <c r="I1503" s="52">
        <f t="shared" ref="I1503:I1510" si="273">ROUND(ROUND(E1503,2)*ROUND(F1503,2),2)</f>
        <v>0</v>
      </c>
      <c r="J1503" s="52">
        <f t="shared" ref="J1503:J1510" si="274">ROUND(ROUND(E1503,2)*ROUND(G1503,2),2)</f>
        <v>0</v>
      </c>
      <c r="K1503" s="53">
        <f t="shared" ref="K1503:K1510" si="275">ROUND(ROUND(I1503,2)+ROUND(J1503,2),2)</f>
        <v>0</v>
      </c>
    </row>
    <row r="1504" spans="1:11" s="15" customFormat="1" ht="12.75" x14ac:dyDescent="0.25">
      <c r="A1504" s="48" t="s">
        <v>1960</v>
      </c>
      <c r="B1504" s="23"/>
      <c r="C1504" s="18" t="s">
        <v>4058</v>
      </c>
      <c r="D1504" s="49" t="s">
        <v>327</v>
      </c>
      <c r="E1504" s="50">
        <v>23.23</v>
      </c>
      <c r="F1504" s="51"/>
      <c r="G1504" s="51"/>
      <c r="H1504" s="52">
        <f t="shared" si="272"/>
        <v>0</v>
      </c>
      <c r="I1504" s="52">
        <f t="shared" si="273"/>
        <v>0</v>
      </c>
      <c r="J1504" s="52">
        <f t="shared" si="274"/>
        <v>0</v>
      </c>
      <c r="K1504" s="53">
        <f t="shared" si="275"/>
        <v>0</v>
      </c>
    </row>
    <row r="1505" spans="1:11" s="15" customFormat="1" ht="25.5" x14ac:dyDescent="0.25">
      <c r="A1505" s="48" t="s">
        <v>1961</v>
      </c>
      <c r="B1505" s="23"/>
      <c r="C1505" s="18" t="s">
        <v>351</v>
      </c>
      <c r="D1505" s="49" t="s">
        <v>327</v>
      </c>
      <c r="E1505" s="50">
        <v>4.7699999999999996</v>
      </c>
      <c r="F1505" s="51"/>
      <c r="G1505" s="51"/>
      <c r="H1505" s="52">
        <f t="shared" si="272"/>
        <v>0</v>
      </c>
      <c r="I1505" s="52">
        <f t="shared" si="273"/>
        <v>0</v>
      </c>
      <c r="J1505" s="52">
        <f t="shared" si="274"/>
        <v>0</v>
      </c>
      <c r="K1505" s="53">
        <f t="shared" si="275"/>
        <v>0</v>
      </c>
    </row>
    <row r="1506" spans="1:11" s="15" customFormat="1" ht="12.75" x14ac:dyDescent="0.25">
      <c r="A1506" s="48" t="s">
        <v>1962</v>
      </c>
      <c r="B1506" s="23"/>
      <c r="C1506" s="18" t="s">
        <v>4080</v>
      </c>
      <c r="D1506" s="49" t="s">
        <v>3</v>
      </c>
      <c r="E1506" s="50">
        <v>6</v>
      </c>
      <c r="F1506" s="51"/>
      <c r="G1506" s="51"/>
      <c r="H1506" s="52">
        <f t="shared" si="272"/>
        <v>0</v>
      </c>
      <c r="I1506" s="52">
        <f t="shared" si="273"/>
        <v>0</v>
      </c>
      <c r="J1506" s="52">
        <f t="shared" si="274"/>
        <v>0</v>
      </c>
      <c r="K1506" s="53">
        <f t="shared" si="275"/>
        <v>0</v>
      </c>
    </row>
    <row r="1507" spans="1:11" s="15" customFormat="1" ht="12.75" x14ac:dyDescent="0.25">
      <c r="A1507" s="48" t="s">
        <v>1963</v>
      </c>
      <c r="B1507" s="23"/>
      <c r="C1507" s="18" t="s">
        <v>4081</v>
      </c>
      <c r="D1507" s="49" t="s">
        <v>3</v>
      </c>
      <c r="E1507" s="50">
        <v>6</v>
      </c>
      <c r="F1507" s="51"/>
      <c r="G1507" s="51"/>
      <c r="H1507" s="52">
        <f t="shared" si="272"/>
        <v>0</v>
      </c>
      <c r="I1507" s="52">
        <f t="shared" si="273"/>
        <v>0</v>
      </c>
      <c r="J1507" s="52">
        <f t="shared" si="274"/>
        <v>0</v>
      </c>
      <c r="K1507" s="53">
        <f t="shared" si="275"/>
        <v>0</v>
      </c>
    </row>
    <row r="1508" spans="1:11" s="15" customFormat="1" ht="38.25" x14ac:dyDescent="0.25">
      <c r="A1508" s="48" t="s">
        <v>1964</v>
      </c>
      <c r="B1508" s="23"/>
      <c r="C1508" s="18" t="s">
        <v>4082</v>
      </c>
      <c r="D1508" s="49" t="s">
        <v>4</v>
      </c>
      <c r="E1508" s="50">
        <v>102</v>
      </c>
      <c r="F1508" s="51"/>
      <c r="G1508" s="51"/>
      <c r="H1508" s="52">
        <f t="shared" si="272"/>
        <v>0</v>
      </c>
      <c r="I1508" s="52">
        <f t="shared" si="273"/>
        <v>0</v>
      </c>
      <c r="J1508" s="52">
        <f t="shared" si="274"/>
        <v>0</v>
      </c>
      <c r="K1508" s="53">
        <f t="shared" si="275"/>
        <v>0</v>
      </c>
    </row>
    <row r="1509" spans="1:11" s="15" customFormat="1" ht="12.75" x14ac:dyDescent="0.25">
      <c r="A1509" s="48" t="s">
        <v>1965</v>
      </c>
      <c r="B1509" s="23"/>
      <c r="C1509" s="18" t="s">
        <v>4059</v>
      </c>
      <c r="D1509" s="49" t="s">
        <v>327</v>
      </c>
      <c r="E1509" s="50">
        <v>8.3000000000000007</v>
      </c>
      <c r="F1509" s="51"/>
      <c r="G1509" s="51"/>
      <c r="H1509" s="52">
        <f t="shared" si="272"/>
        <v>0</v>
      </c>
      <c r="I1509" s="52">
        <f t="shared" si="273"/>
        <v>0</v>
      </c>
      <c r="J1509" s="52">
        <f t="shared" si="274"/>
        <v>0</v>
      </c>
      <c r="K1509" s="53">
        <f t="shared" si="275"/>
        <v>0</v>
      </c>
    </row>
    <row r="1510" spans="1:11" s="15" customFormat="1" ht="12.75" x14ac:dyDescent="0.25">
      <c r="A1510" s="48" t="s">
        <v>4060</v>
      </c>
      <c r="B1510" s="23"/>
      <c r="C1510" s="18" t="s">
        <v>3156</v>
      </c>
      <c r="D1510" s="49" t="s">
        <v>346</v>
      </c>
      <c r="E1510" s="50">
        <v>1538</v>
      </c>
      <c r="F1510" s="51"/>
      <c r="G1510" s="51"/>
      <c r="H1510" s="52">
        <f t="shared" si="272"/>
        <v>0</v>
      </c>
      <c r="I1510" s="52">
        <f t="shared" si="273"/>
        <v>0</v>
      </c>
      <c r="J1510" s="52">
        <f t="shared" si="274"/>
        <v>0</v>
      </c>
      <c r="K1510" s="53">
        <f t="shared" si="275"/>
        <v>0</v>
      </c>
    </row>
    <row r="1511" spans="1:11" s="17" customFormat="1" x14ac:dyDescent="0.25">
      <c r="A1511" s="38" t="s">
        <v>4061</v>
      </c>
      <c r="B1511" s="10"/>
      <c r="C1511" s="34" t="s">
        <v>2</v>
      </c>
      <c r="D1511" s="11"/>
      <c r="E1511" s="11"/>
      <c r="F1511" s="39"/>
      <c r="G1511" s="39"/>
      <c r="H1511" s="21"/>
      <c r="I1511" s="40">
        <f>SUM(I1503:I1510)</f>
        <v>0</v>
      </c>
      <c r="J1511" s="40">
        <f>SUM(J1503:J1510)</f>
        <v>0</v>
      </c>
      <c r="K1511" s="41">
        <f>SUM(K1503:K1510)</f>
        <v>0</v>
      </c>
    </row>
    <row r="1512" spans="1:11" s="17" customFormat="1" x14ac:dyDescent="0.25">
      <c r="A1512" s="9" t="s">
        <v>1966</v>
      </c>
      <c r="B1512" s="3"/>
      <c r="C1512" s="5" t="s">
        <v>401</v>
      </c>
      <c r="D1512" s="33"/>
      <c r="E1512" s="4"/>
      <c r="F1512" s="94"/>
      <c r="G1512" s="94"/>
      <c r="H1512" s="4"/>
      <c r="I1512" s="4"/>
      <c r="J1512" s="4"/>
      <c r="K1512" s="20"/>
    </row>
    <row r="1513" spans="1:11" s="15" customFormat="1" ht="25.5" x14ac:dyDescent="0.25">
      <c r="A1513" s="48" t="s">
        <v>1967</v>
      </c>
      <c r="B1513" s="23"/>
      <c r="C1513" s="18" t="s">
        <v>4065</v>
      </c>
      <c r="D1513" s="49" t="s">
        <v>327</v>
      </c>
      <c r="E1513" s="50">
        <v>1.24</v>
      </c>
      <c r="F1513" s="51"/>
      <c r="G1513" s="51"/>
      <c r="H1513" s="52">
        <f t="shared" ref="H1513:H1527" si="276">ROUND(ROUND(F1513,2)+ROUND(G1513,2),2)</f>
        <v>0</v>
      </c>
      <c r="I1513" s="52">
        <f t="shared" ref="I1513:I1527" si="277">ROUND(ROUND(E1513,2)*ROUND(F1513,2),2)</f>
        <v>0</v>
      </c>
      <c r="J1513" s="52">
        <f t="shared" ref="J1513:J1527" si="278">ROUND(ROUND(E1513,2)*ROUND(G1513,2),2)</f>
        <v>0</v>
      </c>
      <c r="K1513" s="53">
        <f t="shared" ref="K1513:K1527" si="279">ROUND(ROUND(I1513,2)+ROUND(J1513,2),2)</f>
        <v>0</v>
      </c>
    </row>
    <row r="1514" spans="1:11" s="15" customFormat="1" ht="38.25" x14ac:dyDescent="0.25">
      <c r="A1514" s="48" t="s">
        <v>1968</v>
      </c>
      <c r="B1514" s="23"/>
      <c r="C1514" s="18" t="s">
        <v>4294</v>
      </c>
      <c r="D1514" s="49" t="s">
        <v>317</v>
      </c>
      <c r="E1514" s="50">
        <v>8.2799999999999994</v>
      </c>
      <c r="F1514" s="51"/>
      <c r="G1514" s="51"/>
      <c r="H1514" s="52">
        <f t="shared" si="276"/>
        <v>0</v>
      </c>
      <c r="I1514" s="52">
        <f t="shared" si="277"/>
        <v>0</v>
      </c>
      <c r="J1514" s="52">
        <f t="shared" si="278"/>
        <v>0</v>
      </c>
      <c r="K1514" s="53">
        <f t="shared" si="279"/>
        <v>0</v>
      </c>
    </row>
    <row r="1515" spans="1:11" s="15" customFormat="1" ht="25.5" x14ac:dyDescent="0.25">
      <c r="A1515" s="48" t="s">
        <v>1969</v>
      </c>
      <c r="B1515" s="23"/>
      <c r="C1515" s="18" t="s">
        <v>3151</v>
      </c>
      <c r="D1515" s="49" t="s">
        <v>327</v>
      </c>
      <c r="E1515" s="50">
        <v>0.12</v>
      </c>
      <c r="F1515" s="51"/>
      <c r="G1515" s="51"/>
      <c r="H1515" s="52">
        <f t="shared" si="276"/>
        <v>0</v>
      </c>
      <c r="I1515" s="52">
        <f t="shared" si="277"/>
        <v>0</v>
      </c>
      <c r="J1515" s="52">
        <f t="shared" si="278"/>
        <v>0</v>
      </c>
      <c r="K1515" s="53">
        <f t="shared" si="279"/>
        <v>0</v>
      </c>
    </row>
    <row r="1516" spans="1:11" s="15" customFormat="1" ht="12.75" x14ac:dyDescent="0.25">
      <c r="A1516" s="48" t="s">
        <v>1970</v>
      </c>
      <c r="B1516" s="23"/>
      <c r="C1516" s="18" t="s">
        <v>3156</v>
      </c>
      <c r="D1516" s="49" t="s">
        <v>346</v>
      </c>
      <c r="E1516" s="50">
        <v>63</v>
      </c>
      <c r="F1516" s="51"/>
      <c r="G1516" s="51"/>
      <c r="H1516" s="52">
        <f t="shared" si="276"/>
        <v>0</v>
      </c>
      <c r="I1516" s="52">
        <f t="shared" si="277"/>
        <v>0</v>
      </c>
      <c r="J1516" s="52">
        <f t="shared" si="278"/>
        <v>0</v>
      </c>
      <c r="K1516" s="53">
        <f t="shared" si="279"/>
        <v>0</v>
      </c>
    </row>
    <row r="1517" spans="1:11" s="15" customFormat="1" ht="25.5" x14ac:dyDescent="0.25">
      <c r="A1517" s="48" t="s">
        <v>1971</v>
      </c>
      <c r="B1517" s="23"/>
      <c r="C1517" s="18" t="s">
        <v>4085</v>
      </c>
      <c r="D1517" s="49" t="s">
        <v>327</v>
      </c>
      <c r="E1517" s="50">
        <v>1.3</v>
      </c>
      <c r="F1517" s="51"/>
      <c r="G1517" s="51"/>
      <c r="H1517" s="52">
        <f t="shared" si="276"/>
        <v>0</v>
      </c>
      <c r="I1517" s="52">
        <f t="shared" si="277"/>
        <v>0</v>
      </c>
      <c r="J1517" s="52">
        <f t="shared" si="278"/>
        <v>0</v>
      </c>
      <c r="K1517" s="53">
        <f t="shared" si="279"/>
        <v>0</v>
      </c>
    </row>
    <row r="1518" spans="1:11" s="15" customFormat="1" ht="38.25" x14ac:dyDescent="0.25">
      <c r="A1518" s="48" t="s">
        <v>1972</v>
      </c>
      <c r="B1518" s="23"/>
      <c r="C1518" s="18" t="s">
        <v>4292</v>
      </c>
      <c r="D1518" s="49" t="s">
        <v>317</v>
      </c>
      <c r="E1518" s="50">
        <v>6.84</v>
      </c>
      <c r="F1518" s="51"/>
      <c r="G1518" s="51"/>
      <c r="H1518" s="52">
        <f t="shared" si="276"/>
        <v>0</v>
      </c>
      <c r="I1518" s="52">
        <f t="shared" si="277"/>
        <v>0</v>
      </c>
      <c r="J1518" s="52">
        <f t="shared" si="278"/>
        <v>0</v>
      </c>
      <c r="K1518" s="53">
        <f t="shared" si="279"/>
        <v>0</v>
      </c>
    </row>
    <row r="1519" spans="1:11" s="15" customFormat="1" ht="25.5" x14ac:dyDescent="0.25">
      <c r="A1519" s="48" t="s">
        <v>1973</v>
      </c>
      <c r="B1519" s="23"/>
      <c r="C1519" s="18" t="s">
        <v>3151</v>
      </c>
      <c r="D1519" s="49" t="s">
        <v>327</v>
      </c>
      <c r="E1519" s="50">
        <v>0.23</v>
      </c>
      <c r="F1519" s="51"/>
      <c r="G1519" s="51"/>
      <c r="H1519" s="52">
        <f t="shared" si="276"/>
        <v>0</v>
      </c>
      <c r="I1519" s="52">
        <f t="shared" si="277"/>
        <v>0</v>
      </c>
      <c r="J1519" s="52">
        <f t="shared" si="278"/>
        <v>0</v>
      </c>
      <c r="K1519" s="53">
        <f t="shared" si="279"/>
        <v>0</v>
      </c>
    </row>
    <row r="1520" spans="1:11" s="15" customFormat="1" ht="12.75" x14ac:dyDescent="0.25">
      <c r="A1520" s="48" t="s">
        <v>1974</v>
      </c>
      <c r="B1520" s="23"/>
      <c r="C1520" s="18" t="s">
        <v>3156</v>
      </c>
      <c r="D1520" s="49" t="s">
        <v>346</v>
      </c>
      <c r="E1520" s="50">
        <v>65</v>
      </c>
      <c r="F1520" s="51"/>
      <c r="G1520" s="51"/>
      <c r="H1520" s="52">
        <f t="shared" si="276"/>
        <v>0</v>
      </c>
      <c r="I1520" s="52">
        <f t="shared" si="277"/>
        <v>0</v>
      </c>
      <c r="J1520" s="52">
        <f t="shared" si="278"/>
        <v>0</v>
      </c>
      <c r="K1520" s="53">
        <f t="shared" si="279"/>
        <v>0</v>
      </c>
    </row>
    <row r="1521" spans="1:11" s="15" customFormat="1" ht="25.5" x14ac:dyDescent="0.25">
      <c r="A1521" s="48" t="s">
        <v>1975</v>
      </c>
      <c r="B1521" s="23"/>
      <c r="C1521" s="18" t="s">
        <v>4074</v>
      </c>
      <c r="D1521" s="49" t="s">
        <v>327</v>
      </c>
      <c r="E1521" s="50">
        <v>0.11</v>
      </c>
      <c r="F1521" s="51"/>
      <c r="G1521" s="51"/>
      <c r="H1521" s="52">
        <f t="shared" si="276"/>
        <v>0</v>
      </c>
      <c r="I1521" s="52">
        <f t="shared" si="277"/>
        <v>0</v>
      </c>
      <c r="J1521" s="52">
        <f t="shared" si="278"/>
        <v>0</v>
      </c>
      <c r="K1521" s="53">
        <f t="shared" si="279"/>
        <v>0</v>
      </c>
    </row>
    <row r="1522" spans="1:11" s="15" customFormat="1" ht="38.25" x14ac:dyDescent="0.25">
      <c r="A1522" s="48" t="s">
        <v>1976</v>
      </c>
      <c r="B1522" s="23"/>
      <c r="C1522" s="18" t="s">
        <v>4260</v>
      </c>
      <c r="D1522" s="49" t="s">
        <v>317</v>
      </c>
      <c r="E1522" s="50">
        <v>2.21</v>
      </c>
      <c r="F1522" s="51"/>
      <c r="G1522" s="51"/>
      <c r="H1522" s="52">
        <f t="shared" si="276"/>
        <v>0</v>
      </c>
      <c r="I1522" s="52">
        <f t="shared" si="277"/>
        <v>0</v>
      </c>
      <c r="J1522" s="52">
        <f t="shared" si="278"/>
        <v>0</v>
      </c>
      <c r="K1522" s="53">
        <f t="shared" si="279"/>
        <v>0</v>
      </c>
    </row>
    <row r="1523" spans="1:11" s="15" customFormat="1" ht="12.75" x14ac:dyDescent="0.25">
      <c r="A1523" s="48" t="s">
        <v>1977</v>
      </c>
      <c r="B1523" s="23"/>
      <c r="C1523" s="18" t="s">
        <v>3156</v>
      </c>
      <c r="D1523" s="49" t="s">
        <v>346</v>
      </c>
      <c r="E1523" s="50">
        <v>34.5</v>
      </c>
      <c r="F1523" s="51"/>
      <c r="G1523" s="51"/>
      <c r="H1523" s="52">
        <f t="shared" si="276"/>
        <v>0</v>
      </c>
      <c r="I1523" s="52">
        <f t="shared" si="277"/>
        <v>0</v>
      </c>
      <c r="J1523" s="52">
        <f t="shared" si="278"/>
        <v>0</v>
      </c>
      <c r="K1523" s="53">
        <f t="shared" si="279"/>
        <v>0</v>
      </c>
    </row>
    <row r="1524" spans="1:11" s="15" customFormat="1" ht="25.5" x14ac:dyDescent="0.25">
      <c r="A1524" s="48" t="s">
        <v>1978</v>
      </c>
      <c r="B1524" s="23"/>
      <c r="C1524" s="18" t="s">
        <v>4075</v>
      </c>
      <c r="D1524" s="49" t="s">
        <v>327</v>
      </c>
      <c r="E1524" s="50">
        <v>1.57</v>
      </c>
      <c r="F1524" s="51"/>
      <c r="G1524" s="51"/>
      <c r="H1524" s="52">
        <f t="shared" si="276"/>
        <v>0</v>
      </c>
      <c r="I1524" s="52">
        <f t="shared" si="277"/>
        <v>0</v>
      </c>
      <c r="J1524" s="52">
        <f t="shared" si="278"/>
        <v>0</v>
      </c>
      <c r="K1524" s="53">
        <f t="shared" si="279"/>
        <v>0</v>
      </c>
    </row>
    <row r="1525" spans="1:11" s="15" customFormat="1" ht="38.25" x14ac:dyDescent="0.25">
      <c r="A1525" s="48" t="s">
        <v>1979</v>
      </c>
      <c r="B1525" s="23"/>
      <c r="C1525" s="18" t="s">
        <v>4298</v>
      </c>
      <c r="D1525" s="49" t="s">
        <v>317</v>
      </c>
      <c r="E1525" s="50">
        <v>16.190000000000001</v>
      </c>
      <c r="F1525" s="51"/>
      <c r="G1525" s="51"/>
      <c r="H1525" s="52">
        <f t="shared" si="276"/>
        <v>0</v>
      </c>
      <c r="I1525" s="52">
        <f t="shared" si="277"/>
        <v>0</v>
      </c>
      <c r="J1525" s="52">
        <f t="shared" si="278"/>
        <v>0</v>
      </c>
      <c r="K1525" s="53">
        <f t="shared" si="279"/>
        <v>0</v>
      </c>
    </row>
    <row r="1526" spans="1:11" s="15" customFormat="1" ht="25.5" x14ac:dyDescent="0.25">
      <c r="A1526" s="48" t="s">
        <v>1980</v>
      </c>
      <c r="B1526" s="23"/>
      <c r="C1526" s="18" t="s">
        <v>3151</v>
      </c>
      <c r="D1526" s="49" t="s">
        <v>327</v>
      </c>
      <c r="E1526" s="50">
        <v>0.2</v>
      </c>
      <c r="F1526" s="51"/>
      <c r="G1526" s="51"/>
      <c r="H1526" s="52">
        <f t="shared" si="276"/>
        <v>0</v>
      </c>
      <c r="I1526" s="52">
        <f t="shared" si="277"/>
        <v>0</v>
      </c>
      <c r="J1526" s="52">
        <f t="shared" si="278"/>
        <v>0</v>
      </c>
      <c r="K1526" s="53">
        <f t="shared" si="279"/>
        <v>0</v>
      </c>
    </row>
    <row r="1527" spans="1:11" s="15" customFormat="1" ht="12.75" x14ac:dyDescent="0.25">
      <c r="A1527" s="48" t="s">
        <v>1981</v>
      </c>
      <c r="B1527" s="23"/>
      <c r="C1527" s="18" t="s">
        <v>3156</v>
      </c>
      <c r="D1527" s="49" t="s">
        <v>346</v>
      </c>
      <c r="E1527" s="50">
        <v>97</v>
      </c>
      <c r="F1527" s="51"/>
      <c r="G1527" s="51"/>
      <c r="H1527" s="52">
        <f t="shared" si="276"/>
        <v>0</v>
      </c>
      <c r="I1527" s="52">
        <f t="shared" si="277"/>
        <v>0</v>
      </c>
      <c r="J1527" s="52">
        <f t="shared" si="278"/>
        <v>0</v>
      </c>
      <c r="K1527" s="53">
        <f t="shared" si="279"/>
        <v>0</v>
      </c>
    </row>
    <row r="1528" spans="1:11" s="17" customFormat="1" x14ac:dyDescent="0.25">
      <c r="A1528" s="38" t="s">
        <v>1982</v>
      </c>
      <c r="B1528" s="10"/>
      <c r="C1528" s="34" t="s">
        <v>2</v>
      </c>
      <c r="D1528" s="11"/>
      <c r="E1528" s="11"/>
      <c r="F1528" s="39"/>
      <c r="G1528" s="39"/>
      <c r="H1528" s="21"/>
      <c r="I1528" s="40">
        <f>SUM(I1513:I1527)</f>
        <v>0</v>
      </c>
      <c r="J1528" s="40">
        <f>SUM(J1513:J1527)</f>
        <v>0</v>
      </c>
      <c r="K1528" s="41">
        <f>SUM(K1513:K1527)</f>
        <v>0</v>
      </c>
    </row>
    <row r="1529" spans="1:11" s="16" customFormat="1" ht="18.75" x14ac:dyDescent="0.2">
      <c r="A1529" s="45" t="s">
        <v>1983</v>
      </c>
      <c r="B1529" s="46"/>
      <c r="C1529" s="46" t="s">
        <v>403</v>
      </c>
      <c r="D1529" s="46"/>
      <c r="E1529" s="46"/>
      <c r="F1529" s="93"/>
      <c r="G1529" s="93"/>
      <c r="H1529" s="46"/>
      <c r="I1529" s="46"/>
      <c r="J1529" s="46"/>
      <c r="K1529" s="47">
        <f>SUM(K1538,K1541)</f>
        <v>0</v>
      </c>
    </row>
    <row r="1530" spans="1:11" s="17" customFormat="1" x14ac:dyDescent="0.25">
      <c r="A1530" s="9" t="s">
        <v>1984</v>
      </c>
      <c r="B1530" s="3"/>
      <c r="C1530" s="5" t="s">
        <v>404</v>
      </c>
      <c r="D1530" s="33"/>
      <c r="E1530" s="4"/>
      <c r="F1530" s="94"/>
      <c r="G1530" s="94"/>
      <c r="H1530" s="4"/>
      <c r="I1530" s="4"/>
      <c r="J1530" s="4"/>
      <c r="K1530" s="20"/>
    </row>
    <row r="1531" spans="1:11" s="15" customFormat="1" ht="25.5" x14ac:dyDescent="0.25">
      <c r="A1531" s="48" t="s">
        <v>1985</v>
      </c>
      <c r="B1531" s="23"/>
      <c r="C1531" s="18" t="s">
        <v>4076</v>
      </c>
      <c r="D1531" s="49" t="s">
        <v>327</v>
      </c>
      <c r="E1531" s="50">
        <v>0.73</v>
      </c>
      <c r="F1531" s="51"/>
      <c r="G1531" s="51"/>
      <c r="H1531" s="52">
        <f t="shared" ref="H1531:H1537" si="280">ROUND(ROUND(F1531,2)+ROUND(G1531,2),2)</f>
        <v>0</v>
      </c>
      <c r="I1531" s="52">
        <f t="shared" ref="I1531:I1537" si="281">ROUND(ROUND(E1531,2)*ROUND(F1531,2),2)</f>
        <v>0</v>
      </c>
      <c r="J1531" s="52">
        <f t="shared" ref="J1531:J1537" si="282">ROUND(ROUND(E1531,2)*ROUND(G1531,2),2)</f>
        <v>0</v>
      </c>
      <c r="K1531" s="53">
        <f t="shared" ref="K1531:K1537" si="283">ROUND(ROUND(I1531,2)+ROUND(J1531,2),2)</f>
        <v>0</v>
      </c>
    </row>
    <row r="1532" spans="1:11" s="15" customFormat="1" ht="38.25" x14ac:dyDescent="0.25">
      <c r="A1532" s="48" t="s">
        <v>1986</v>
      </c>
      <c r="B1532" s="23"/>
      <c r="C1532" s="18" t="s">
        <v>4034</v>
      </c>
      <c r="D1532" s="49" t="s">
        <v>317</v>
      </c>
      <c r="E1532" s="50">
        <v>14.63</v>
      </c>
      <c r="F1532" s="51"/>
      <c r="G1532" s="51"/>
      <c r="H1532" s="52">
        <f t="shared" si="280"/>
        <v>0</v>
      </c>
      <c r="I1532" s="52">
        <f t="shared" si="281"/>
        <v>0</v>
      </c>
      <c r="J1532" s="52">
        <f t="shared" si="282"/>
        <v>0</v>
      </c>
      <c r="K1532" s="53">
        <f t="shared" si="283"/>
        <v>0</v>
      </c>
    </row>
    <row r="1533" spans="1:11" s="15" customFormat="1" ht="12.75" x14ac:dyDescent="0.25">
      <c r="A1533" s="48" t="s">
        <v>1987</v>
      </c>
      <c r="B1533" s="23"/>
      <c r="C1533" s="18" t="s">
        <v>3185</v>
      </c>
      <c r="D1533" s="49" t="s">
        <v>346</v>
      </c>
      <c r="E1533" s="50">
        <v>68</v>
      </c>
      <c r="F1533" s="51"/>
      <c r="G1533" s="51"/>
      <c r="H1533" s="52">
        <f t="shared" si="280"/>
        <v>0</v>
      </c>
      <c r="I1533" s="52">
        <f t="shared" si="281"/>
        <v>0</v>
      </c>
      <c r="J1533" s="52">
        <f t="shared" si="282"/>
        <v>0</v>
      </c>
      <c r="K1533" s="53">
        <f t="shared" si="283"/>
        <v>0</v>
      </c>
    </row>
    <row r="1534" spans="1:11" s="15" customFormat="1" ht="25.5" x14ac:dyDescent="0.25">
      <c r="A1534" s="48" t="s">
        <v>1988</v>
      </c>
      <c r="B1534" s="23"/>
      <c r="C1534" s="18" t="s">
        <v>4078</v>
      </c>
      <c r="D1534" s="49" t="s">
        <v>327</v>
      </c>
      <c r="E1534" s="50">
        <v>1.47</v>
      </c>
      <c r="F1534" s="51"/>
      <c r="G1534" s="51"/>
      <c r="H1534" s="52">
        <f t="shared" si="280"/>
        <v>0</v>
      </c>
      <c r="I1534" s="52">
        <f t="shared" si="281"/>
        <v>0</v>
      </c>
      <c r="J1534" s="52">
        <f t="shared" si="282"/>
        <v>0</v>
      </c>
      <c r="K1534" s="53">
        <f t="shared" si="283"/>
        <v>0</v>
      </c>
    </row>
    <row r="1535" spans="1:11" s="15" customFormat="1" ht="38.25" x14ac:dyDescent="0.25">
      <c r="A1535" s="48" t="s">
        <v>1989</v>
      </c>
      <c r="B1535" s="23"/>
      <c r="C1535" s="18" t="s">
        <v>4034</v>
      </c>
      <c r="D1535" s="49" t="s">
        <v>317</v>
      </c>
      <c r="E1535" s="50">
        <v>18.739999999999998</v>
      </c>
      <c r="F1535" s="51"/>
      <c r="G1535" s="51"/>
      <c r="H1535" s="52">
        <f t="shared" si="280"/>
        <v>0</v>
      </c>
      <c r="I1535" s="52">
        <f t="shared" si="281"/>
        <v>0</v>
      </c>
      <c r="J1535" s="52">
        <f t="shared" si="282"/>
        <v>0</v>
      </c>
      <c r="K1535" s="53">
        <f t="shared" si="283"/>
        <v>0</v>
      </c>
    </row>
    <row r="1536" spans="1:11" s="15" customFormat="1" ht="12.75" x14ac:dyDescent="0.25">
      <c r="A1536" s="48" t="s">
        <v>1990</v>
      </c>
      <c r="B1536" s="23"/>
      <c r="C1536" s="18" t="s">
        <v>3185</v>
      </c>
      <c r="D1536" s="49" t="s">
        <v>346</v>
      </c>
      <c r="E1536" s="50">
        <v>87</v>
      </c>
      <c r="F1536" s="51"/>
      <c r="G1536" s="51"/>
      <c r="H1536" s="52">
        <f t="shared" si="280"/>
        <v>0</v>
      </c>
      <c r="I1536" s="52">
        <f t="shared" si="281"/>
        <v>0</v>
      </c>
      <c r="J1536" s="52">
        <f t="shared" si="282"/>
        <v>0</v>
      </c>
      <c r="K1536" s="53">
        <f t="shared" si="283"/>
        <v>0</v>
      </c>
    </row>
    <row r="1537" spans="1:11" s="15" customFormat="1" ht="25.5" x14ac:dyDescent="0.25">
      <c r="A1537" s="48" t="s">
        <v>1991</v>
      </c>
      <c r="B1537" s="23"/>
      <c r="C1537" s="18" t="s">
        <v>4079</v>
      </c>
      <c r="D1537" s="49" t="s">
        <v>327</v>
      </c>
      <c r="E1537" s="50">
        <v>1.27</v>
      </c>
      <c r="F1537" s="51"/>
      <c r="G1537" s="51"/>
      <c r="H1537" s="52">
        <f t="shared" si="280"/>
        <v>0</v>
      </c>
      <c r="I1537" s="52">
        <f t="shared" si="281"/>
        <v>0</v>
      </c>
      <c r="J1537" s="52">
        <f t="shared" si="282"/>
        <v>0</v>
      </c>
      <c r="K1537" s="53">
        <f t="shared" si="283"/>
        <v>0</v>
      </c>
    </row>
    <row r="1538" spans="1:11" s="17" customFormat="1" x14ac:dyDescent="0.25">
      <c r="A1538" s="38" t="s">
        <v>1992</v>
      </c>
      <c r="B1538" s="10"/>
      <c r="C1538" s="34" t="s">
        <v>2</v>
      </c>
      <c r="D1538" s="11"/>
      <c r="E1538" s="11"/>
      <c r="F1538" s="39"/>
      <c r="G1538" s="39"/>
      <c r="H1538" s="21"/>
      <c r="I1538" s="40">
        <f>SUM(I1531:I1537)</f>
        <v>0</v>
      </c>
      <c r="J1538" s="40">
        <f>SUM(J1531:J1537)</f>
        <v>0</v>
      </c>
      <c r="K1538" s="41">
        <f>SUM(K1531:K1537)</f>
        <v>0</v>
      </c>
    </row>
    <row r="1539" spans="1:11" s="17" customFormat="1" x14ac:dyDescent="0.25">
      <c r="A1539" s="9" t="s">
        <v>1993</v>
      </c>
      <c r="B1539" s="3"/>
      <c r="C1539" s="5" t="s">
        <v>405</v>
      </c>
      <c r="D1539" s="33"/>
      <c r="E1539" s="4"/>
      <c r="F1539" s="94"/>
      <c r="G1539" s="94"/>
      <c r="H1539" s="4"/>
      <c r="I1539" s="4"/>
      <c r="J1539" s="4"/>
      <c r="K1539" s="20"/>
    </row>
    <row r="1540" spans="1:11" s="15" customFormat="1" ht="25.5" x14ac:dyDescent="0.25">
      <c r="A1540" s="48" t="s">
        <v>1994</v>
      </c>
      <c r="B1540" s="23"/>
      <c r="C1540" s="18" t="s">
        <v>596</v>
      </c>
      <c r="D1540" s="49" t="s">
        <v>317</v>
      </c>
      <c r="E1540" s="50">
        <v>14.13</v>
      </c>
      <c r="F1540" s="51"/>
      <c r="G1540" s="51"/>
      <c r="H1540" s="52">
        <f>ROUND(ROUND(F1540,2)+ROUND(G1540,2),2)</f>
        <v>0</v>
      </c>
      <c r="I1540" s="52">
        <f>ROUND(ROUND(E1540,2)*ROUND(F1540,2),2)</f>
        <v>0</v>
      </c>
      <c r="J1540" s="52">
        <f>ROUND(ROUND(E1540,2)*ROUND(G1540,2),2)</f>
        <v>0</v>
      </c>
      <c r="K1540" s="53">
        <f>ROUND(ROUND(I1540,2)+ROUND(J1540,2),2)</f>
        <v>0</v>
      </c>
    </row>
    <row r="1541" spans="1:11" s="17" customFormat="1" x14ac:dyDescent="0.25">
      <c r="A1541" s="38" t="s">
        <v>1995</v>
      </c>
      <c r="B1541" s="10"/>
      <c r="C1541" s="34" t="s">
        <v>2</v>
      </c>
      <c r="D1541" s="11"/>
      <c r="E1541" s="11"/>
      <c r="F1541" s="39"/>
      <c r="G1541" s="39"/>
      <c r="H1541" s="21"/>
      <c r="I1541" s="40">
        <f>SUM(I1540)</f>
        <v>0</v>
      </c>
      <c r="J1541" s="40">
        <f>SUM(J1540)</f>
        <v>0</v>
      </c>
      <c r="K1541" s="41">
        <f>SUM(K1540)</f>
        <v>0</v>
      </c>
    </row>
    <row r="1542" spans="1:11" s="16" customFormat="1" ht="18.75" x14ac:dyDescent="0.2">
      <c r="A1542" s="45" t="s">
        <v>1996</v>
      </c>
      <c r="B1542" s="46"/>
      <c r="C1542" s="46" t="s">
        <v>406</v>
      </c>
      <c r="D1542" s="46"/>
      <c r="E1542" s="46"/>
      <c r="F1542" s="93"/>
      <c r="G1542" s="93"/>
      <c r="H1542" s="46"/>
      <c r="I1542" s="46"/>
      <c r="J1542" s="46"/>
      <c r="K1542" s="47">
        <f>K1549</f>
        <v>0</v>
      </c>
    </row>
    <row r="1543" spans="1:11" s="17" customFormat="1" x14ac:dyDescent="0.25">
      <c r="A1543" s="9" t="s">
        <v>1997</v>
      </c>
      <c r="B1543" s="3"/>
      <c r="C1543" s="5" t="s">
        <v>407</v>
      </c>
      <c r="D1543" s="33"/>
      <c r="E1543" s="4"/>
      <c r="F1543" s="94"/>
      <c r="G1543" s="94"/>
      <c r="H1543" s="4"/>
      <c r="I1543" s="4"/>
      <c r="J1543" s="4"/>
      <c r="K1543" s="20"/>
    </row>
    <row r="1544" spans="1:11" s="15" customFormat="1" ht="12.75" x14ac:dyDescent="0.25">
      <c r="A1544" s="48" t="s">
        <v>1998</v>
      </c>
      <c r="B1544" s="23"/>
      <c r="C1544" s="18" t="s">
        <v>408</v>
      </c>
      <c r="D1544" s="49" t="s">
        <v>317</v>
      </c>
      <c r="E1544" s="50">
        <v>11.97</v>
      </c>
      <c r="F1544" s="51"/>
      <c r="G1544" s="51"/>
      <c r="H1544" s="52">
        <f>ROUND(ROUND(F1544,2)+ROUND(G1544,2),2)</f>
        <v>0</v>
      </c>
      <c r="I1544" s="52">
        <f>ROUND(ROUND(E1544,2)*ROUND(F1544,2),2)</f>
        <v>0</v>
      </c>
      <c r="J1544" s="52">
        <f>ROUND(ROUND(E1544,2)*ROUND(G1544,2),2)</f>
        <v>0</v>
      </c>
      <c r="K1544" s="78">
        <f>ROUND(ROUND(I1544,2)+ROUND(J1544,2),2)</f>
        <v>0</v>
      </c>
    </row>
    <row r="1545" spans="1:11" s="15" customFormat="1" ht="12.75" x14ac:dyDescent="0.25">
      <c r="A1545" s="48" t="s">
        <v>1999</v>
      </c>
      <c r="B1545" s="23"/>
      <c r="C1545" s="18" t="s">
        <v>4067</v>
      </c>
      <c r="D1545" s="49" t="s">
        <v>327</v>
      </c>
      <c r="E1545" s="50">
        <v>1.32</v>
      </c>
      <c r="F1545" s="51"/>
      <c r="G1545" s="51"/>
      <c r="H1545" s="52">
        <f>ROUND(ROUND(F1545,2)+ROUND(G1545,2),2)</f>
        <v>0</v>
      </c>
      <c r="I1545" s="52">
        <f>ROUND(ROUND(E1545,2)*ROUND(F1545,2),2)</f>
        <v>0</v>
      </c>
      <c r="J1545" s="52">
        <f>ROUND(ROUND(E1545,2)*ROUND(G1545,2),2)</f>
        <v>0</v>
      </c>
      <c r="K1545" s="53">
        <f>ROUND(ROUND(I1545,2)+ROUND(J1545,2),2)</f>
        <v>0</v>
      </c>
    </row>
    <row r="1546" spans="1:11" s="15" customFormat="1" ht="25.5" x14ac:dyDescent="0.25">
      <c r="A1546" s="48" t="s">
        <v>2000</v>
      </c>
      <c r="B1546" s="23"/>
      <c r="C1546" s="18" t="s">
        <v>3158</v>
      </c>
      <c r="D1546" s="49" t="s">
        <v>409</v>
      </c>
      <c r="E1546" s="50">
        <v>20.73</v>
      </c>
      <c r="F1546" s="51"/>
      <c r="G1546" s="51"/>
      <c r="H1546" s="52">
        <f>ROUND(ROUND(F1546,2)+ROUND(G1546,2),2)</f>
        <v>0</v>
      </c>
      <c r="I1546" s="52">
        <f>ROUND(ROUND(E1546,2)*ROUND(F1546,2),2)</f>
        <v>0</v>
      </c>
      <c r="J1546" s="52">
        <f>ROUND(ROUND(E1546,2)*ROUND(G1546,2),2)</f>
        <v>0</v>
      </c>
      <c r="K1546" s="53">
        <f>ROUND(ROUND(I1546,2)+ROUND(J1546,2),2)</f>
        <v>0</v>
      </c>
    </row>
    <row r="1547" spans="1:11" s="15" customFormat="1" ht="12.75" x14ac:dyDescent="0.25">
      <c r="A1547" s="48" t="s">
        <v>2001</v>
      </c>
      <c r="B1547" s="23"/>
      <c r="C1547" s="18" t="s">
        <v>345</v>
      </c>
      <c r="D1547" s="49" t="s">
        <v>317</v>
      </c>
      <c r="E1547" s="50">
        <v>13.77</v>
      </c>
      <c r="F1547" s="51"/>
      <c r="G1547" s="51"/>
      <c r="H1547" s="52">
        <f>ROUND(ROUND(F1547,2)+ROUND(G1547,2),2)</f>
        <v>0</v>
      </c>
      <c r="I1547" s="52">
        <f>ROUND(ROUND(E1547,2)*ROUND(F1547,2),2)</f>
        <v>0</v>
      </c>
      <c r="J1547" s="52">
        <f>ROUND(ROUND(E1547,2)*ROUND(G1547,2),2)</f>
        <v>0</v>
      </c>
      <c r="K1547" s="78">
        <f>ROUND(ROUND(I1547,2)+ROUND(J1547,2),2)</f>
        <v>0</v>
      </c>
    </row>
    <row r="1548" spans="1:11" s="15" customFormat="1" ht="12.75" x14ac:dyDescent="0.25">
      <c r="A1548" s="48" t="s">
        <v>2002</v>
      </c>
      <c r="B1548" s="23"/>
      <c r="C1548" s="18" t="s">
        <v>410</v>
      </c>
      <c r="D1548" s="49" t="s">
        <v>327</v>
      </c>
      <c r="E1548" s="50">
        <v>1.32</v>
      </c>
      <c r="F1548" s="51"/>
      <c r="G1548" s="51"/>
      <c r="H1548" s="52">
        <f>ROUND(ROUND(F1548,2)+ROUND(G1548,2),2)</f>
        <v>0</v>
      </c>
      <c r="I1548" s="52">
        <f>ROUND(ROUND(E1548,2)*ROUND(F1548,2),2)</f>
        <v>0</v>
      </c>
      <c r="J1548" s="52">
        <f>ROUND(ROUND(E1548,2)*ROUND(G1548,2),2)</f>
        <v>0</v>
      </c>
      <c r="K1548" s="53">
        <f>ROUND(ROUND(I1548,2)+ROUND(J1548,2),2)</f>
        <v>0</v>
      </c>
    </row>
    <row r="1549" spans="1:11" s="17" customFormat="1" x14ac:dyDescent="0.25">
      <c r="A1549" s="38" t="s">
        <v>2003</v>
      </c>
      <c r="B1549" s="10"/>
      <c r="C1549" s="34" t="s">
        <v>2</v>
      </c>
      <c r="D1549" s="11"/>
      <c r="E1549" s="11"/>
      <c r="F1549" s="39"/>
      <c r="G1549" s="39"/>
      <c r="H1549" s="21"/>
      <c r="I1549" s="40">
        <f>SUM(I1544:I1548)</f>
        <v>0</v>
      </c>
      <c r="J1549" s="40">
        <f>SUM(J1544:J1548)</f>
        <v>0</v>
      </c>
      <c r="K1549" s="41">
        <f>SUM(K1544:K1548)</f>
        <v>0</v>
      </c>
    </row>
    <row r="1550" spans="1:11" s="16" customFormat="1" ht="18.75" x14ac:dyDescent="0.2">
      <c r="A1550" s="45" t="s">
        <v>2004</v>
      </c>
      <c r="B1550" s="46"/>
      <c r="C1550" s="46" t="s">
        <v>490</v>
      </c>
      <c r="D1550" s="46"/>
      <c r="E1550" s="46"/>
      <c r="F1550" s="93"/>
      <c r="G1550" s="93"/>
      <c r="H1550" s="46"/>
      <c r="I1550" s="46"/>
      <c r="J1550" s="46"/>
      <c r="K1550" s="47">
        <f>SUM(K1556)</f>
        <v>0</v>
      </c>
    </row>
    <row r="1551" spans="1:11" s="17" customFormat="1" x14ac:dyDescent="0.25">
      <c r="A1551" s="9" t="s">
        <v>2005</v>
      </c>
      <c r="B1551" s="3"/>
      <c r="C1551" s="5" t="s">
        <v>490</v>
      </c>
      <c r="D1551" s="33"/>
      <c r="E1551" s="4"/>
      <c r="F1551" s="94"/>
      <c r="G1551" s="94"/>
      <c r="H1551" s="4"/>
      <c r="I1551" s="4"/>
      <c r="J1551" s="4"/>
      <c r="K1551" s="20"/>
    </row>
    <row r="1552" spans="1:11" s="15" customFormat="1" ht="38.25" x14ac:dyDescent="0.25">
      <c r="A1552" s="48" t="s">
        <v>2006</v>
      </c>
      <c r="B1552" s="23"/>
      <c r="C1552" s="18" t="s">
        <v>577</v>
      </c>
      <c r="D1552" s="49" t="s">
        <v>317</v>
      </c>
      <c r="E1552" s="50">
        <v>15.63</v>
      </c>
      <c r="F1552" s="51"/>
      <c r="G1552" s="51"/>
      <c r="H1552" s="52">
        <f>ROUND(ROUND(F1552,2)+ROUND(G1552,2),2)</f>
        <v>0</v>
      </c>
      <c r="I1552" s="52">
        <f>ROUND(ROUND(E1552,2)*ROUND(F1552,2),2)</f>
        <v>0</v>
      </c>
      <c r="J1552" s="52">
        <f>ROUND(ROUND(E1552,2)*ROUND(G1552,2),2)</f>
        <v>0</v>
      </c>
      <c r="K1552" s="53">
        <f>ROUND(ROUND(I1552,2)+ROUND(J1552,2),2)</f>
        <v>0</v>
      </c>
    </row>
    <row r="1553" spans="1:11" s="15" customFormat="1" ht="38.25" x14ac:dyDescent="0.25">
      <c r="A1553" s="48" t="s">
        <v>2007</v>
      </c>
      <c r="B1553" s="23"/>
      <c r="C1553" s="18" t="s">
        <v>3519</v>
      </c>
      <c r="D1553" s="49" t="s">
        <v>327</v>
      </c>
      <c r="E1553" s="50">
        <v>1.56</v>
      </c>
      <c r="F1553" s="51"/>
      <c r="G1553" s="51"/>
      <c r="H1553" s="52">
        <f>ROUND(ROUND(F1553,2)+ROUND(G1553,2),2)</f>
        <v>0</v>
      </c>
      <c r="I1553" s="52">
        <f>ROUND(ROUND(E1553,2)*ROUND(F1553,2),2)</f>
        <v>0</v>
      </c>
      <c r="J1553" s="52">
        <f>ROUND(ROUND(E1553,2)*ROUND(G1553,2),2)</f>
        <v>0</v>
      </c>
      <c r="K1553" s="53">
        <f>ROUND(ROUND(I1553,2)+ROUND(J1553,2),2)</f>
        <v>0</v>
      </c>
    </row>
    <row r="1554" spans="1:11" s="15" customFormat="1" ht="25.5" x14ac:dyDescent="0.25">
      <c r="A1554" s="48" t="s">
        <v>2008</v>
      </c>
      <c r="B1554" s="23"/>
      <c r="C1554" s="18" t="s">
        <v>3520</v>
      </c>
      <c r="D1554" s="49" t="s">
        <v>327</v>
      </c>
      <c r="E1554" s="50">
        <v>1.56</v>
      </c>
      <c r="F1554" s="51"/>
      <c r="G1554" s="51"/>
      <c r="H1554" s="52">
        <f>ROUND(ROUND(F1554,2)+ROUND(G1554,2),2)</f>
        <v>0</v>
      </c>
      <c r="I1554" s="52">
        <f>ROUND(ROUND(E1554,2)*ROUND(F1554,2),2)</f>
        <v>0</v>
      </c>
      <c r="J1554" s="52">
        <f>ROUND(ROUND(E1554,2)*ROUND(G1554,2),2)</f>
        <v>0</v>
      </c>
      <c r="K1554" s="53">
        <f>ROUND(ROUND(I1554,2)+ROUND(J1554,2),2)</f>
        <v>0</v>
      </c>
    </row>
    <row r="1555" spans="1:11" s="15" customFormat="1" ht="38.25" x14ac:dyDescent="0.25">
      <c r="A1555" s="48" t="s">
        <v>2009</v>
      </c>
      <c r="B1555" s="23"/>
      <c r="C1555" s="18" t="s">
        <v>599</v>
      </c>
      <c r="D1555" s="49" t="s">
        <v>317</v>
      </c>
      <c r="E1555" s="50">
        <v>8.85</v>
      </c>
      <c r="F1555" s="51"/>
      <c r="G1555" s="51"/>
      <c r="H1555" s="52">
        <f>ROUND(ROUND(F1555,2)+ROUND(G1555,2),2)</f>
        <v>0</v>
      </c>
      <c r="I1555" s="52">
        <f>ROUND(ROUND(E1555,2)*ROUND(F1555,2),2)</f>
        <v>0</v>
      </c>
      <c r="J1555" s="52">
        <f>ROUND(ROUND(E1555,2)*ROUND(G1555,2),2)</f>
        <v>0</v>
      </c>
      <c r="K1555" s="53">
        <f>ROUND(ROUND(I1555,2)+ROUND(J1555,2),2)</f>
        <v>0</v>
      </c>
    </row>
    <row r="1556" spans="1:11" s="17" customFormat="1" x14ac:dyDescent="0.25">
      <c r="A1556" s="38" t="s">
        <v>2010</v>
      </c>
      <c r="B1556" s="10"/>
      <c r="C1556" s="34" t="s">
        <v>2</v>
      </c>
      <c r="D1556" s="11"/>
      <c r="E1556" s="11"/>
      <c r="F1556" s="39"/>
      <c r="G1556" s="39"/>
      <c r="H1556" s="21"/>
      <c r="I1556" s="40">
        <f>SUM(I1552:I1555)</f>
        <v>0</v>
      </c>
      <c r="J1556" s="40">
        <f>SUM(J1552:J1555)</f>
        <v>0</v>
      </c>
      <c r="K1556" s="41">
        <f>SUM(K1552:K1555)</f>
        <v>0</v>
      </c>
    </row>
    <row r="1557" spans="1:11" s="16" customFormat="1" ht="18.75" x14ac:dyDescent="0.2">
      <c r="A1557" s="45" t="s">
        <v>2011</v>
      </c>
      <c r="B1557" s="46"/>
      <c r="C1557" s="46" t="s">
        <v>493</v>
      </c>
      <c r="D1557" s="46"/>
      <c r="E1557" s="46"/>
      <c r="F1557" s="93"/>
      <c r="G1557" s="93"/>
      <c r="H1557" s="46"/>
      <c r="I1557" s="46"/>
      <c r="J1557" s="46"/>
      <c r="K1557" s="47">
        <f>SUM(K1560)</f>
        <v>0</v>
      </c>
    </row>
    <row r="1558" spans="1:11" s="17" customFormat="1" x14ac:dyDescent="0.25">
      <c r="A1558" s="9" t="s">
        <v>2012</v>
      </c>
      <c r="B1558" s="3"/>
      <c r="C1558" s="5" t="s">
        <v>495</v>
      </c>
      <c r="D1558" s="33"/>
      <c r="E1558" s="4"/>
      <c r="F1558" s="94"/>
      <c r="G1558" s="94"/>
      <c r="H1558" s="4"/>
      <c r="I1558" s="4"/>
      <c r="J1558" s="4"/>
      <c r="K1558" s="20"/>
    </row>
    <row r="1559" spans="1:11" s="15" customFormat="1" ht="12.75" x14ac:dyDescent="0.25">
      <c r="A1559" s="48" t="s">
        <v>2013</v>
      </c>
      <c r="B1559" s="23"/>
      <c r="C1559" s="18" t="s">
        <v>3093</v>
      </c>
      <c r="D1559" s="49" t="s">
        <v>317</v>
      </c>
      <c r="E1559" s="50">
        <v>31.91</v>
      </c>
      <c r="F1559" s="51"/>
      <c r="G1559" s="51"/>
      <c r="H1559" s="52">
        <f>ROUND(ROUND(F1559,2)+ROUND(G1559,2),2)</f>
        <v>0</v>
      </c>
      <c r="I1559" s="52">
        <f>ROUND(ROUND(E1559,2)*ROUND(F1559,2),2)</f>
        <v>0</v>
      </c>
      <c r="J1559" s="52">
        <f>ROUND(ROUND(E1559,2)*ROUND(G1559,2),2)</f>
        <v>0</v>
      </c>
      <c r="K1559" s="53">
        <f>ROUND(ROUND(I1559,2)+ROUND(J1559,2),2)</f>
        <v>0</v>
      </c>
    </row>
    <row r="1560" spans="1:11" s="17" customFormat="1" x14ac:dyDescent="0.25">
      <c r="A1560" s="38" t="s">
        <v>2014</v>
      </c>
      <c r="B1560" s="10"/>
      <c r="C1560" s="34" t="s">
        <v>2</v>
      </c>
      <c r="D1560" s="11"/>
      <c r="E1560" s="11"/>
      <c r="F1560" s="39"/>
      <c r="G1560" s="39"/>
      <c r="H1560" s="21"/>
      <c r="I1560" s="40">
        <f>SUM(I1559)</f>
        <v>0</v>
      </c>
      <c r="J1560" s="40">
        <f>SUM(J1559)</f>
        <v>0</v>
      </c>
      <c r="K1560" s="41">
        <f>SUM(K1559)</f>
        <v>0</v>
      </c>
    </row>
    <row r="1561" spans="1:11" s="16" customFormat="1" ht="18.75" x14ac:dyDescent="0.2">
      <c r="A1561" s="45" t="s">
        <v>2015</v>
      </c>
      <c r="B1561" s="46"/>
      <c r="C1561" s="46" t="s">
        <v>573</v>
      </c>
      <c r="D1561" s="46"/>
      <c r="E1561" s="46"/>
      <c r="F1561" s="93"/>
      <c r="G1561" s="93"/>
      <c r="H1561" s="46"/>
      <c r="I1561" s="46"/>
      <c r="J1561" s="46"/>
      <c r="K1561" s="47">
        <f>SUM(K1564,K1570,K1576)</f>
        <v>0</v>
      </c>
    </row>
    <row r="1562" spans="1:11" s="17" customFormat="1" x14ac:dyDescent="0.25">
      <c r="A1562" s="9" t="s">
        <v>2016</v>
      </c>
      <c r="B1562" s="3"/>
      <c r="C1562" s="5" t="s">
        <v>565</v>
      </c>
      <c r="D1562" s="33"/>
      <c r="E1562" s="4"/>
      <c r="F1562" s="94"/>
      <c r="G1562" s="94"/>
      <c r="H1562" s="4"/>
      <c r="I1562" s="4"/>
      <c r="J1562" s="4"/>
      <c r="K1562" s="20"/>
    </row>
    <row r="1563" spans="1:11" s="15" customFormat="1" ht="25.5" x14ac:dyDescent="0.25">
      <c r="A1563" s="48" t="s">
        <v>2017</v>
      </c>
      <c r="B1563" s="23"/>
      <c r="C1563" s="18" t="s">
        <v>593</v>
      </c>
      <c r="D1563" s="49" t="s">
        <v>317</v>
      </c>
      <c r="E1563" s="50">
        <v>12.69</v>
      </c>
      <c r="F1563" s="51"/>
      <c r="G1563" s="51"/>
      <c r="H1563" s="52">
        <f>ROUND(ROUND(F1563,2)+ROUND(G1563,2),2)</f>
        <v>0</v>
      </c>
      <c r="I1563" s="52">
        <f>ROUND(ROUND(E1563,2)*ROUND(F1563,2),2)</f>
        <v>0</v>
      </c>
      <c r="J1563" s="52">
        <f>ROUND(ROUND(E1563,2)*ROUND(G1563,2),2)</f>
        <v>0</v>
      </c>
      <c r="K1563" s="53">
        <f>ROUND(ROUND(I1563,2)+ROUND(J1563,2),2)</f>
        <v>0</v>
      </c>
    </row>
    <row r="1564" spans="1:11" s="17" customFormat="1" x14ac:dyDescent="0.25">
      <c r="A1564" s="38" t="s">
        <v>2018</v>
      </c>
      <c r="B1564" s="10"/>
      <c r="C1564" s="34" t="s">
        <v>2</v>
      </c>
      <c r="D1564" s="11"/>
      <c r="E1564" s="11"/>
      <c r="F1564" s="39"/>
      <c r="G1564" s="39"/>
      <c r="H1564" s="21"/>
      <c r="I1564" s="40">
        <f>SUM(I1563)</f>
        <v>0</v>
      </c>
      <c r="J1564" s="40">
        <f>SUM(J1563)</f>
        <v>0</v>
      </c>
      <c r="K1564" s="41">
        <f>SUM(K1563)</f>
        <v>0</v>
      </c>
    </row>
    <row r="1565" spans="1:11" s="17" customFormat="1" x14ac:dyDescent="0.25">
      <c r="A1565" s="9" t="s">
        <v>2019</v>
      </c>
      <c r="B1565" s="3"/>
      <c r="C1565" s="5" t="s">
        <v>552</v>
      </c>
      <c r="D1565" s="33"/>
      <c r="E1565" s="4"/>
      <c r="F1565" s="94"/>
      <c r="G1565" s="94"/>
      <c r="H1565" s="4"/>
      <c r="I1565" s="4"/>
      <c r="J1565" s="4"/>
      <c r="K1565" s="20"/>
    </row>
    <row r="1566" spans="1:11" s="15" customFormat="1" ht="12.75" x14ac:dyDescent="0.25">
      <c r="A1566" s="48" t="s">
        <v>2020</v>
      </c>
      <c r="B1566" s="23"/>
      <c r="C1566" s="18" t="s">
        <v>3100</v>
      </c>
      <c r="D1566" s="49" t="s">
        <v>317</v>
      </c>
      <c r="E1566" s="50">
        <v>74.099999999999994</v>
      </c>
      <c r="F1566" s="51"/>
      <c r="G1566" s="51"/>
      <c r="H1566" s="52">
        <f>ROUND(ROUND(F1566,2)+ROUND(G1566,2),2)</f>
        <v>0</v>
      </c>
      <c r="I1566" s="52">
        <f>ROUND(ROUND(E1566,2)*ROUND(F1566,2),2)</f>
        <v>0</v>
      </c>
      <c r="J1566" s="52">
        <f>ROUND(ROUND(E1566,2)*ROUND(G1566,2),2)</f>
        <v>0</v>
      </c>
      <c r="K1566" s="53">
        <f>ROUND(ROUND(I1566,2)+ROUND(J1566,2),2)</f>
        <v>0</v>
      </c>
    </row>
    <row r="1567" spans="1:11" s="15" customFormat="1" ht="25.5" x14ac:dyDescent="0.25">
      <c r="A1567" s="48" t="s">
        <v>2021</v>
      </c>
      <c r="B1567" s="23"/>
      <c r="C1567" s="18" t="s">
        <v>3186</v>
      </c>
      <c r="D1567" s="49" t="s">
        <v>317</v>
      </c>
      <c r="E1567" s="50">
        <v>74.099999999999994</v>
      </c>
      <c r="F1567" s="51"/>
      <c r="G1567" s="51"/>
      <c r="H1567" s="52">
        <f>ROUND(ROUND(F1567,2)+ROUND(G1567,2),2)</f>
        <v>0</v>
      </c>
      <c r="I1567" s="52">
        <f>ROUND(ROUND(E1567,2)*ROUND(F1567,2),2)</f>
        <v>0</v>
      </c>
      <c r="J1567" s="52">
        <f>ROUND(ROUND(E1567,2)*ROUND(G1567,2),2)</f>
        <v>0</v>
      </c>
      <c r="K1567" s="53">
        <f>ROUND(ROUND(I1567,2)+ROUND(J1567,2),2)</f>
        <v>0</v>
      </c>
    </row>
    <row r="1568" spans="1:11" s="15" customFormat="1" ht="12.75" x14ac:dyDescent="0.25">
      <c r="A1568" s="48" t="s">
        <v>2022</v>
      </c>
      <c r="B1568" s="23"/>
      <c r="C1568" s="18" t="s">
        <v>3115</v>
      </c>
      <c r="D1568" s="49" t="s">
        <v>317</v>
      </c>
      <c r="E1568" s="50">
        <v>74.099999999999994</v>
      </c>
      <c r="F1568" s="51"/>
      <c r="G1568" s="51"/>
      <c r="H1568" s="52">
        <f>ROUND(ROUND(F1568,2)+ROUND(G1568,2),2)</f>
        <v>0</v>
      </c>
      <c r="I1568" s="52">
        <f>ROUND(ROUND(E1568,2)*ROUND(F1568,2),2)</f>
        <v>0</v>
      </c>
      <c r="J1568" s="52">
        <f>ROUND(ROUND(E1568,2)*ROUND(G1568,2),2)</f>
        <v>0</v>
      </c>
      <c r="K1568" s="53">
        <f>ROUND(ROUND(I1568,2)+ROUND(J1568,2),2)</f>
        <v>0</v>
      </c>
    </row>
    <row r="1569" spans="1:11" s="15" customFormat="1" ht="12.75" x14ac:dyDescent="0.25">
      <c r="A1569" s="48" t="s">
        <v>2023</v>
      </c>
      <c r="B1569" s="23"/>
      <c r="C1569" s="18" t="s">
        <v>4311</v>
      </c>
      <c r="D1569" s="49" t="s">
        <v>317</v>
      </c>
      <c r="E1569" s="50">
        <v>74.099999999999994</v>
      </c>
      <c r="F1569" s="51"/>
      <c r="G1569" s="51"/>
      <c r="H1569" s="52">
        <f>ROUND(ROUND(F1569,2)+ROUND(G1569,2),2)</f>
        <v>0</v>
      </c>
      <c r="I1569" s="52">
        <f>ROUND(ROUND(E1569,2)*ROUND(F1569,2),2)</f>
        <v>0</v>
      </c>
      <c r="J1569" s="52">
        <f>ROUND(ROUND(E1569,2)*ROUND(G1569,2),2)</f>
        <v>0</v>
      </c>
      <c r="K1569" s="78">
        <f>ROUND(ROUND(I1569,2)+ROUND(J1569,2),2)</f>
        <v>0</v>
      </c>
    </row>
    <row r="1570" spans="1:11" s="17" customFormat="1" x14ac:dyDescent="0.25">
      <c r="A1570" s="38" t="s">
        <v>2024</v>
      </c>
      <c r="B1570" s="10"/>
      <c r="C1570" s="34" t="s">
        <v>2</v>
      </c>
      <c r="D1570" s="11"/>
      <c r="E1570" s="11"/>
      <c r="F1570" s="39"/>
      <c r="G1570" s="39"/>
      <c r="H1570" s="21"/>
      <c r="I1570" s="40">
        <f>SUM(I1566:I1569)</f>
        <v>0</v>
      </c>
      <c r="J1570" s="40">
        <f>SUM(J1566:J1569)</f>
        <v>0</v>
      </c>
      <c r="K1570" s="41">
        <f>SUM(K1566:K1569)</f>
        <v>0</v>
      </c>
    </row>
    <row r="1571" spans="1:11" s="17" customFormat="1" x14ac:dyDescent="0.25">
      <c r="A1571" s="9" t="s">
        <v>2025</v>
      </c>
      <c r="B1571" s="3"/>
      <c r="C1571" s="5" t="s">
        <v>574</v>
      </c>
      <c r="D1571" s="33"/>
      <c r="E1571" s="4"/>
      <c r="F1571" s="94"/>
      <c r="G1571" s="94"/>
      <c r="H1571" s="4"/>
      <c r="I1571" s="4"/>
      <c r="J1571" s="4"/>
      <c r="K1571" s="20"/>
    </row>
    <row r="1572" spans="1:11" s="15" customFormat="1" ht="12.75" x14ac:dyDescent="0.25">
      <c r="A1572" s="48" t="s">
        <v>2026</v>
      </c>
      <c r="B1572" s="23"/>
      <c r="C1572" s="18" t="s">
        <v>3100</v>
      </c>
      <c r="D1572" s="49" t="s">
        <v>317</v>
      </c>
      <c r="E1572" s="50">
        <v>11.97</v>
      </c>
      <c r="F1572" s="51"/>
      <c r="G1572" s="51"/>
      <c r="H1572" s="52">
        <f>ROUND(ROUND(F1572,2)+ROUND(G1572,2),2)</f>
        <v>0</v>
      </c>
      <c r="I1572" s="52">
        <f>ROUND(ROUND(E1572,2)*ROUND(F1572,2),2)</f>
        <v>0</v>
      </c>
      <c r="J1572" s="52">
        <f>ROUND(ROUND(E1572,2)*ROUND(G1572,2),2)</f>
        <v>0</v>
      </c>
      <c r="K1572" s="53">
        <f>ROUND(ROUND(I1572,2)+ROUND(J1572,2),2)</f>
        <v>0</v>
      </c>
    </row>
    <row r="1573" spans="1:11" s="15" customFormat="1" ht="25.5" x14ac:dyDescent="0.25">
      <c r="A1573" s="48" t="s">
        <v>2027</v>
      </c>
      <c r="B1573" s="23"/>
      <c r="C1573" s="18" t="s">
        <v>3186</v>
      </c>
      <c r="D1573" s="49" t="s">
        <v>317</v>
      </c>
      <c r="E1573" s="50">
        <v>11.97</v>
      </c>
      <c r="F1573" s="51"/>
      <c r="G1573" s="51"/>
      <c r="H1573" s="52">
        <f>ROUND(ROUND(F1573,2)+ROUND(G1573,2),2)</f>
        <v>0</v>
      </c>
      <c r="I1573" s="52">
        <f>ROUND(ROUND(E1573,2)*ROUND(F1573,2),2)</f>
        <v>0</v>
      </c>
      <c r="J1573" s="52">
        <f>ROUND(ROUND(E1573,2)*ROUND(G1573,2),2)</f>
        <v>0</v>
      </c>
      <c r="K1573" s="53">
        <f>ROUND(ROUND(I1573,2)+ROUND(J1573,2),2)</f>
        <v>0</v>
      </c>
    </row>
    <row r="1574" spans="1:11" s="15" customFormat="1" ht="12.75" x14ac:dyDescent="0.25">
      <c r="A1574" s="48" t="s">
        <v>2028</v>
      </c>
      <c r="B1574" s="23"/>
      <c r="C1574" s="18" t="s">
        <v>3115</v>
      </c>
      <c r="D1574" s="49" t="s">
        <v>317</v>
      </c>
      <c r="E1574" s="50">
        <v>11.97</v>
      </c>
      <c r="F1574" s="51"/>
      <c r="G1574" s="51"/>
      <c r="H1574" s="52">
        <f>ROUND(ROUND(F1574,2)+ROUND(G1574,2),2)</f>
        <v>0</v>
      </c>
      <c r="I1574" s="52">
        <f>ROUND(ROUND(E1574,2)*ROUND(F1574,2),2)</f>
        <v>0</v>
      </c>
      <c r="J1574" s="52">
        <f>ROUND(ROUND(E1574,2)*ROUND(G1574,2),2)</f>
        <v>0</v>
      </c>
      <c r="K1574" s="53">
        <f>ROUND(ROUND(I1574,2)+ROUND(J1574,2),2)</f>
        <v>0</v>
      </c>
    </row>
    <row r="1575" spans="1:11" s="15" customFormat="1" ht="12.75" x14ac:dyDescent="0.25">
      <c r="A1575" s="48" t="s">
        <v>2029</v>
      </c>
      <c r="B1575" s="23"/>
      <c r="C1575" s="18" t="s">
        <v>4311</v>
      </c>
      <c r="D1575" s="49" t="s">
        <v>317</v>
      </c>
      <c r="E1575" s="50">
        <v>11.97</v>
      </c>
      <c r="F1575" s="51"/>
      <c r="G1575" s="51"/>
      <c r="H1575" s="52">
        <f>ROUND(ROUND(F1575,2)+ROUND(G1575,2),2)</f>
        <v>0</v>
      </c>
      <c r="I1575" s="52">
        <f>ROUND(ROUND(E1575,2)*ROUND(F1575,2),2)</f>
        <v>0</v>
      </c>
      <c r="J1575" s="52">
        <f>ROUND(ROUND(E1575,2)*ROUND(G1575,2),2)</f>
        <v>0</v>
      </c>
      <c r="K1575" s="53">
        <f>ROUND(ROUND(I1575,2)+ROUND(J1575,2),2)</f>
        <v>0</v>
      </c>
    </row>
    <row r="1576" spans="1:11" s="17" customFormat="1" x14ac:dyDescent="0.25">
      <c r="A1576" s="38" t="s">
        <v>2030</v>
      </c>
      <c r="B1576" s="10"/>
      <c r="C1576" s="34" t="s">
        <v>2</v>
      </c>
      <c r="D1576" s="11"/>
      <c r="E1576" s="11"/>
      <c r="F1576" s="39"/>
      <c r="G1576" s="39"/>
      <c r="H1576" s="21"/>
      <c r="I1576" s="40">
        <f>SUM(I1572:I1575)</f>
        <v>0</v>
      </c>
      <c r="J1576" s="40">
        <f>SUM(J1572:J1575)</f>
        <v>0</v>
      </c>
      <c r="K1576" s="41">
        <f>SUM(K1572:K1575)</f>
        <v>0</v>
      </c>
    </row>
    <row r="1577" spans="1:11" s="16" customFormat="1" ht="18.75" x14ac:dyDescent="0.2">
      <c r="A1577" s="45" t="s">
        <v>2031</v>
      </c>
      <c r="B1577" s="46"/>
      <c r="C1577" s="46" t="s">
        <v>507</v>
      </c>
      <c r="D1577" s="46"/>
      <c r="E1577" s="46"/>
      <c r="F1577" s="93"/>
      <c r="G1577" s="93"/>
      <c r="H1577" s="46"/>
      <c r="I1577" s="46"/>
      <c r="J1577" s="46"/>
      <c r="K1577" s="47">
        <f>SUM(K1580)</f>
        <v>0</v>
      </c>
    </row>
    <row r="1578" spans="1:11" s="17" customFormat="1" x14ac:dyDescent="0.25">
      <c r="A1578" s="9" t="s">
        <v>2032</v>
      </c>
      <c r="B1578" s="3"/>
      <c r="C1578" s="5" t="s">
        <v>3091</v>
      </c>
      <c r="D1578" s="33"/>
      <c r="E1578" s="4"/>
      <c r="F1578" s="94"/>
      <c r="G1578" s="94"/>
      <c r="H1578" s="4"/>
      <c r="I1578" s="4"/>
      <c r="J1578" s="4"/>
      <c r="K1578" s="20"/>
    </row>
    <row r="1579" spans="1:11" s="15" customFormat="1" ht="25.5" x14ac:dyDescent="0.25">
      <c r="A1579" s="48" t="s">
        <v>2033</v>
      </c>
      <c r="B1579" s="23"/>
      <c r="C1579" s="18" t="s">
        <v>3086</v>
      </c>
      <c r="D1579" s="49" t="s">
        <v>3</v>
      </c>
      <c r="E1579" s="50">
        <v>2</v>
      </c>
      <c r="F1579" s="51"/>
      <c r="G1579" s="51"/>
      <c r="H1579" s="52">
        <f>ROUND(ROUND(F1579,2)+ROUND(G1579,2),2)</f>
        <v>0</v>
      </c>
      <c r="I1579" s="52">
        <f>ROUND(ROUND(E1579,2)*ROUND(F1579,2),2)</f>
        <v>0</v>
      </c>
      <c r="J1579" s="52">
        <f>ROUND(ROUND(E1579,2)*ROUND(G1579,2),2)</f>
        <v>0</v>
      </c>
      <c r="K1579" s="53">
        <f>ROUND(ROUND(I1579,2)+ROUND(J1579,2),2)</f>
        <v>0</v>
      </c>
    </row>
    <row r="1580" spans="1:11" s="17" customFormat="1" x14ac:dyDescent="0.25">
      <c r="A1580" s="38" t="s">
        <v>2034</v>
      </c>
      <c r="B1580" s="10"/>
      <c r="C1580" s="34" t="s">
        <v>2</v>
      </c>
      <c r="D1580" s="11"/>
      <c r="E1580" s="11"/>
      <c r="F1580" s="39"/>
      <c r="G1580" s="39"/>
      <c r="H1580" s="21"/>
      <c r="I1580" s="40">
        <f>SUM(I1579)</f>
        <v>0</v>
      </c>
      <c r="J1580" s="40">
        <f>SUM(J1579)</f>
        <v>0</v>
      </c>
      <c r="K1580" s="41">
        <f>SUM(K1579)</f>
        <v>0</v>
      </c>
    </row>
    <row r="1581" spans="1:11" s="16" customFormat="1" ht="18.75" x14ac:dyDescent="0.2">
      <c r="A1581" s="45" t="s">
        <v>2035</v>
      </c>
      <c r="B1581" s="46"/>
      <c r="C1581" s="46" t="s">
        <v>554</v>
      </c>
      <c r="D1581" s="46"/>
      <c r="E1581" s="46"/>
      <c r="F1581" s="93"/>
      <c r="G1581" s="93"/>
      <c r="H1581" s="46"/>
      <c r="I1581" s="46"/>
      <c r="J1581" s="46"/>
      <c r="K1581" s="47">
        <f>SUM(K1586,K1589,K1592,K1596)</f>
        <v>0</v>
      </c>
    </row>
    <row r="1582" spans="1:11" s="17" customFormat="1" x14ac:dyDescent="0.25">
      <c r="A1582" s="9" t="s">
        <v>2036</v>
      </c>
      <c r="B1582" s="3"/>
      <c r="C1582" s="5" t="s">
        <v>578</v>
      </c>
      <c r="D1582" s="33"/>
      <c r="E1582" s="4"/>
      <c r="F1582" s="94"/>
      <c r="G1582" s="94"/>
      <c r="H1582" s="4"/>
      <c r="I1582" s="4"/>
      <c r="J1582" s="4"/>
      <c r="K1582" s="20"/>
    </row>
    <row r="1583" spans="1:11" s="15" customFormat="1" ht="12.75" x14ac:dyDescent="0.25">
      <c r="A1583" s="48" t="s">
        <v>2037</v>
      </c>
      <c r="B1583" s="23"/>
      <c r="C1583" s="18" t="s">
        <v>5</v>
      </c>
      <c r="D1583" s="49" t="s">
        <v>327</v>
      </c>
      <c r="E1583" s="50">
        <v>1.1100000000000001</v>
      </c>
      <c r="F1583" s="51"/>
      <c r="G1583" s="51"/>
      <c r="H1583" s="52">
        <f>ROUND(ROUND(F1583,2)+ROUND(G1583,2),2)</f>
        <v>0</v>
      </c>
      <c r="I1583" s="52">
        <f>ROUND(ROUND(E1583,2)*ROUND(F1583,2),2)</f>
        <v>0</v>
      </c>
      <c r="J1583" s="52">
        <f>ROUND(ROUND(E1583,2)*ROUND(G1583,2),2)</f>
        <v>0</v>
      </c>
      <c r="K1583" s="53">
        <f>ROUND(ROUND(I1583,2)+ROUND(J1583,2),2)</f>
        <v>0</v>
      </c>
    </row>
    <row r="1584" spans="1:11" s="15" customFormat="1" ht="25.5" x14ac:dyDescent="0.25">
      <c r="A1584" s="48" t="s">
        <v>2038</v>
      </c>
      <c r="B1584" s="23"/>
      <c r="C1584" s="18" t="s">
        <v>351</v>
      </c>
      <c r="D1584" s="49" t="s">
        <v>327</v>
      </c>
      <c r="E1584" s="50">
        <v>1.22</v>
      </c>
      <c r="F1584" s="51"/>
      <c r="G1584" s="51"/>
      <c r="H1584" s="52">
        <f>ROUND(ROUND(F1584,2)+ROUND(G1584,2),2)</f>
        <v>0</v>
      </c>
      <c r="I1584" s="52">
        <f>ROUND(ROUND(E1584,2)*ROUND(F1584,2),2)</f>
        <v>0</v>
      </c>
      <c r="J1584" s="52">
        <f>ROUND(ROUND(E1584,2)*ROUND(G1584,2),2)</f>
        <v>0</v>
      </c>
      <c r="K1584" s="53">
        <f>ROUND(ROUND(I1584,2)+ROUND(J1584,2),2)</f>
        <v>0</v>
      </c>
    </row>
    <row r="1585" spans="1:11" s="15" customFormat="1" ht="12.75" x14ac:dyDescent="0.25">
      <c r="A1585" s="48" t="s">
        <v>2039</v>
      </c>
      <c r="B1585" s="23"/>
      <c r="C1585" s="18" t="s">
        <v>4058</v>
      </c>
      <c r="D1585" s="49" t="s">
        <v>327</v>
      </c>
      <c r="E1585" s="50">
        <v>1.22</v>
      </c>
      <c r="F1585" s="51"/>
      <c r="G1585" s="51"/>
      <c r="H1585" s="52">
        <f>ROUND(ROUND(F1585,2)+ROUND(G1585,2),2)</f>
        <v>0</v>
      </c>
      <c r="I1585" s="52">
        <f>ROUND(ROUND(E1585,2)*ROUND(F1585,2),2)</f>
        <v>0</v>
      </c>
      <c r="J1585" s="52">
        <f>ROUND(ROUND(E1585,2)*ROUND(G1585,2),2)</f>
        <v>0</v>
      </c>
      <c r="K1585" s="53">
        <f>ROUND(ROUND(I1585,2)+ROUND(J1585,2),2)</f>
        <v>0</v>
      </c>
    </row>
    <row r="1586" spans="1:11" s="17" customFormat="1" x14ac:dyDescent="0.25">
      <c r="A1586" s="38" t="s">
        <v>2040</v>
      </c>
      <c r="B1586" s="10"/>
      <c r="C1586" s="34" t="s">
        <v>2</v>
      </c>
      <c r="D1586" s="11"/>
      <c r="E1586" s="11"/>
      <c r="F1586" s="39"/>
      <c r="G1586" s="39"/>
      <c r="H1586" s="21"/>
      <c r="I1586" s="40">
        <f>SUM(I1583:I1585)</f>
        <v>0</v>
      </c>
      <c r="J1586" s="40">
        <f>SUM(J1583:J1585)</f>
        <v>0</v>
      </c>
      <c r="K1586" s="41">
        <f>SUM(K1583:K1585)</f>
        <v>0</v>
      </c>
    </row>
    <row r="1587" spans="1:11" s="17" customFormat="1" x14ac:dyDescent="0.25">
      <c r="A1587" s="9" t="s">
        <v>2041</v>
      </c>
      <c r="B1587" s="3"/>
      <c r="C1587" s="5" t="s">
        <v>555</v>
      </c>
      <c r="D1587" s="33"/>
      <c r="E1587" s="4"/>
      <c r="F1587" s="94"/>
      <c r="G1587" s="94"/>
      <c r="H1587" s="4"/>
      <c r="I1587" s="4"/>
      <c r="J1587" s="4"/>
      <c r="K1587" s="20"/>
    </row>
    <row r="1588" spans="1:11" s="15" customFormat="1" ht="12.75" x14ac:dyDescent="0.25">
      <c r="A1588" s="48" t="s">
        <v>3637</v>
      </c>
      <c r="B1588" s="23"/>
      <c r="C1588" s="18" t="s">
        <v>392</v>
      </c>
      <c r="D1588" s="49" t="s">
        <v>3</v>
      </c>
      <c r="E1588" s="50">
        <v>2</v>
      </c>
      <c r="F1588" s="51"/>
      <c r="G1588" s="51"/>
      <c r="H1588" s="52">
        <f>ROUND(ROUND(F1588,2)+ROUND(G1588,2),2)</f>
        <v>0</v>
      </c>
      <c r="I1588" s="52">
        <f>ROUND(ROUND(E1588,2)*ROUND(F1588,2),2)</f>
        <v>0</v>
      </c>
      <c r="J1588" s="52">
        <f>ROUND(ROUND(E1588,2)*ROUND(G1588,2),2)</f>
        <v>0</v>
      </c>
      <c r="K1588" s="53">
        <f>ROUND(ROUND(I1588,2)+ROUND(J1588,2),2)</f>
        <v>0</v>
      </c>
    </row>
    <row r="1589" spans="1:11" s="17" customFormat="1" x14ac:dyDescent="0.25">
      <c r="A1589" s="38" t="s">
        <v>3638</v>
      </c>
      <c r="B1589" s="10"/>
      <c r="C1589" s="34" t="s">
        <v>2</v>
      </c>
      <c r="D1589" s="11"/>
      <c r="E1589" s="11"/>
      <c r="F1589" s="39"/>
      <c r="G1589" s="39"/>
      <c r="H1589" s="21"/>
      <c r="I1589" s="40">
        <f>SUM(I1588:I1588)</f>
        <v>0</v>
      </c>
      <c r="J1589" s="40">
        <f>SUM(J1588:J1588)</f>
        <v>0</v>
      </c>
      <c r="K1589" s="41">
        <f>SUM(K1588:K1588)</f>
        <v>0</v>
      </c>
    </row>
    <row r="1590" spans="1:11" s="17" customFormat="1" x14ac:dyDescent="0.25">
      <c r="A1590" s="9" t="s">
        <v>3135</v>
      </c>
      <c r="B1590" s="3"/>
      <c r="C1590" s="5" t="s">
        <v>579</v>
      </c>
      <c r="D1590" s="33"/>
      <c r="E1590" s="4"/>
      <c r="F1590" s="94"/>
      <c r="G1590" s="94"/>
      <c r="H1590" s="4"/>
      <c r="I1590" s="4"/>
      <c r="J1590" s="4"/>
      <c r="K1590" s="20"/>
    </row>
    <row r="1591" spans="1:11" s="15" customFormat="1" ht="25.5" x14ac:dyDescent="0.25">
      <c r="A1591" s="48" t="s">
        <v>3639</v>
      </c>
      <c r="B1591" s="23"/>
      <c r="C1591" s="18" t="s">
        <v>3534</v>
      </c>
      <c r="D1591" s="49" t="s">
        <v>4</v>
      </c>
      <c r="E1591" s="50">
        <v>6</v>
      </c>
      <c r="F1591" s="51"/>
      <c r="G1591" s="51"/>
      <c r="H1591" s="52">
        <f>ROUND(ROUND(F1591,2)+ROUND(G1591,2),2)</f>
        <v>0</v>
      </c>
      <c r="I1591" s="52">
        <f>ROUND(ROUND(E1591,2)*ROUND(F1591,2),2)</f>
        <v>0</v>
      </c>
      <c r="J1591" s="52">
        <f>ROUND(ROUND(E1591,2)*ROUND(G1591,2),2)</f>
        <v>0</v>
      </c>
      <c r="K1591" s="53">
        <f>ROUND(ROUND(I1591,2)+ROUND(J1591,2),2)</f>
        <v>0</v>
      </c>
    </row>
    <row r="1592" spans="1:11" s="17" customFormat="1" x14ac:dyDescent="0.25">
      <c r="A1592" s="38" t="s">
        <v>3136</v>
      </c>
      <c r="B1592" s="10"/>
      <c r="C1592" s="34" t="s">
        <v>2</v>
      </c>
      <c r="D1592" s="11"/>
      <c r="E1592" s="11"/>
      <c r="F1592" s="39"/>
      <c r="G1592" s="39"/>
      <c r="H1592" s="21"/>
      <c r="I1592" s="40">
        <f>SUM(I1591:I1591)</f>
        <v>0</v>
      </c>
      <c r="J1592" s="40">
        <f>SUM(J1591:J1591)</f>
        <v>0</v>
      </c>
      <c r="K1592" s="41">
        <f>SUM(K1591:K1591)</f>
        <v>0</v>
      </c>
    </row>
    <row r="1593" spans="1:11" s="17" customFormat="1" x14ac:dyDescent="0.25">
      <c r="A1593" s="9" t="s">
        <v>3137</v>
      </c>
      <c r="B1593" s="3"/>
      <c r="C1593" s="5" t="s">
        <v>566</v>
      </c>
      <c r="D1593" s="33"/>
      <c r="E1593" s="4"/>
      <c r="F1593" s="94"/>
      <c r="G1593" s="94"/>
      <c r="H1593" s="4"/>
      <c r="I1593" s="4"/>
      <c r="J1593" s="4"/>
      <c r="K1593" s="20"/>
    </row>
    <row r="1594" spans="1:11" s="15" customFormat="1" ht="25.5" x14ac:dyDescent="0.25">
      <c r="A1594" s="48" t="s">
        <v>3138</v>
      </c>
      <c r="B1594" s="23"/>
      <c r="C1594" s="18" t="s">
        <v>3533</v>
      </c>
      <c r="D1594" s="49" t="s">
        <v>4</v>
      </c>
      <c r="E1594" s="50">
        <v>2</v>
      </c>
      <c r="F1594" s="51"/>
      <c r="G1594" s="51"/>
      <c r="H1594" s="52">
        <f>ROUND(ROUND(F1594,2)+ROUND(G1594,2),2)</f>
        <v>0</v>
      </c>
      <c r="I1594" s="52">
        <f>ROUND(ROUND(E1594,2)*ROUND(F1594,2),2)</f>
        <v>0</v>
      </c>
      <c r="J1594" s="52">
        <f>ROUND(ROUND(E1594,2)*ROUND(G1594,2),2)</f>
        <v>0</v>
      </c>
      <c r="K1594" s="53">
        <f>ROUND(ROUND(I1594,2)+ROUND(J1594,2),2)</f>
        <v>0</v>
      </c>
    </row>
    <row r="1595" spans="1:11" s="15" customFormat="1" ht="12.75" x14ac:dyDescent="0.25">
      <c r="A1595" s="48" t="s">
        <v>3139</v>
      </c>
      <c r="B1595" s="23"/>
      <c r="C1595" s="18" t="s">
        <v>394</v>
      </c>
      <c r="D1595" s="49" t="s">
        <v>3</v>
      </c>
      <c r="E1595" s="50">
        <v>2</v>
      </c>
      <c r="F1595" s="51"/>
      <c r="G1595" s="51"/>
      <c r="H1595" s="52">
        <f>ROUND(ROUND(F1595,2)+ROUND(G1595,2),2)</f>
        <v>0</v>
      </c>
      <c r="I1595" s="52">
        <f>ROUND(ROUND(E1595,2)*ROUND(F1595,2),2)</f>
        <v>0</v>
      </c>
      <c r="J1595" s="52">
        <f>ROUND(ROUND(E1595,2)*ROUND(G1595,2),2)</f>
        <v>0</v>
      </c>
      <c r="K1595" s="53">
        <f>ROUND(ROUND(I1595,2)+ROUND(J1595,2),2)</f>
        <v>0</v>
      </c>
    </row>
    <row r="1596" spans="1:11" s="17" customFormat="1" x14ac:dyDescent="0.25">
      <c r="A1596" s="38" t="s">
        <v>3140</v>
      </c>
      <c r="B1596" s="10"/>
      <c r="C1596" s="34" t="s">
        <v>2</v>
      </c>
      <c r="D1596" s="11"/>
      <c r="E1596" s="11"/>
      <c r="F1596" s="39"/>
      <c r="G1596" s="39"/>
      <c r="H1596" s="21"/>
      <c r="I1596" s="40">
        <f>SUM(I1594:I1595)</f>
        <v>0</v>
      </c>
      <c r="J1596" s="40">
        <f>SUM(J1594:J1595)</f>
        <v>0</v>
      </c>
      <c r="K1596" s="41">
        <f>SUM(K1594:K1595)</f>
        <v>0</v>
      </c>
    </row>
    <row r="1597" spans="1:11" s="7" customFormat="1" x14ac:dyDescent="0.25">
      <c r="A1597" s="9"/>
      <c r="B1597" s="3"/>
      <c r="C1597" s="5"/>
      <c r="D1597" s="33"/>
      <c r="E1597" s="4"/>
      <c r="F1597" s="94"/>
      <c r="G1597" s="94"/>
      <c r="H1597" s="4"/>
      <c r="I1597" s="4"/>
      <c r="J1597" s="4"/>
      <c r="K1597" s="20"/>
    </row>
    <row r="1598" spans="1:11" s="2" customFormat="1" x14ac:dyDescent="0.25">
      <c r="A1598" s="35">
        <v>4</v>
      </c>
      <c r="B1598" s="36"/>
      <c r="C1598" s="36" t="s">
        <v>11</v>
      </c>
      <c r="D1598" s="36"/>
      <c r="E1598" s="36"/>
      <c r="F1598" s="91"/>
      <c r="G1598" s="91"/>
      <c r="H1598" s="36"/>
      <c r="I1598" s="36"/>
      <c r="J1598" s="36"/>
      <c r="K1598" s="37">
        <f>SUM(K1599,K1759,K1839,K2113,K2235,K2565,)</f>
        <v>0</v>
      </c>
    </row>
    <row r="1599" spans="1:11" s="2" customFormat="1" x14ac:dyDescent="0.25">
      <c r="A1599" s="42" t="s">
        <v>2042</v>
      </c>
      <c r="B1599" s="43"/>
      <c r="C1599" s="43" t="s">
        <v>12</v>
      </c>
      <c r="D1599" s="43"/>
      <c r="E1599" s="43"/>
      <c r="F1599" s="92"/>
      <c r="G1599" s="92"/>
      <c r="H1599" s="43"/>
      <c r="I1599" s="43"/>
      <c r="J1599" s="43"/>
      <c r="K1599" s="44">
        <f>SUM(K1600,K1641,K1662,K1677,K1685,K1693,K1743,K1751)</f>
        <v>0</v>
      </c>
    </row>
    <row r="1600" spans="1:11" s="16" customFormat="1" ht="18.75" x14ac:dyDescent="0.2">
      <c r="A1600" s="45" t="s">
        <v>2043</v>
      </c>
      <c r="B1600" s="46"/>
      <c r="C1600" s="46" t="s">
        <v>13</v>
      </c>
      <c r="D1600" s="46"/>
      <c r="E1600" s="46"/>
      <c r="F1600" s="93"/>
      <c r="G1600" s="93"/>
      <c r="H1600" s="46"/>
      <c r="I1600" s="46"/>
      <c r="J1600" s="46"/>
      <c r="K1600" s="47">
        <f>SUM(K1608,K1612,K1627,K1630,K1633,K1637,K1640)</f>
        <v>0</v>
      </c>
    </row>
    <row r="1601" spans="1:11" s="17" customFormat="1" x14ac:dyDescent="0.25">
      <c r="A1601" s="9" t="s">
        <v>2044</v>
      </c>
      <c r="B1601" s="3"/>
      <c r="C1601" s="5" t="s">
        <v>1</v>
      </c>
      <c r="D1601" s="33"/>
      <c r="E1601" s="4"/>
      <c r="F1601" s="94"/>
      <c r="G1601" s="94"/>
      <c r="H1601" s="4"/>
      <c r="I1601" s="4"/>
      <c r="J1601" s="4"/>
      <c r="K1601" s="20"/>
    </row>
    <row r="1602" spans="1:11" s="15" customFormat="1" ht="12.75" x14ac:dyDescent="0.25">
      <c r="A1602" s="48" t="s">
        <v>2045</v>
      </c>
      <c r="B1602" s="23"/>
      <c r="C1602" s="18" t="s">
        <v>609</v>
      </c>
      <c r="D1602" s="49" t="s">
        <v>327</v>
      </c>
      <c r="E1602" s="50">
        <v>20.61</v>
      </c>
      <c r="F1602" s="51"/>
      <c r="G1602" s="51"/>
      <c r="H1602" s="52">
        <f t="shared" ref="H1602:H1607" si="284">ROUND(ROUND(F1602,2)+ROUND(G1602,2),2)</f>
        <v>0</v>
      </c>
      <c r="I1602" s="52">
        <f t="shared" ref="I1602:I1607" si="285">ROUND(ROUND(E1602,2)*ROUND(F1602,2),2)</f>
        <v>0</v>
      </c>
      <c r="J1602" s="52">
        <f t="shared" ref="J1602:J1607" si="286">ROUND(ROUND(E1602,2)*ROUND(G1602,2),2)</f>
        <v>0</v>
      </c>
      <c r="K1602" s="53">
        <f t="shared" ref="K1602:K1607" si="287">ROUND(ROUND(I1602,2)+ROUND(J1602,2),2)</f>
        <v>0</v>
      </c>
    </row>
    <row r="1603" spans="1:11" s="15" customFormat="1" ht="25.5" x14ac:dyDescent="0.25">
      <c r="A1603" s="48" t="s">
        <v>2046</v>
      </c>
      <c r="B1603" s="23"/>
      <c r="C1603" s="18" t="s">
        <v>351</v>
      </c>
      <c r="D1603" s="49" t="s">
        <v>327</v>
      </c>
      <c r="E1603" s="50">
        <v>24.23</v>
      </c>
      <c r="F1603" s="51"/>
      <c r="G1603" s="51"/>
      <c r="H1603" s="52">
        <f t="shared" si="284"/>
        <v>0</v>
      </c>
      <c r="I1603" s="52">
        <f t="shared" si="285"/>
        <v>0</v>
      </c>
      <c r="J1603" s="52">
        <f t="shared" si="286"/>
        <v>0</v>
      </c>
      <c r="K1603" s="53">
        <f t="shared" si="287"/>
        <v>0</v>
      </c>
    </row>
    <row r="1604" spans="1:11" s="15" customFormat="1" ht="25.5" x14ac:dyDescent="0.25">
      <c r="A1604" s="48" t="s">
        <v>2047</v>
      </c>
      <c r="B1604" s="23"/>
      <c r="C1604" s="18" t="s">
        <v>4033</v>
      </c>
      <c r="D1604" s="49" t="s">
        <v>327</v>
      </c>
      <c r="E1604" s="50">
        <v>10.8</v>
      </c>
      <c r="F1604" s="51"/>
      <c r="G1604" s="51"/>
      <c r="H1604" s="52">
        <f t="shared" si="284"/>
        <v>0</v>
      </c>
      <c r="I1604" s="52">
        <f t="shared" si="285"/>
        <v>0</v>
      </c>
      <c r="J1604" s="52">
        <f t="shared" si="286"/>
        <v>0</v>
      </c>
      <c r="K1604" s="53">
        <f t="shared" si="287"/>
        <v>0</v>
      </c>
    </row>
    <row r="1605" spans="1:11" s="15" customFormat="1" ht="12.75" x14ac:dyDescent="0.25">
      <c r="A1605" s="48" t="s">
        <v>2048</v>
      </c>
      <c r="B1605" s="23"/>
      <c r="C1605" s="18" t="s">
        <v>4058</v>
      </c>
      <c r="D1605" s="49" t="s">
        <v>327</v>
      </c>
      <c r="E1605" s="50">
        <v>13.63</v>
      </c>
      <c r="F1605" s="51"/>
      <c r="G1605" s="51"/>
      <c r="H1605" s="52">
        <f t="shared" si="284"/>
        <v>0</v>
      </c>
      <c r="I1605" s="52">
        <f t="shared" si="285"/>
        <v>0</v>
      </c>
      <c r="J1605" s="52">
        <f t="shared" si="286"/>
        <v>0</v>
      </c>
      <c r="K1605" s="53">
        <f t="shared" si="287"/>
        <v>0</v>
      </c>
    </row>
    <row r="1606" spans="1:11" s="15" customFormat="1" ht="114.75" x14ac:dyDescent="0.25">
      <c r="A1606" s="48" t="s">
        <v>2049</v>
      </c>
      <c r="B1606" s="23"/>
      <c r="C1606" s="18" t="s">
        <v>610</v>
      </c>
      <c r="D1606" s="49" t="s">
        <v>3</v>
      </c>
      <c r="E1606" s="50">
        <v>4</v>
      </c>
      <c r="F1606" s="51"/>
      <c r="G1606" s="51"/>
      <c r="H1606" s="52">
        <f t="shared" si="284"/>
        <v>0</v>
      </c>
      <c r="I1606" s="52">
        <f t="shared" si="285"/>
        <v>0</v>
      </c>
      <c r="J1606" s="52">
        <f t="shared" si="286"/>
        <v>0</v>
      </c>
      <c r="K1606" s="53">
        <f t="shared" si="287"/>
        <v>0</v>
      </c>
    </row>
    <row r="1607" spans="1:11" s="15" customFormat="1" ht="114.75" x14ac:dyDescent="0.25">
      <c r="A1607" s="48" t="s">
        <v>2050</v>
      </c>
      <c r="B1607" s="23"/>
      <c r="C1607" s="18" t="s">
        <v>611</v>
      </c>
      <c r="D1607" s="49" t="s">
        <v>3</v>
      </c>
      <c r="E1607" s="50">
        <v>1</v>
      </c>
      <c r="F1607" s="51"/>
      <c r="G1607" s="51"/>
      <c r="H1607" s="52">
        <f t="shared" si="284"/>
        <v>0</v>
      </c>
      <c r="I1607" s="52">
        <f t="shared" si="285"/>
        <v>0</v>
      </c>
      <c r="J1607" s="52">
        <f t="shared" si="286"/>
        <v>0</v>
      </c>
      <c r="K1607" s="53">
        <f t="shared" si="287"/>
        <v>0</v>
      </c>
    </row>
    <row r="1608" spans="1:11" s="17" customFormat="1" x14ac:dyDescent="0.25">
      <c r="A1608" s="38" t="s">
        <v>2051</v>
      </c>
      <c r="B1608" s="10"/>
      <c r="C1608" s="34" t="s">
        <v>2</v>
      </c>
      <c r="D1608" s="11"/>
      <c r="E1608" s="11"/>
      <c r="F1608" s="39"/>
      <c r="G1608" s="39"/>
      <c r="H1608" s="21"/>
      <c r="I1608" s="40">
        <f>SUM(I1602:I1607)</f>
        <v>0</v>
      </c>
      <c r="J1608" s="40">
        <f>SUM(J1602:J1607)</f>
        <v>0</v>
      </c>
      <c r="K1608" s="41">
        <f>SUM(K1602:K1607)</f>
        <v>0</v>
      </c>
    </row>
    <row r="1609" spans="1:11" s="17" customFormat="1" x14ac:dyDescent="0.25">
      <c r="A1609" s="9" t="s">
        <v>2052</v>
      </c>
      <c r="B1609" s="3"/>
      <c r="C1609" s="5" t="s">
        <v>17</v>
      </c>
      <c r="D1609" s="33"/>
      <c r="E1609" s="4"/>
      <c r="F1609" s="94"/>
      <c r="G1609" s="94"/>
      <c r="H1609" s="4"/>
      <c r="I1609" s="4"/>
      <c r="J1609" s="4"/>
      <c r="K1609" s="20"/>
    </row>
    <row r="1610" spans="1:11" s="15" customFormat="1" ht="25.5" x14ac:dyDescent="0.25">
      <c r="A1610" s="48" t="s">
        <v>2053</v>
      </c>
      <c r="B1610" s="23"/>
      <c r="C1610" s="18" t="s">
        <v>4189</v>
      </c>
      <c r="D1610" s="49" t="s">
        <v>4</v>
      </c>
      <c r="E1610" s="50">
        <v>3</v>
      </c>
      <c r="F1610" s="51"/>
      <c r="G1610" s="51"/>
      <c r="H1610" s="52">
        <f>ROUND(ROUND(F1610,2)+ROUND(G1610,2),2)</f>
        <v>0</v>
      </c>
      <c r="I1610" s="52">
        <f>ROUND(ROUND(E1610,2)*ROUND(F1610,2),2)</f>
        <v>0</v>
      </c>
      <c r="J1610" s="52">
        <f>ROUND(ROUND(E1610,2)*ROUND(G1610,2),2)</f>
        <v>0</v>
      </c>
      <c r="K1610" s="53">
        <f>ROUND(ROUND(I1610,2)+ROUND(J1610,2),2)</f>
        <v>0</v>
      </c>
    </row>
    <row r="1611" spans="1:11" s="15" customFormat="1" ht="25.5" x14ac:dyDescent="0.25">
      <c r="A1611" s="48" t="s">
        <v>2054</v>
      </c>
      <c r="B1611" s="23"/>
      <c r="C1611" s="18" t="s">
        <v>4190</v>
      </c>
      <c r="D1611" s="49" t="s">
        <v>4</v>
      </c>
      <c r="E1611" s="50">
        <v>3</v>
      </c>
      <c r="F1611" s="51"/>
      <c r="G1611" s="51"/>
      <c r="H1611" s="52">
        <f>ROUND(ROUND(F1611,2)+ROUND(G1611,2),2)</f>
        <v>0</v>
      </c>
      <c r="I1611" s="52">
        <f>ROUND(ROUND(E1611,2)*ROUND(F1611,2),2)</f>
        <v>0</v>
      </c>
      <c r="J1611" s="52">
        <f>ROUND(ROUND(E1611,2)*ROUND(G1611,2),2)</f>
        <v>0</v>
      </c>
      <c r="K1611" s="53">
        <f>ROUND(ROUND(I1611,2)+ROUND(J1611,2),2)</f>
        <v>0</v>
      </c>
    </row>
    <row r="1612" spans="1:11" s="17" customFormat="1" x14ac:dyDescent="0.25">
      <c r="A1612" s="38" t="s">
        <v>2055</v>
      </c>
      <c r="B1612" s="10"/>
      <c r="C1612" s="34" t="s">
        <v>2</v>
      </c>
      <c r="D1612" s="11"/>
      <c r="E1612" s="11"/>
      <c r="F1612" s="39"/>
      <c r="G1612" s="39"/>
      <c r="H1612" s="21"/>
      <c r="I1612" s="40">
        <f>SUM(I1610:I1611)</f>
        <v>0</v>
      </c>
      <c r="J1612" s="40">
        <f>SUM(J1610:J1611)</f>
        <v>0</v>
      </c>
      <c r="K1612" s="41">
        <f>SUM(K1610:K1611)</f>
        <v>0</v>
      </c>
    </row>
    <row r="1613" spans="1:11" s="2" customFormat="1" x14ac:dyDescent="0.25">
      <c r="A1613" s="9" t="s">
        <v>2056</v>
      </c>
      <c r="B1613" s="3"/>
      <c r="C1613" s="5" t="s">
        <v>14</v>
      </c>
      <c r="D1613" s="33"/>
      <c r="E1613" s="4"/>
      <c r="F1613" s="94"/>
      <c r="G1613" s="94"/>
      <c r="H1613" s="4"/>
      <c r="I1613" s="4"/>
      <c r="J1613" s="4"/>
      <c r="K1613" s="20"/>
    </row>
    <row r="1614" spans="1:11" s="15" customFormat="1" ht="12.75" x14ac:dyDescent="0.25">
      <c r="A1614" s="48" t="s">
        <v>2057</v>
      </c>
      <c r="B1614" s="23"/>
      <c r="C1614" s="18" t="s">
        <v>612</v>
      </c>
      <c r="D1614" s="49" t="s">
        <v>3</v>
      </c>
      <c r="E1614" s="50">
        <v>10</v>
      </c>
      <c r="F1614" s="51"/>
      <c r="G1614" s="51"/>
      <c r="H1614" s="52">
        <f t="shared" ref="H1614:H1626" si="288">ROUND(ROUND(F1614,2)+ROUND(G1614,2),2)</f>
        <v>0</v>
      </c>
      <c r="I1614" s="52">
        <f t="shared" ref="I1614:I1626" si="289">ROUND(ROUND(E1614,2)*ROUND(F1614,2),2)</f>
        <v>0</v>
      </c>
      <c r="J1614" s="52">
        <f t="shared" ref="J1614:J1626" si="290">ROUND(ROUND(E1614,2)*ROUND(G1614,2),2)</f>
        <v>0</v>
      </c>
      <c r="K1614" s="53">
        <f t="shared" ref="K1614:K1626" si="291">ROUND(ROUND(I1614,2)+ROUND(J1614,2),2)</f>
        <v>0</v>
      </c>
    </row>
    <row r="1615" spans="1:11" s="15" customFormat="1" ht="12.75" x14ac:dyDescent="0.25">
      <c r="A1615" s="48" t="s">
        <v>2058</v>
      </c>
      <c r="B1615" s="23"/>
      <c r="C1615" s="18" t="s">
        <v>613</v>
      </c>
      <c r="D1615" s="49" t="s">
        <v>3</v>
      </c>
      <c r="E1615" s="50">
        <v>2</v>
      </c>
      <c r="F1615" s="51"/>
      <c r="G1615" s="51"/>
      <c r="H1615" s="52">
        <f t="shared" si="288"/>
        <v>0</v>
      </c>
      <c r="I1615" s="52">
        <f t="shared" si="289"/>
        <v>0</v>
      </c>
      <c r="J1615" s="52">
        <f t="shared" si="290"/>
        <v>0</v>
      </c>
      <c r="K1615" s="53">
        <f t="shared" si="291"/>
        <v>0</v>
      </c>
    </row>
    <row r="1616" spans="1:11" s="15" customFormat="1" ht="12.75" x14ac:dyDescent="0.25">
      <c r="A1616" s="48" t="s">
        <v>2059</v>
      </c>
      <c r="B1616" s="23"/>
      <c r="C1616" s="18" t="s">
        <v>614</v>
      </c>
      <c r="D1616" s="49" t="s">
        <v>3</v>
      </c>
      <c r="E1616" s="50">
        <v>3</v>
      </c>
      <c r="F1616" s="51"/>
      <c r="G1616" s="51"/>
      <c r="H1616" s="52">
        <f t="shared" si="288"/>
        <v>0</v>
      </c>
      <c r="I1616" s="52">
        <f t="shared" si="289"/>
        <v>0</v>
      </c>
      <c r="J1616" s="52">
        <f t="shared" si="290"/>
        <v>0</v>
      </c>
      <c r="K1616" s="53">
        <f t="shared" si="291"/>
        <v>0</v>
      </c>
    </row>
    <row r="1617" spans="1:11" s="15" customFormat="1" ht="12.75" x14ac:dyDescent="0.25">
      <c r="A1617" s="48" t="s">
        <v>2060</v>
      </c>
      <c r="B1617" s="23"/>
      <c r="C1617" s="18" t="s">
        <v>615</v>
      </c>
      <c r="D1617" s="49" t="s">
        <v>3</v>
      </c>
      <c r="E1617" s="50">
        <v>3</v>
      </c>
      <c r="F1617" s="51"/>
      <c r="G1617" s="51"/>
      <c r="H1617" s="52">
        <f t="shared" si="288"/>
        <v>0</v>
      </c>
      <c r="I1617" s="52">
        <f t="shared" si="289"/>
        <v>0</v>
      </c>
      <c r="J1617" s="52">
        <f t="shared" si="290"/>
        <v>0</v>
      </c>
      <c r="K1617" s="53">
        <f t="shared" si="291"/>
        <v>0</v>
      </c>
    </row>
    <row r="1618" spans="1:11" s="15" customFormat="1" ht="12.75" x14ac:dyDescent="0.25">
      <c r="A1618" s="48" t="s">
        <v>2061</v>
      </c>
      <c r="B1618" s="23"/>
      <c r="C1618" s="18" t="s">
        <v>616</v>
      </c>
      <c r="D1618" s="49" t="s">
        <v>3</v>
      </c>
      <c r="E1618" s="50">
        <v>5</v>
      </c>
      <c r="F1618" s="51"/>
      <c r="G1618" s="51"/>
      <c r="H1618" s="52">
        <f t="shared" si="288"/>
        <v>0</v>
      </c>
      <c r="I1618" s="52">
        <f t="shared" si="289"/>
        <v>0</v>
      </c>
      <c r="J1618" s="52">
        <f t="shared" si="290"/>
        <v>0</v>
      </c>
      <c r="K1618" s="53">
        <f t="shared" si="291"/>
        <v>0</v>
      </c>
    </row>
    <row r="1619" spans="1:11" s="15" customFormat="1" ht="12.75" x14ac:dyDescent="0.25">
      <c r="A1619" s="48" t="s">
        <v>2062</v>
      </c>
      <c r="B1619" s="23"/>
      <c r="C1619" s="18" t="s">
        <v>617</v>
      </c>
      <c r="D1619" s="49" t="s">
        <v>3</v>
      </c>
      <c r="E1619" s="50">
        <v>4</v>
      </c>
      <c r="F1619" s="51"/>
      <c r="G1619" s="51"/>
      <c r="H1619" s="52">
        <f t="shared" si="288"/>
        <v>0</v>
      </c>
      <c r="I1619" s="52">
        <f t="shared" si="289"/>
        <v>0</v>
      </c>
      <c r="J1619" s="52">
        <f t="shared" si="290"/>
        <v>0</v>
      </c>
      <c r="K1619" s="53">
        <f t="shared" si="291"/>
        <v>0</v>
      </c>
    </row>
    <row r="1620" spans="1:11" s="15" customFormat="1" ht="12.75" x14ac:dyDescent="0.25">
      <c r="A1620" s="48" t="s">
        <v>2063</v>
      </c>
      <c r="B1620" s="23"/>
      <c r="C1620" s="18" t="s">
        <v>618</v>
      </c>
      <c r="D1620" s="49" t="s">
        <v>3</v>
      </c>
      <c r="E1620" s="50">
        <v>1</v>
      </c>
      <c r="F1620" s="51"/>
      <c r="G1620" s="51"/>
      <c r="H1620" s="52">
        <f t="shared" si="288"/>
        <v>0</v>
      </c>
      <c r="I1620" s="52">
        <f t="shared" si="289"/>
        <v>0</v>
      </c>
      <c r="J1620" s="52">
        <f t="shared" si="290"/>
        <v>0</v>
      </c>
      <c r="K1620" s="53">
        <f t="shared" si="291"/>
        <v>0</v>
      </c>
    </row>
    <row r="1621" spans="1:11" s="15" customFormat="1" ht="12.75" x14ac:dyDescent="0.25">
      <c r="A1621" s="48" t="s">
        <v>2064</v>
      </c>
      <c r="B1621" s="23"/>
      <c r="C1621" s="18" t="s">
        <v>619</v>
      </c>
      <c r="D1621" s="49" t="s">
        <v>3</v>
      </c>
      <c r="E1621" s="50">
        <v>2</v>
      </c>
      <c r="F1621" s="51"/>
      <c r="G1621" s="51"/>
      <c r="H1621" s="52">
        <f t="shared" si="288"/>
        <v>0</v>
      </c>
      <c r="I1621" s="52">
        <f t="shared" si="289"/>
        <v>0</v>
      </c>
      <c r="J1621" s="52">
        <f t="shared" si="290"/>
        <v>0</v>
      </c>
      <c r="K1621" s="53">
        <f t="shared" si="291"/>
        <v>0</v>
      </c>
    </row>
    <row r="1622" spans="1:11" s="15" customFormat="1" ht="12.75" x14ac:dyDescent="0.25">
      <c r="A1622" s="48" t="s">
        <v>2065</v>
      </c>
      <c r="B1622" s="23"/>
      <c r="C1622" s="18" t="s">
        <v>620</v>
      </c>
      <c r="D1622" s="49" t="s">
        <v>3</v>
      </c>
      <c r="E1622" s="50">
        <v>1</v>
      </c>
      <c r="F1622" s="51"/>
      <c r="G1622" s="51"/>
      <c r="H1622" s="52">
        <f t="shared" si="288"/>
        <v>0</v>
      </c>
      <c r="I1622" s="52">
        <f t="shared" si="289"/>
        <v>0</v>
      </c>
      <c r="J1622" s="52">
        <f t="shared" si="290"/>
        <v>0</v>
      </c>
      <c r="K1622" s="53">
        <f t="shared" si="291"/>
        <v>0</v>
      </c>
    </row>
    <row r="1623" spans="1:11" s="15" customFormat="1" ht="12.75" x14ac:dyDescent="0.25">
      <c r="A1623" s="48" t="s">
        <v>2066</v>
      </c>
      <c r="B1623" s="23"/>
      <c r="C1623" s="18" t="s">
        <v>621</v>
      </c>
      <c r="D1623" s="49" t="s">
        <v>3</v>
      </c>
      <c r="E1623" s="50">
        <v>1</v>
      </c>
      <c r="F1623" s="51"/>
      <c r="G1623" s="51"/>
      <c r="H1623" s="52">
        <f t="shared" si="288"/>
        <v>0</v>
      </c>
      <c r="I1623" s="52">
        <f t="shared" si="289"/>
        <v>0</v>
      </c>
      <c r="J1623" s="52">
        <f t="shared" si="290"/>
        <v>0</v>
      </c>
      <c r="K1623" s="53">
        <f t="shared" si="291"/>
        <v>0</v>
      </c>
    </row>
    <row r="1624" spans="1:11" s="15" customFormat="1" ht="12.75" x14ac:dyDescent="0.25">
      <c r="A1624" s="48" t="s">
        <v>2067</v>
      </c>
      <c r="B1624" s="23"/>
      <c r="C1624" s="18" t="s">
        <v>622</v>
      </c>
      <c r="D1624" s="49" t="s">
        <v>3</v>
      </c>
      <c r="E1624" s="50">
        <v>1</v>
      </c>
      <c r="F1624" s="51"/>
      <c r="G1624" s="51"/>
      <c r="H1624" s="52">
        <f t="shared" si="288"/>
        <v>0</v>
      </c>
      <c r="I1624" s="52">
        <f t="shared" si="289"/>
        <v>0</v>
      </c>
      <c r="J1624" s="52">
        <f t="shared" si="290"/>
        <v>0</v>
      </c>
      <c r="K1624" s="53">
        <f t="shared" si="291"/>
        <v>0</v>
      </c>
    </row>
    <row r="1625" spans="1:11" s="15" customFormat="1" ht="25.5" x14ac:dyDescent="0.25">
      <c r="A1625" s="48" t="s">
        <v>2068</v>
      </c>
      <c r="B1625" s="23"/>
      <c r="C1625" s="18" t="s">
        <v>4193</v>
      </c>
      <c r="D1625" s="49" t="s">
        <v>4</v>
      </c>
      <c r="E1625" s="50">
        <v>84</v>
      </c>
      <c r="F1625" s="51"/>
      <c r="G1625" s="51"/>
      <c r="H1625" s="52">
        <f t="shared" si="288"/>
        <v>0</v>
      </c>
      <c r="I1625" s="52">
        <f t="shared" si="289"/>
        <v>0</v>
      </c>
      <c r="J1625" s="52">
        <f t="shared" si="290"/>
        <v>0</v>
      </c>
      <c r="K1625" s="53">
        <f t="shared" si="291"/>
        <v>0</v>
      </c>
    </row>
    <row r="1626" spans="1:11" s="15" customFormat="1" ht="25.5" x14ac:dyDescent="0.25">
      <c r="A1626" s="48" t="s">
        <v>2069</v>
      </c>
      <c r="B1626" s="23"/>
      <c r="C1626" s="18" t="s">
        <v>4194</v>
      </c>
      <c r="D1626" s="49" t="s">
        <v>4</v>
      </c>
      <c r="E1626" s="50">
        <v>42</v>
      </c>
      <c r="F1626" s="51"/>
      <c r="G1626" s="51"/>
      <c r="H1626" s="52">
        <f t="shared" si="288"/>
        <v>0</v>
      </c>
      <c r="I1626" s="52">
        <f t="shared" si="289"/>
        <v>0</v>
      </c>
      <c r="J1626" s="52">
        <f t="shared" si="290"/>
        <v>0</v>
      </c>
      <c r="K1626" s="53">
        <f t="shared" si="291"/>
        <v>0</v>
      </c>
    </row>
    <row r="1627" spans="1:11" s="17" customFormat="1" x14ac:dyDescent="0.25">
      <c r="A1627" s="38" t="s">
        <v>2070</v>
      </c>
      <c r="B1627" s="10"/>
      <c r="C1627" s="34" t="s">
        <v>2</v>
      </c>
      <c r="D1627" s="11"/>
      <c r="E1627" s="11"/>
      <c r="F1627" s="39"/>
      <c r="G1627" s="39"/>
      <c r="H1627" s="21"/>
      <c r="I1627" s="40">
        <f>SUM(I1614:I1626)</f>
        <v>0</v>
      </c>
      <c r="J1627" s="40">
        <f>SUM(J1614:J1626)</f>
        <v>0</v>
      </c>
      <c r="K1627" s="41">
        <f>SUM(K1614:K1626)</f>
        <v>0</v>
      </c>
    </row>
    <row r="1628" spans="1:11" s="17" customFormat="1" x14ac:dyDescent="0.25">
      <c r="A1628" s="9" t="s">
        <v>2071</v>
      </c>
      <c r="B1628" s="3"/>
      <c r="C1628" s="5" t="s">
        <v>623</v>
      </c>
      <c r="D1628" s="33"/>
      <c r="E1628" s="4"/>
      <c r="F1628" s="94"/>
      <c r="G1628" s="94"/>
      <c r="H1628" s="4"/>
      <c r="I1628" s="4"/>
      <c r="J1628" s="4"/>
      <c r="K1628" s="20"/>
    </row>
    <row r="1629" spans="1:11" s="15" customFormat="1" ht="51" x14ac:dyDescent="0.25">
      <c r="A1629" s="48" t="s">
        <v>2072</v>
      </c>
      <c r="B1629" s="23"/>
      <c r="C1629" s="18" t="s">
        <v>4184</v>
      </c>
      <c r="D1629" s="49" t="s">
        <v>3</v>
      </c>
      <c r="E1629" s="50">
        <v>1</v>
      </c>
      <c r="F1629" s="51"/>
      <c r="G1629" s="51"/>
      <c r="H1629" s="52">
        <f>ROUND(ROUND(F1629,2)+ROUND(G1629,2),2)</f>
        <v>0</v>
      </c>
      <c r="I1629" s="52">
        <f>ROUND(ROUND(E1629,2)*ROUND(F1629,2),2)</f>
        <v>0</v>
      </c>
      <c r="J1629" s="52">
        <f>ROUND(ROUND(E1629,2)*ROUND(G1629,2),2)</f>
        <v>0</v>
      </c>
      <c r="K1629" s="53">
        <f>ROUND(ROUND(I1629,2)+ROUND(J1629,2),2)</f>
        <v>0</v>
      </c>
    </row>
    <row r="1630" spans="1:11" s="17" customFormat="1" x14ac:dyDescent="0.25">
      <c r="A1630" s="38" t="s">
        <v>2073</v>
      </c>
      <c r="B1630" s="10"/>
      <c r="C1630" s="34" t="s">
        <v>2</v>
      </c>
      <c r="D1630" s="11"/>
      <c r="E1630" s="11"/>
      <c r="F1630" s="39"/>
      <c r="G1630" s="39"/>
      <c r="H1630" s="21"/>
      <c r="I1630" s="40">
        <f>SUM(I1629:I1629)</f>
        <v>0</v>
      </c>
      <c r="J1630" s="40">
        <f>SUM(J1629:J1629)</f>
        <v>0</v>
      </c>
      <c r="K1630" s="41">
        <f>SUM(K1629:K1629)</f>
        <v>0</v>
      </c>
    </row>
    <row r="1631" spans="1:11" s="17" customFormat="1" x14ac:dyDescent="0.25">
      <c r="A1631" s="9" t="s">
        <v>2074</v>
      </c>
      <c r="B1631" s="3"/>
      <c r="C1631" s="5" t="s">
        <v>7</v>
      </c>
      <c r="D1631" s="33"/>
      <c r="E1631" s="4"/>
      <c r="F1631" s="94"/>
      <c r="G1631" s="94"/>
      <c r="H1631" s="4"/>
      <c r="I1631" s="4"/>
      <c r="J1631" s="4"/>
      <c r="K1631" s="20"/>
    </row>
    <row r="1632" spans="1:11" s="15" customFormat="1" ht="12.75" x14ac:dyDescent="0.25">
      <c r="A1632" s="48" t="s">
        <v>2075</v>
      </c>
      <c r="B1632" s="23"/>
      <c r="C1632" s="18" t="s">
        <v>15</v>
      </c>
      <c r="D1632" s="49" t="s">
        <v>3</v>
      </c>
      <c r="E1632" s="50">
        <v>1</v>
      </c>
      <c r="F1632" s="51"/>
      <c r="G1632" s="51"/>
      <c r="H1632" s="52">
        <f>ROUND(ROUND(F1632,2)+ROUND(G1632,2),2)</f>
        <v>0</v>
      </c>
      <c r="I1632" s="52">
        <f>ROUND(ROUND(E1632,2)*ROUND(F1632,2),2)</f>
        <v>0</v>
      </c>
      <c r="J1632" s="52">
        <f>ROUND(ROUND(E1632,2)*ROUND(G1632,2),2)</f>
        <v>0</v>
      </c>
      <c r="K1632" s="53">
        <f>ROUND(ROUND(I1632,2)+ROUND(J1632,2),2)</f>
        <v>0</v>
      </c>
    </row>
    <row r="1633" spans="1:11" s="17" customFormat="1" x14ac:dyDescent="0.25">
      <c r="A1633" s="38" t="s">
        <v>2076</v>
      </c>
      <c r="B1633" s="10"/>
      <c r="C1633" s="34" t="s">
        <v>2</v>
      </c>
      <c r="D1633" s="11"/>
      <c r="E1633" s="11"/>
      <c r="F1633" s="39"/>
      <c r="G1633" s="39"/>
      <c r="H1633" s="21"/>
      <c r="I1633" s="40">
        <f>SUM(I1632)</f>
        <v>0</v>
      </c>
      <c r="J1633" s="40">
        <f>SUM(J1632)</f>
        <v>0</v>
      </c>
      <c r="K1633" s="41">
        <f>SUM(K1632)</f>
        <v>0</v>
      </c>
    </row>
    <row r="1634" spans="1:11" s="17" customFormat="1" x14ac:dyDescent="0.25">
      <c r="A1634" s="9" t="s">
        <v>2077</v>
      </c>
      <c r="B1634" s="3"/>
      <c r="C1634" s="5" t="s">
        <v>10</v>
      </c>
      <c r="D1634" s="33"/>
      <c r="E1634" s="4"/>
      <c r="F1634" s="94"/>
      <c r="G1634" s="94"/>
      <c r="H1634" s="4"/>
      <c r="I1634" s="4"/>
      <c r="J1634" s="4"/>
      <c r="K1634" s="20"/>
    </row>
    <row r="1635" spans="1:11" s="15" customFormat="1" ht="12.75" x14ac:dyDescent="0.25">
      <c r="A1635" s="48" t="s">
        <v>2078</v>
      </c>
      <c r="B1635" s="23"/>
      <c r="C1635" s="18" t="s">
        <v>624</v>
      </c>
      <c r="D1635" s="49" t="s">
        <v>4</v>
      </c>
      <c r="E1635" s="50">
        <v>1.5</v>
      </c>
      <c r="F1635" s="51"/>
      <c r="G1635" s="51"/>
      <c r="H1635" s="52">
        <f>ROUND(ROUND(F1635,2)+ROUND(G1635,2),2)</f>
        <v>0</v>
      </c>
      <c r="I1635" s="52">
        <f>ROUND(ROUND(E1635,2)*ROUND(F1635,2),2)</f>
        <v>0</v>
      </c>
      <c r="J1635" s="52">
        <f>ROUND(ROUND(E1635,2)*ROUND(G1635,2),2)</f>
        <v>0</v>
      </c>
      <c r="K1635" s="53">
        <f>ROUND(ROUND(I1635,2)+ROUND(J1635,2),2)</f>
        <v>0</v>
      </c>
    </row>
    <row r="1636" spans="1:11" s="15" customFormat="1" ht="25.5" x14ac:dyDescent="0.25">
      <c r="A1636" s="48" t="s">
        <v>2079</v>
      </c>
      <c r="B1636" s="23"/>
      <c r="C1636" s="18" t="s">
        <v>3187</v>
      </c>
      <c r="D1636" s="49" t="s">
        <v>327</v>
      </c>
      <c r="E1636" s="50">
        <v>12</v>
      </c>
      <c r="F1636" s="51"/>
      <c r="G1636" s="51"/>
      <c r="H1636" s="52">
        <f>ROUND(ROUND(F1636,2)+ROUND(G1636,2),2)</f>
        <v>0</v>
      </c>
      <c r="I1636" s="52">
        <f>ROUND(ROUND(E1636,2)*ROUND(F1636,2),2)</f>
        <v>0</v>
      </c>
      <c r="J1636" s="52">
        <f>ROUND(ROUND(E1636,2)*ROUND(G1636,2),2)</f>
        <v>0</v>
      </c>
      <c r="K1636" s="53">
        <f>ROUND(ROUND(I1636,2)+ROUND(J1636,2),2)</f>
        <v>0</v>
      </c>
    </row>
    <row r="1637" spans="1:11" s="17" customFormat="1" x14ac:dyDescent="0.25">
      <c r="A1637" s="38" t="s">
        <v>2080</v>
      </c>
      <c r="B1637" s="10"/>
      <c r="C1637" s="34" t="s">
        <v>2</v>
      </c>
      <c r="D1637" s="11"/>
      <c r="E1637" s="11"/>
      <c r="F1637" s="39"/>
      <c r="G1637" s="39"/>
      <c r="H1637" s="21"/>
      <c r="I1637" s="40">
        <f>SUM(I1635:I1636)</f>
        <v>0</v>
      </c>
      <c r="J1637" s="40">
        <f>SUM(J1635:J1636)</f>
        <v>0</v>
      </c>
      <c r="K1637" s="41">
        <f>SUM(K1635:K1636)</f>
        <v>0</v>
      </c>
    </row>
    <row r="1638" spans="1:11" s="17" customFormat="1" x14ac:dyDescent="0.25">
      <c r="A1638" s="9" t="s">
        <v>3795</v>
      </c>
      <c r="B1638" s="3"/>
      <c r="C1638" s="5" t="s">
        <v>21</v>
      </c>
      <c r="D1638" s="33"/>
      <c r="E1638" s="4"/>
      <c r="F1638" s="94"/>
      <c r="G1638" s="94"/>
      <c r="H1638" s="4"/>
      <c r="I1638" s="4"/>
      <c r="J1638" s="4"/>
      <c r="K1638" s="20"/>
    </row>
    <row r="1639" spans="1:11" s="15" customFormat="1" ht="12.75" x14ac:dyDescent="0.25">
      <c r="A1639" s="48" t="s">
        <v>3796</v>
      </c>
      <c r="B1639" s="23"/>
      <c r="C1639" s="18" t="s">
        <v>625</v>
      </c>
      <c r="D1639" s="49" t="s">
        <v>3</v>
      </c>
      <c r="E1639" s="50">
        <v>1</v>
      </c>
      <c r="F1639" s="51"/>
      <c r="G1639" s="51"/>
      <c r="H1639" s="52">
        <f>ROUND(ROUND(F1639,2)+ROUND(G1639,2),2)</f>
        <v>0</v>
      </c>
      <c r="I1639" s="52">
        <f>ROUND(ROUND(E1639,2)*ROUND(F1639,2),2)</f>
        <v>0</v>
      </c>
      <c r="J1639" s="52">
        <f>ROUND(ROUND(E1639,2)*ROUND(G1639,2),2)</f>
        <v>0</v>
      </c>
      <c r="K1639" s="53">
        <f>ROUND(ROUND(I1639,2)+ROUND(J1639,2),2)</f>
        <v>0</v>
      </c>
    </row>
    <row r="1640" spans="1:11" s="17" customFormat="1" x14ac:dyDescent="0.25">
      <c r="A1640" s="38" t="s">
        <v>3797</v>
      </c>
      <c r="B1640" s="10"/>
      <c r="C1640" s="34" t="s">
        <v>2</v>
      </c>
      <c r="D1640" s="11"/>
      <c r="E1640" s="11"/>
      <c r="F1640" s="39"/>
      <c r="G1640" s="39"/>
      <c r="H1640" s="21"/>
      <c r="I1640" s="40">
        <f>SUM(I1639)</f>
        <v>0</v>
      </c>
      <c r="J1640" s="40">
        <f>SUM(J1639)</f>
        <v>0</v>
      </c>
      <c r="K1640" s="41">
        <f>SUM(K1639)</f>
        <v>0</v>
      </c>
    </row>
    <row r="1641" spans="1:11" s="16" customFormat="1" ht="18.75" x14ac:dyDescent="0.2">
      <c r="A1641" s="45" t="s">
        <v>2081</v>
      </c>
      <c r="B1641" s="46"/>
      <c r="C1641" s="46" t="s">
        <v>16</v>
      </c>
      <c r="D1641" s="46"/>
      <c r="E1641" s="46"/>
      <c r="F1641" s="93"/>
      <c r="G1641" s="93"/>
      <c r="H1641" s="46"/>
      <c r="I1641" s="46"/>
      <c r="J1641" s="46"/>
      <c r="K1641" s="47">
        <f>SUM(K1645,K1652,K1655,K1661)</f>
        <v>0</v>
      </c>
    </row>
    <row r="1642" spans="1:11" s="17" customFormat="1" x14ac:dyDescent="0.25">
      <c r="A1642" s="9" t="s">
        <v>2082</v>
      </c>
      <c r="B1642" s="3"/>
      <c r="C1642" s="5" t="s">
        <v>17</v>
      </c>
      <c r="D1642" s="33"/>
      <c r="E1642" s="4"/>
      <c r="F1642" s="94"/>
      <c r="G1642" s="94"/>
      <c r="H1642" s="4"/>
      <c r="I1642" s="4"/>
      <c r="J1642" s="4"/>
      <c r="K1642" s="20"/>
    </row>
    <row r="1643" spans="1:11" s="15" customFormat="1" ht="25.5" x14ac:dyDescent="0.25">
      <c r="A1643" s="48" t="s">
        <v>2086</v>
      </c>
      <c r="B1643" s="23"/>
      <c r="C1643" s="18" t="s">
        <v>4189</v>
      </c>
      <c r="D1643" s="49" t="s">
        <v>4</v>
      </c>
      <c r="E1643" s="50">
        <v>45</v>
      </c>
      <c r="F1643" s="51"/>
      <c r="G1643" s="51"/>
      <c r="H1643" s="52">
        <f>ROUND(ROUND(F1643,2)+ROUND(G1643,2),2)</f>
        <v>0</v>
      </c>
      <c r="I1643" s="52">
        <f>ROUND(ROUND(E1643,2)*ROUND(F1643,2),2)</f>
        <v>0</v>
      </c>
      <c r="J1643" s="52">
        <f>ROUND(ROUND(E1643,2)*ROUND(G1643,2),2)</f>
        <v>0</v>
      </c>
      <c r="K1643" s="53">
        <f>ROUND(ROUND(I1643,2)+ROUND(J1643,2),2)</f>
        <v>0</v>
      </c>
    </row>
    <row r="1644" spans="1:11" s="15" customFormat="1" ht="25.5" x14ac:dyDescent="0.25">
      <c r="A1644" s="48" t="s">
        <v>2087</v>
      </c>
      <c r="B1644" s="23"/>
      <c r="C1644" s="18" t="s">
        <v>4190</v>
      </c>
      <c r="D1644" s="49" t="s">
        <v>4</v>
      </c>
      <c r="E1644" s="50">
        <v>192</v>
      </c>
      <c r="F1644" s="51"/>
      <c r="G1644" s="51"/>
      <c r="H1644" s="52">
        <f>ROUND(ROUND(F1644,2)+ROUND(G1644,2),2)</f>
        <v>0</v>
      </c>
      <c r="I1644" s="52">
        <f>ROUND(ROUND(E1644,2)*ROUND(F1644,2),2)</f>
        <v>0</v>
      </c>
      <c r="J1644" s="52">
        <f>ROUND(ROUND(E1644,2)*ROUND(G1644,2),2)</f>
        <v>0</v>
      </c>
      <c r="K1644" s="53">
        <f>ROUND(ROUND(I1644,2)+ROUND(J1644,2),2)</f>
        <v>0</v>
      </c>
    </row>
    <row r="1645" spans="1:11" s="17" customFormat="1" x14ac:dyDescent="0.25">
      <c r="A1645" s="38" t="s">
        <v>2088</v>
      </c>
      <c r="B1645" s="10"/>
      <c r="C1645" s="34" t="s">
        <v>2</v>
      </c>
      <c r="D1645" s="11"/>
      <c r="E1645" s="11"/>
      <c r="F1645" s="39"/>
      <c r="G1645" s="39"/>
      <c r="H1645" s="21"/>
      <c r="I1645" s="40">
        <f>SUM(I1643:I1644)</f>
        <v>0</v>
      </c>
      <c r="J1645" s="40">
        <f>SUM(J1643:J1644)</f>
        <v>0</v>
      </c>
      <c r="K1645" s="41">
        <f>SUM(K1643:K1644)</f>
        <v>0</v>
      </c>
    </row>
    <row r="1646" spans="1:11" s="17" customFormat="1" x14ac:dyDescent="0.25">
      <c r="A1646" s="9" t="s">
        <v>2083</v>
      </c>
      <c r="B1646" s="3"/>
      <c r="C1646" s="5" t="s">
        <v>623</v>
      </c>
      <c r="D1646" s="33"/>
      <c r="E1646" s="4"/>
      <c r="F1646" s="94"/>
      <c r="G1646" s="94"/>
      <c r="H1646" s="4"/>
      <c r="I1646" s="4"/>
      <c r="J1646" s="4"/>
      <c r="K1646" s="20"/>
    </row>
    <row r="1647" spans="1:11" s="15" customFormat="1" ht="51" x14ac:dyDescent="0.25">
      <c r="A1647" s="48" t="s">
        <v>2089</v>
      </c>
      <c r="B1647" s="23"/>
      <c r="C1647" s="18" t="s">
        <v>4184</v>
      </c>
      <c r="D1647" s="49" t="s">
        <v>3</v>
      </c>
      <c r="E1647" s="50">
        <v>11</v>
      </c>
      <c r="F1647" s="51"/>
      <c r="G1647" s="51"/>
      <c r="H1647" s="52">
        <f>ROUND(ROUND(F1647,2)+ROUND(G1647,2),2)</f>
        <v>0</v>
      </c>
      <c r="I1647" s="52">
        <f>ROUND(ROUND(E1647,2)*ROUND(F1647,2),2)</f>
        <v>0</v>
      </c>
      <c r="J1647" s="52">
        <f>ROUND(ROUND(E1647,2)*ROUND(G1647,2),2)</f>
        <v>0</v>
      </c>
      <c r="K1647" s="53">
        <f>ROUND(ROUND(I1647,2)+ROUND(J1647,2),2)</f>
        <v>0</v>
      </c>
    </row>
    <row r="1648" spans="1:11" s="15" customFormat="1" ht="12.75" x14ac:dyDescent="0.25">
      <c r="A1648" s="48" t="s">
        <v>2090</v>
      </c>
      <c r="B1648" s="23"/>
      <c r="C1648" s="18" t="s">
        <v>18</v>
      </c>
      <c r="D1648" s="49" t="s">
        <v>3</v>
      </c>
      <c r="E1648" s="50">
        <v>12</v>
      </c>
      <c r="F1648" s="51"/>
      <c r="G1648" s="51"/>
      <c r="H1648" s="52">
        <f>ROUND(ROUND(F1648,2)+ROUND(G1648,2),2)</f>
        <v>0</v>
      </c>
      <c r="I1648" s="52">
        <f>ROUND(ROUND(E1648,2)*ROUND(F1648,2),2)</f>
        <v>0</v>
      </c>
      <c r="J1648" s="52">
        <f>ROUND(ROUND(E1648,2)*ROUND(G1648,2),2)</f>
        <v>0</v>
      </c>
      <c r="K1648" s="53">
        <f>ROUND(ROUND(I1648,2)+ROUND(J1648,2),2)</f>
        <v>0</v>
      </c>
    </row>
    <row r="1649" spans="1:11" s="15" customFormat="1" ht="12.75" x14ac:dyDescent="0.25">
      <c r="A1649" s="48" t="s">
        <v>2091</v>
      </c>
      <c r="B1649" s="23"/>
      <c r="C1649" s="18" t="s">
        <v>4185</v>
      </c>
      <c r="D1649" s="49" t="s">
        <v>3</v>
      </c>
      <c r="E1649" s="50">
        <v>3</v>
      </c>
      <c r="F1649" s="51"/>
      <c r="G1649" s="51"/>
      <c r="H1649" s="52">
        <f>ROUND(ROUND(F1649,2)+ROUND(G1649,2),2)</f>
        <v>0</v>
      </c>
      <c r="I1649" s="52">
        <f>ROUND(ROUND(E1649,2)*ROUND(F1649,2),2)</f>
        <v>0</v>
      </c>
      <c r="J1649" s="52">
        <f>ROUND(ROUND(E1649,2)*ROUND(G1649,2),2)</f>
        <v>0</v>
      </c>
      <c r="K1649" s="53">
        <f>ROUND(ROUND(I1649,2)+ROUND(J1649,2),2)</f>
        <v>0</v>
      </c>
    </row>
    <row r="1650" spans="1:11" s="15" customFormat="1" ht="12.75" x14ac:dyDescent="0.25">
      <c r="A1650" s="48" t="s">
        <v>2092</v>
      </c>
      <c r="B1650" s="23"/>
      <c r="C1650" s="18" t="s">
        <v>19</v>
      </c>
      <c r="D1650" s="49" t="s">
        <v>3</v>
      </c>
      <c r="E1650" s="50">
        <v>6</v>
      </c>
      <c r="F1650" s="51"/>
      <c r="G1650" s="51"/>
      <c r="H1650" s="52">
        <f>ROUND(ROUND(F1650,2)+ROUND(G1650,2),2)</f>
        <v>0</v>
      </c>
      <c r="I1650" s="52">
        <f>ROUND(ROUND(E1650,2)*ROUND(F1650,2),2)</f>
        <v>0</v>
      </c>
      <c r="J1650" s="52">
        <f>ROUND(ROUND(E1650,2)*ROUND(G1650,2),2)</f>
        <v>0</v>
      </c>
      <c r="K1650" s="53">
        <f>ROUND(ROUND(I1650,2)+ROUND(J1650,2),2)</f>
        <v>0</v>
      </c>
    </row>
    <row r="1651" spans="1:11" s="15" customFormat="1" ht="12.75" x14ac:dyDescent="0.25">
      <c r="A1651" s="48" t="s">
        <v>2093</v>
      </c>
      <c r="B1651" s="23"/>
      <c r="C1651" s="18" t="s">
        <v>3308</v>
      </c>
      <c r="D1651" s="49" t="s">
        <v>3</v>
      </c>
      <c r="E1651" s="50">
        <v>1</v>
      </c>
      <c r="F1651" s="51"/>
      <c r="G1651" s="51"/>
      <c r="H1651" s="52">
        <f>ROUND(ROUND(F1651,2)+ROUND(G1651,2),2)</f>
        <v>0</v>
      </c>
      <c r="I1651" s="52">
        <f>ROUND(ROUND(E1651,2)*ROUND(F1651,2),2)</f>
        <v>0</v>
      </c>
      <c r="J1651" s="52">
        <f>ROUND(ROUND(E1651,2)*ROUND(G1651,2),2)</f>
        <v>0</v>
      </c>
      <c r="K1651" s="53">
        <f>ROUND(ROUND(I1651,2)+ROUND(J1651,2),2)</f>
        <v>0</v>
      </c>
    </row>
    <row r="1652" spans="1:11" s="17" customFormat="1" x14ac:dyDescent="0.25">
      <c r="A1652" s="38" t="s">
        <v>2094</v>
      </c>
      <c r="B1652" s="10"/>
      <c r="C1652" s="34" t="s">
        <v>2</v>
      </c>
      <c r="D1652" s="11"/>
      <c r="E1652" s="11"/>
      <c r="F1652" s="39"/>
      <c r="G1652" s="39"/>
      <c r="H1652" s="21"/>
      <c r="I1652" s="40">
        <f>SUM(I1647:I1651)</f>
        <v>0</v>
      </c>
      <c r="J1652" s="40">
        <f>SUM(J1647:J1651)</f>
        <v>0</v>
      </c>
      <c r="K1652" s="41">
        <f>SUM(K1647:K1651)</f>
        <v>0</v>
      </c>
    </row>
    <row r="1653" spans="1:11" s="17" customFormat="1" x14ac:dyDescent="0.25">
      <c r="A1653" s="9" t="s">
        <v>2084</v>
      </c>
      <c r="B1653" s="3"/>
      <c r="C1653" s="5" t="s">
        <v>10</v>
      </c>
      <c r="D1653" s="33"/>
      <c r="E1653" s="4"/>
      <c r="F1653" s="94"/>
      <c r="G1653" s="94"/>
      <c r="H1653" s="4"/>
      <c r="I1653" s="4"/>
      <c r="J1653" s="4"/>
      <c r="K1653" s="20"/>
    </row>
    <row r="1654" spans="1:11" s="15" customFormat="1" ht="12.75" x14ac:dyDescent="0.25">
      <c r="A1654" s="48" t="s">
        <v>2095</v>
      </c>
      <c r="B1654" s="23"/>
      <c r="C1654" s="18" t="s">
        <v>3309</v>
      </c>
      <c r="D1654" s="49" t="s">
        <v>4</v>
      </c>
      <c r="E1654" s="50">
        <v>210</v>
      </c>
      <c r="F1654" s="51"/>
      <c r="G1654" s="51"/>
      <c r="H1654" s="52">
        <f>ROUND(ROUND(F1654,2)+ROUND(G1654,2),2)</f>
        <v>0</v>
      </c>
      <c r="I1654" s="52">
        <f>ROUND(ROUND(E1654,2)*ROUND(F1654,2),2)</f>
        <v>0</v>
      </c>
      <c r="J1654" s="52">
        <f>ROUND(ROUND(E1654,2)*ROUND(G1654,2),2)</f>
        <v>0</v>
      </c>
      <c r="K1654" s="53">
        <f>ROUND(ROUND(I1654,2)+ROUND(J1654,2),2)</f>
        <v>0</v>
      </c>
    </row>
    <row r="1655" spans="1:11" s="17" customFormat="1" x14ac:dyDescent="0.25">
      <c r="A1655" s="38" t="s">
        <v>2096</v>
      </c>
      <c r="B1655" s="10"/>
      <c r="C1655" s="34" t="s">
        <v>2</v>
      </c>
      <c r="D1655" s="11"/>
      <c r="E1655" s="11"/>
      <c r="F1655" s="39"/>
      <c r="G1655" s="39"/>
      <c r="H1655" s="21"/>
      <c r="I1655" s="40">
        <f>SUM(I1654:I1654)</f>
        <v>0</v>
      </c>
      <c r="J1655" s="40">
        <f>SUM(J1654:J1654)</f>
        <v>0</v>
      </c>
      <c r="K1655" s="41">
        <f>SUM(K1654:K1654)</f>
        <v>0</v>
      </c>
    </row>
    <row r="1656" spans="1:11" s="17" customFormat="1" x14ac:dyDescent="0.25">
      <c r="A1656" s="9" t="s">
        <v>2085</v>
      </c>
      <c r="B1656" s="3"/>
      <c r="C1656" s="5" t="s">
        <v>21</v>
      </c>
      <c r="D1656" s="33"/>
      <c r="E1656" s="4"/>
      <c r="F1656" s="94"/>
      <c r="G1656" s="94"/>
      <c r="H1656" s="4"/>
      <c r="I1656" s="4"/>
      <c r="J1656" s="4"/>
      <c r="K1656" s="20"/>
    </row>
    <row r="1657" spans="1:11" s="15" customFormat="1" ht="12.75" x14ac:dyDescent="0.25">
      <c r="A1657" s="48" t="s">
        <v>2097</v>
      </c>
      <c r="B1657" s="23"/>
      <c r="C1657" s="18" t="s">
        <v>626</v>
      </c>
      <c r="D1657" s="49" t="s">
        <v>3</v>
      </c>
      <c r="E1657" s="50">
        <v>22</v>
      </c>
      <c r="F1657" s="51"/>
      <c r="G1657" s="51"/>
      <c r="H1657" s="52">
        <f>ROUND(ROUND(F1657,2)+ROUND(G1657,2),2)</f>
        <v>0</v>
      </c>
      <c r="I1657" s="52">
        <f>ROUND(ROUND(E1657,2)*ROUND(F1657,2),2)</f>
        <v>0</v>
      </c>
      <c r="J1657" s="52">
        <f>ROUND(ROUND(E1657,2)*ROUND(G1657,2),2)</f>
        <v>0</v>
      </c>
      <c r="K1657" s="53">
        <f>ROUND(ROUND(I1657,2)+ROUND(J1657,2),2)</f>
        <v>0</v>
      </c>
    </row>
    <row r="1658" spans="1:11" s="15" customFormat="1" ht="12.75" x14ac:dyDescent="0.25">
      <c r="A1658" s="48" t="s">
        <v>2098</v>
      </c>
      <c r="B1658" s="23"/>
      <c r="C1658" s="18" t="s">
        <v>625</v>
      </c>
      <c r="D1658" s="49" t="s">
        <v>3</v>
      </c>
      <c r="E1658" s="50">
        <v>11</v>
      </c>
      <c r="F1658" s="51"/>
      <c r="G1658" s="51"/>
      <c r="H1658" s="52">
        <f>ROUND(ROUND(F1658,2)+ROUND(G1658,2),2)</f>
        <v>0</v>
      </c>
      <c r="I1658" s="52">
        <f>ROUND(ROUND(E1658,2)*ROUND(F1658,2),2)</f>
        <v>0</v>
      </c>
      <c r="J1658" s="52">
        <f>ROUND(ROUND(E1658,2)*ROUND(G1658,2),2)</f>
        <v>0</v>
      </c>
      <c r="K1658" s="53">
        <f>ROUND(ROUND(I1658,2)+ROUND(J1658,2),2)</f>
        <v>0</v>
      </c>
    </row>
    <row r="1659" spans="1:11" s="15" customFormat="1" ht="12.75" x14ac:dyDescent="0.25">
      <c r="A1659" s="48" t="s">
        <v>2099</v>
      </c>
      <c r="B1659" s="23"/>
      <c r="C1659" s="18" t="s">
        <v>635</v>
      </c>
      <c r="D1659" s="49" t="s">
        <v>3</v>
      </c>
      <c r="E1659" s="50">
        <v>15</v>
      </c>
      <c r="F1659" s="51"/>
      <c r="G1659" s="51"/>
      <c r="H1659" s="52">
        <f>ROUND(ROUND(F1659,2)+ROUND(G1659,2),2)</f>
        <v>0</v>
      </c>
      <c r="I1659" s="52">
        <f>ROUND(ROUND(E1659,2)*ROUND(F1659,2),2)</f>
        <v>0</v>
      </c>
      <c r="J1659" s="52">
        <f>ROUND(ROUND(E1659,2)*ROUND(G1659,2),2)</f>
        <v>0</v>
      </c>
      <c r="K1659" s="53">
        <f>ROUND(ROUND(I1659,2)+ROUND(J1659,2),2)</f>
        <v>0</v>
      </c>
    </row>
    <row r="1660" spans="1:11" s="15" customFormat="1" ht="12.75" x14ac:dyDescent="0.25">
      <c r="A1660" s="48" t="s">
        <v>2100</v>
      </c>
      <c r="B1660" s="23"/>
      <c r="C1660" s="18" t="s">
        <v>636</v>
      </c>
      <c r="D1660" s="49" t="s">
        <v>3</v>
      </c>
      <c r="E1660" s="50">
        <v>21</v>
      </c>
      <c r="F1660" s="51"/>
      <c r="G1660" s="51"/>
      <c r="H1660" s="52">
        <f>ROUND(ROUND(F1660,2)+ROUND(G1660,2),2)</f>
        <v>0</v>
      </c>
      <c r="I1660" s="52">
        <f>ROUND(ROUND(E1660,2)*ROUND(F1660,2),2)</f>
        <v>0</v>
      </c>
      <c r="J1660" s="52">
        <f>ROUND(ROUND(E1660,2)*ROUND(G1660,2),2)</f>
        <v>0</v>
      </c>
      <c r="K1660" s="53">
        <f>ROUND(ROUND(I1660,2)+ROUND(J1660,2),2)</f>
        <v>0</v>
      </c>
    </row>
    <row r="1661" spans="1:11" s="17" customFormat="1" x14ac:dyDescent="0.25">
      <c r="A1661" s="38" t="s">
        <v>2101</v>
      </c>
      <c r="B1661" s="10"/>
      <c r="C1661" s="34" t="s">
        <v>2</v>
      </c>
      <c r="D1661" s="11"/>
      <c r="E1661" s="11"/>
      <c r="F1661" s="39"/>
      <c r="G1661" s="39"/>
      <c r="H1661" s="21"/>
      <c r="I1661" s="40">
        <f>SUM(I1657:I1660)</f>
        <v>0</v>
      </c>
      <c r="J1661" s="40">
        <f>SUM(J1657:J1660)</f>
        <v>0</v>
      </c>
      <c r="K1661" s="41">
        <f>SUM(K1657:K1660)</f>
        <v>0</v>
      </c>
    </row>
    <row r="1662" spans="1:11" s="16" customFormat="1" ht="18.75" x14ac:dyDescent="0.2">
      <c r="A1662" s="45" t="s">
        <v>2102</v>
      </c>
      <c r="B1662" s="46"/>
      <c r="C1662" s="46" t="s">
        <v>20</v>
      </c>
      <c r="D1662" s="46"/>
      <c r="E1662" s="46"/>
      <c r="F1662" s="93"/>
      <c r="G1662" s="93"/>
      <c r="H1662" s="46"/>
      <c r="I1662" s="46"/>
      <c r="J1662" s="46"/>
      <c r="K1662" s="47">
        <f>SUM(K1665,K1669,K1672,K1676)</f>
        <v>0</v>
      </c>
    </row>
    <row r="1663" spans="1:11" s="17" customFormat="1" x14ac:dyDescent="0.25">
      <c r="A1663" s="9" t="s">
        <v>2103</v>
      </c>
      <c r="B1663" s="3"/>
      <c r="C1663" s="5" t="s">
        <v>17</v>
      </c>
      <c r="D1663" s="33"/>
      <c r="E1663" s="4"/>
      <c r="F1663" s="94"/>
      <c r="G1663" s="94"/>
      <c r="H1663" s="4"/>
      <c r="I1663" s="4"/>
      <c r="J1663" s="4"/>
      <c r="K1663" s="20"/>
    </row>
    <row r="1664" spans="1:11" s="15" customFormat="1" ht="25.5" x14ac:dyDescent="0.25">
      <c r="A1664" s="48" t="s">
        <v>2104</v>
      </c>
      <c r="B1664" s="23"/>
      <c r="C1664" s="18" t="s">
        <v>4189</v>
      </c>
      <c r="D1664" s="49" t="s">
        <v>4</v>
      </c>
      <c r="E1664" s="50">
        <v>3</v>
      </c>
      <c r="F1664" s="51"/>
      <c r="G1664" s="51"/>
      <c r="H1664" s="52">
        <f>ROUND(ROUND(F1664,2)+ROUND(G1664,2),2)</f>
        <v>0</v>
      </c>
      <c r="I1664" s="52">
        <f>ROUND(ROUND(E1664,2)*ROUND(F1664,2),2)</f>
        <v>0</v>
      </c>
      <c r="J1664" s="52">
        <f>ROUND(ROUND(E1664,2)*ROUND(G1664,2),2)</f>
        <v>0</v>
      </c>
      <c r="K1664" s="53">
        <f>ROUND(ROUND(I1664,2)+ROUND(J1664,2),2)</f>
        <v>0</v>
      </c>
    </row>
    <row r="1665" spans="1:11" s="17" customFormat="1" x14ac:dyDescent="0.25">
      <c r="A1665" s="38" t="s">
        <v>2105</v>
      </c>
      <c r="B1665" s="10"/>
      <c r="C1665" s="34" t="s">
        <v>2</v>
      </c>
      <c r="D1665" s="11"/>
      <c r="E1665" s="11"/>
      <c r="F1665" s="39"/>
      <c r="G1665" s="39"/>
      <c r="H1665" s="21"/>
      <c r="I1665" s="40">
        <f>SUM(I1664:I1664)</f>
        <v>0</v>
      </c>
      <c r="J1665" s="40">
        <f>SUM(J1664:J1664)</f>
        <v>0</v>
      </c>
      <c r="K1665" s="41">
        <f>SUM(K1664:K1664)</f>
        <v>0</v>
      </c>
    </row>
    <row r="1666" spans="1:11" s="17" customFormat="1" x14ac:dyDescent="0.25">
      <c r="A1666" s="9" t="s">
        <v>2106</v>
      </c>
      <c r="B1666" s="3"/>
      <c r="C1666" s="5" t="s">
        <v>623</v>
      </c>
      <c r="D1666" s="33"/>
      <c r="E1666" s="4"/>
      <c r="F1666" s="94"/>
      <c r="G1666" s="94"/>
      <c r="H1666" s="4"/>
      <c r="I1666" s="4"/>
      <c r="J1666" s="4"/>
      <c r="K1666" s="20"/>
    </row>
    <row r="1667" spans="1:11" s="15" customFormat="1" ht="51" x14ac:dyDescent="0.25">
      <c r="A1667" s="48" t="s">
        <v>2107</v>
      </c>
      <c r="B1667" s="23"/>
      <c r="C1667" s="18" t="s">
        <v>4184</v>
      </c>
      <c r="D1667" s="49" t="s">
        <v>3</v>
      </c>
      <c r="E1667" s="50">
        <v>1</v>
      </c>
      <c r="F1667" s="51"/>
      <c r="G1667" s="51"/>
      <c r="H1667" s="52">
        <f>ROUND(ROUND(F1667,2)+ROUND(G1667,2),2)</f>
        <v>0</v>
      </c>
      <c r="I1667" s="52">
        <f>ROUND(ROUND(E1667,2)*ROUND(F1667,2),2)</f>
        <v>0</v>
      </c>
      <c r="J1667" s="52">
        <f>ROUND(ROUND(E1667,2)*ROUND(G1667,2),2)</f>
        <v>0</v>
      </c>
      <c r="K1667" s="53">
        <f>ROUND(ROUND(I1667,2)+ROUND(J1667,2),2)</f>
        <v>0</v>
      </c>
    </row>
    <row r="1668" spans="1:11" s="15" customFormat="1" ht="12.75" x14ac:dyDescent="0.25">
      <c r="A1668" s="48" t="s">
        <v>2108</v>
      </c>
      <c r="B1668" s="23"/>
      <c r="C1668" s="18" t="s">
        <v>4185</v>
      </c>
      <c r="D1668" s="49" t="s">
        <v>3</v>
      </c>
      <c r="E1668" s="50">
        <v>1</v>
      </c>
      <c r="F1668" s="51"/>
      <c r="G1668" s="51"/>
      <c r="H1668" s="52">
        <f>ROUND(ROUND(F1668,2)+ROUND(G1668,2),2)</f>
        <v>0</v>
      </c>
      <c r="I1668" s="52">
        <f>ROUND(ROUND(E1668,2)*ROUND(F1668,2),2)</f>
        <v>0</v>
      </c>
      <c r="J1668" s="52">
        <f>ROUND(ROUND(E1668,2)*ROUND(G1668,2),2)</f>
        <v>0</v>
      </c>
      <c r="K1668" s="53">
        <f>ROUND(ROUND(I1668,2)+ROUND(J1668,2),2)</f>
        <v>0</v>
      </c>
    </row>
    <row r="1669" spans="1:11" s="17" customFormat="1" x14ac:dyDescent="0.25">
      <c r="A1669" s="38" t="s">
        <v>2109</v>
      </c>
      <c r="B1669" s="10"/>
      <c r="C1669" s="34" t="s">
        <v>2</v>
      </c>
      <c r="D1669" s="11"/>
      <c r="E1669" s="11"/>
      <c r="F1669" s="39"/>
      <c r="G1669" s="39"/>
      <c r="H1669" s="21"/>
      <c r="I1669" s="40">
        <f>SUM(I1667:I1668)</f>
        <v>0</v>
      </c>
      <c r="J1669" s="40">
        <f>SUM(J1667:J1668)</f>
        <v>0</v>
      </c>
      <c r="K1669" s="41">
        <f>SUM(K1667:K1668)</f>
        <v>0</v>
      </c>
    </row>
    <row r="1670" spans="1:11" s="17" customFormat="1" x14ac:dyDescent="0.25">
      <c r="A1670" s="9" t="s">
        <v>2110</v>
      </c>
      <c r="B1670" s="3"/>
      <c r="C1670" s="5" t="s">
        <v>8</v>
      </c>
      <c r="D1670" s="33"/>
      <c r="E1670" s="4"/>
      <c r="F1670" s="94"/>
      <c r="G1670" s="94"/>
      <c r="H1670" s="4"/>
      <c r="I1670" s="4"/>
      <c r="J1670" s="4"/>
      <c r="K1670" s="20"/>
    </row>
    <row r="1671" spans="1:11" s="15" customFormat="1" ht="12.75" x14ac:dyDescent="0.25">
      <c r="A1671" s="48" t="s">
        <v>2111</v>
      </c>
      <c r="B1671" s="23"/>
      <c r="C1671" s="18" t="s">
        <v>624</v>
      </c>
      <c r="D1671" s="49" t="s">
        <v>4</v>
      </c>
      <c r="E1671" s="50">
        <v>1.5</v>
      </c>
      <c r="F1671" s="51"/>
      <c r="G1671" s="51"/>
      <c r="H1671" s="52">
        <f>ROUND(ROUND(F1671,2)+ROUND(G1671,2),2)</f>
        <v>0</v>
      </c>
      <c r="I1671" s="52">
        <f>ROUND(ROUND(E1671,2)*ROUND(F1671,2),2)</f>
        <v>0</v>
      </c>
      <c r="J1671" s="52">
        <f>ROUND(ROUND(E1671,2)*ROUND(G1671,2),2)</f>
        <v>0</v>
      </c>
      <c r="K1671" s="53">
        <f>ROUND(ROUND(I1671,2)+ROUND(J1671,2),2)</f>
        <v>0</v>
      </c>
    </row>
    <row r="1672" spans="1:11" s="17" customFormat="1" x14ac:dyDescent="0.25">
      <c r="A1672" s="38" t="s">
        <v>2112</v>
      </c>
      <c r="B1672" s="10"/>
      <c r="C1672" s="34" t="s">
        <v>2</v>
      </c>
      <c r="D1672" s="11"/>
      <c r="E1672" s="11"/>
      <c r="F1672" s="39"/>
      <c r="G1672" s="39"/>
      <c r="H1672" s="21"/>
      <c r="I1672" s="40">
        <f>SUM(I1671:I1671)</f>
        <v>0</v>
      </c>
      <c r="J1672" s="40">
        <f>SUM(J1671:J1671)</f>
        <v>0</v>
      </c>
      <c r="K1672" s="41">
        <f>SUM(K1671:K1671)</f>
        <v>0</v>
      </c>
    </row>
    <row r="1673" spans="1:11" s="17" customFormat="1" x14ac:dyDescent="0.25">
      <c r="A1673" s="9" t="s">
        <v>2113</v>
      </c>
      <c r="B1673" s="3"/>
      <c r="C1673" s="5" t="s">
        <v>21</v>
      </c>
      <c r="D1673" s="33"/>
      <c r="E1673" s="4"/>
      <c r="F1673" s="94"/>
      <c r="G1673" s="94"/>
      <c r="H1673" s="4"/>
      <c r="I1673" s="4"/>
      <c r="J1673" s="4"/>
      <c r="K1673" s="20"/>
    </row>
    <row r="1674" spans="1:11" s="15" customFormat="1" ht="12.75" x14ac:dyDescent="0.25">
      <c r="A1674" s="48" t="s">
        <v>2114</v>
      </c>
      <c r="B1674" s="23"/>
      <c r="C1674" s="18" t="s">
        <v>626</v>
      </c>
      <c r="D1674" s="49" t="s">
        <v>3</v>
      </c>
      <c r="E1674" s="50">
        <v>1</v>
      </c>
      <c r="F1674" s="51"/>
      <c r="G1674" s="51"/>
      <c r="H1674" s="52">
        <f>ROUND(ROUND(F1674,2)+ROUND(G1674,2),2)</f>
        <v>0</v>
      </c>
      <c r="I1674" s="52">
        <f>ROUND(ROUND(E1674,2)*ROUND(F1674,2),2)</f>
        <v>0</v>
      </c>
      <c r="J1674" s="52">
        <f>ROUND(ROUND(E1674,2)*ROUND(G1674,2),2)</f>
        <v>0</v>
      </c>
      <c r="K1674" s="53">
        <f>ROUND(ROUND(I1674,2)+ROUND(J1674,2),2)</f>
        <v>0</v>
      </c>
    </row>
    <row r="1675" spans="1:11" s="15" customFormat="1" ht="12.75" x14ac:dyDescent="0.25">
      <c r="A1675" s="48" t="s">
        <v>2115</v>
      </c>
      <c r="B1675" s="23"/>
      <c r="C1675" s="18" t="s">
        <v>625</v>
      </c>
      <c r="D1675" s="49" t="s">
        <v>3</v>
      </c>
      <c r="E1675" s="50">
        <v>1</v>
      </c>
      <c r="F1675" s="51"/>
      <c r="G1675" s="51"/>
      <c r="H1675" s="52">
        <f>ROUND(ROUND(F1675,2)+ROUND(G1675,2),2)</f>
        <v>0</v>
      </c>
      <c r="I1675" s="52">
        <f>ROUND(ROUND(E1675,2)*ROUND(F1675,2),2)</f>
        <v>0</v>
      </c>
      <c r="J1675" s="52">
        <f>ROUND(ROUND(E1675,2)*ROUND(G1675,2),2)</f>
        <v>0</v>
      </c>
      <c r="K1675" s="53">
        <f>ROUND(ROUND(I1675,2)+ROUND(J1675,2),2)</f>
        <v>0</v>
      </c>
    </row>
    <row r="1676" spans="1:11" s="17" customFormat="1" x14ac:dyDescent="0.25">
      <c r="A1676" s="38" t="s">
        <v>2116</v>
      </c>
      <c r="B1676" s="10"/>
      <c r="C1676" s="34" t="s">
        <v>2</v>
      </c>
      <c r="D1676" s="11"/>
      <c r="E1676" s="11"/>
      <c r="F1676" s="39"/>
      <c r="G1676" s="39"/>
      <c r="H1676" s="21"/>
      <c r="I1676" s="40">
        <f>SUM(I1674:I1675)</f>
        <v>0</v>
      </c>
      <c r="J1676" s="40">
        <f>SUM(J1674:J1675)</f>
        <v>0</v>
      </c>
      <c r="K1676" s="41">
        <f>SUM(K1674:K1675)</f>
        <v>0</v>
      </c>
    </row>
    <row r="1677" spans="1:11" s="16" customFormat="1" ht="18.75" x14ac:dyDescent="0.2">
      <c r="A1677" s="45" t="s">
        <v>2117</v>
      </c>
      <c r="B1677" s="46"/>
      <c r="C1677" s="46" t="s">
        <v>22</v>
      </c>
      <c r="D1677" s="46"/>
      <c r="E1677" s="46"/>
      <c r="F1677" s="93"/>
      <c r="G1677" s="93"/>
      <c r="H1677" s="46"/>
      <c r="I1677" s="46"/>
      <c r="J1677" s="46"/>
      <c r="K1677" s="47">
        <f>SUM(K1681,K1684)</f>
        <v>0</v>
      </c>
    </row>
    <row r="1678" spans="1:11" s="17" customFormat="1" x14ac:dyDescent="0.25">
      <c r="A1678" s="9" t="s">
        <v>2118</v>
      </c>
      <c r="B1678" s="3"/>
      <c r="C1678" s="5" t="s">
        <v>623</v>
      </c>
      <c r="D1678" s="33"/>
      <c r="E1678" s="4"/>
      <c r="F1678" s="94"/>
      <c r="G1678" s="94"/>
      <c r="H1678" s="4"/>
      <c r="I1678" s="4"/>
      <c r="J1678" s="4"/>
      <c r="K1678" s="20"/>
    </row>
    <row r="1679" spans="1:11" s="15" customFormat="1" ht="12.75" x14ac:dyDescent="0.25">
      <c r="A1679" s="48" t="s">
        <v>2119</v>
      </c>
      <c r="B1679" s="23"/>
      <c r="C1679" s="18" t="s">
        <v>18</v>
      </c>
      <c r="D1679" s="49" t="s">
        <v>3</v>
      </c>
      <c r="E1679" s="50">
        <v>2</v>
      </c>
      <c r="F1679" s="51"/>
      <c r="G1679" s="51"/>
      <c r="H1679" s="52">
        <f>ROUND(ROUND(F1679,2)+ROUND(G1679,2),2)</f>
        <v>0</v>
      </c>
      <c r="I1679" s="52">
        <f>ROUND(ROUND(E1679,2)*ROUND(F1679,2),2)</f>
        <v>0</v>
      </c>
      <c r="J1679" s="52">
        <f>ROUND(ROUND(E1679,2)*ROUND(G1679,2),2)</f>
        <v>0</v>
      </c>
      <c r="K1679" s="53">
        <f>ROUND(ROUND(I1679,2)+ROUND(J1679,2),2)</f>
        <v>0</v>
      </c>
    </row>
    <row r="1680" spans="1:11" s="15" customFormat="1" ht="12.75" x14ac:dyDescent="0.25">
      <c r="A1680" s="48" t="s">
        <v>2120</v>
      </c>
      <c r="B1680" s="23"/>
      <c r="C1680" s="18" t="s">
        <v>23</v>
      </c>
      <c r="D1680" s="49" t="s">
        <v>3</v>
      </c>
      <c r="E1680" s="50">
        <v>2</v>
      </c>
      <c r="F1680" s="51"/>
      <c r="G1680" s="51"/>
      <c r="H1680" s="52">
        <f>ROUND(ROUND(F1680,2)+ROUND(G1680,2),2)</f>
        <v>0</v>
      </c>
      <c r="I1680" s="52">
        <f>ROUND(ROUND(E1680,2)*ROUND(F1680,2),2)</f>
        <v>0</v>
      </c>
      <c r="J1680" s="52">
        <f>ROUND(ROUND(E1680,2)*ROUND(G1680,2),2)</f>
        <v>0</v>
      </c>
      <c r="K1680" s="53">
        <f>ROUND(ROUND(I1680,2)+ROUND(J1680,2),2)</f>
        <v>0</v>
      </c>
    </row>
    <row r="1681" spans="1:11" s="17" customFormat="1" x14ac:dyDescent="0.25">
      <c r="A1681" s="38" t="s">
        <v>2121</v>
      </c>
      <c r="B1681" s="10"/>
      <c r="C1681" s="34" t="s">
        <v>2</v>
      </c>
      <c r="D1681" s="11"/>
      <c r="E1681" s="11"/>
      <c r="F1681" s="39"/>
      <c r="G1681" s="39"/>
      <c r="H1681" s="21"/>
      <c r="I1681" s="40">
        <f>SUM(I1679:I1680)</f>
        <v>0</v>
      </c>
      <c r="J1681" s="40">
        <f>SUM(J1679:J1680)</f>
        <v>0</v>
      </c>
      <c r="K1681" s="41">
        <f>SUM(K1679:K1680)</f>
        <v>0</v>
      </c>
    </row>
    <row r="1682" spans="1:11" s="17" customFormat="1" x14ac:dyDescent="0.25">
      <c r="A1682" s="9" t="s">
        <v>2122</v>
      </c>
      <c r="B1682" s="3"/>
      <c r="C1682" s="5" t="s">
        <v>21</v>
      </c>
      <c r="D1682" s="33"/>
      <c r="E1682" s="4"/>
      <c r="F1682" s="94"/>
      <c r="G1682" s="94"/>
      <c r="H1682" s="4"/>
      <c r="I1682" s="4"/>
      <c r="J1682" s="4"/>
      <c r="K1682" s="20"/>
    </row>
    <row r="1683" spans="1:11" s="15" customFormat="1" ht="12.75" x14ac:dyDescent="0.25">
      <c r="A1683" s="48" t="s">
        <v>2123</v>
      </c>
      <c r="B1683" s="23"/>
      <c r="C1683" s="18" t="s">
        <v>627</v>
      </c>
      <c r="D1683" s="49" t="s">
        <v>3</v>
      </c>
      <c r="E1683" s="50">
        <v>2</v>
      </c>
      <c r="F1683" s="51"/>
      <c r="G1683" s="51"/>
      <c r="H1683" s="52">
        <f>ROUND(ROUND(F1683,2)+ROUND(G1683,2),2)</f>
        <v>0</v>
      </c>
      <c r="I1683" s="52">
        <f>ROUND(ROUND(E1683,2)*ROUND(F1683,2),2)</f>
        <v>0</v>
      </c>
      <c r="J1683" s="52">
        <f>ROUND(ROUND(E1683,2)*ROUND(G1683,2),2)</f>
        <v>0</v>
      </c>
      <c r="K1683" s="53">
        <f>ROUND(ROUND(I1683,2)+ROUND(J1683,2),2)</f>
        <v>0</v>
      </c>
    </row>
    <row r="1684" spans="1:11" s="17" customFormat="1" x14ac:dyDescent="0.25">
      <c r="A1684" s="38" t="s">
        <v>2124</v>
      </c>
      <c r="B1684" s="10"/>
      <c r="C1684" s="34" t="s">
        <v>2</v>
      </c>
      <c r="D1684" s="11"/>
      <c r="E1684" s="11"/>
      <c r="F1684" s="39"/>
      <c r="G1684" s="39"/>
      <c r="H1684" s="21"/>
      <c r="I1684" s="40">
        <f>SUM(I1683)</f>
        <v>0</v>
      </c>
      <c r="J1684" s="40">
        <f>SUM(J1683)</f>
        <v>0</v>
      </c>
      <c r="K1684" s="41">
        <f>SUM(K1683)</f>
        <v>0</v>
      </c>
    </row>
    <row r="1685" spans="1:11" s="16" customFormat="1" ht="18.75" x14ac:dyDescent="0.2">
      <c r="A1685" s="45" t="s">
        <v>2125</v>
      </c>
      <c r="B1685" s="46"/>
      <c r="C1685" s="46" t="s">
        <v>25</v>
      </c>
      <c r="D1685" s="46"/>
      <c r="E1685" s="46"/>
      <c r="F1685" s="93"/>
      <c r="G1685" s="93"/>
      <c r="H1685" s="46"/>
      <c r="I1685" s="46"/>
      <c r="J1685" s="46"/>
      <c r="K1685" s="47">
        <f>SUM(K1689,K1692)</f>
        <v>0</v>
      </c>
    </row>
    <row r="1686" spans="1:11" s="17" customFormat="1" x14ac:dyDescent="0.25">
      <c r="A1686" s="9" t="s">
        <v>2126</v>
      </c>
      <c r="B1686" s="3"/>
      <c r="C1686" s="5" t="s">
        <v>623</v>
      </c>
      <c r="D1686" s="33"/>
      <c r="E1686" s="4"/>
      <c r="F1686" s="94"/>
      <c r="G1686" s="94"/>
      <c r="H1686" s="4"/>
      <c r="I1686" s="4"/>
      <c r="J1686" s="4"/>
      <c r="K1686" s="20"/>
    </row>
    <row r="1687" spans="1:11" s="15" customFormat="1" ht="12.75" x14ac:dyDescent="0.25">
      <c r="A1687" s="48" t="s">
        <v>2127</v>
      </c>
      <c r="B1687" s="23"/>
      <c r="C1687" s="18" t="s">
        <v>18</v>
      </c>
      <c r="D1687" s="49" t="s">
        <v>3</v>
      </c>
      <c r="E1687" s="50">
        <v>2</v>
      </c>
      <c r="F1687" s="51"/>
      <c r="G1687" s="51"/>
      <c r="H1687" s="52">
        <f>ROUND(ROUND(F1687,2)+ROUND(G1687,2),2)</f>
        <v>0</v>
      </c>
      <c r="I1687" s="52">
        <f>ROUND(ROUND(E1687,2)*ROUND(F1687,2),2)</f>
        <v>0</v>
      </c>
      <c r="J1687" s="52">
        <f>ROUND(ROUND(E1687,2)*ROUND(G1687,2),2)</f>
        <v>0</v>
      </c>
      <c r="K1687" s="53">
        <f>ROUND(ROUND(I1687,2)+ROUND(J1687,2),2)</f>
        <v>0</v>
      </c>
    </row>
    <row r="1688" spans="1:11" s="15" customFormat="1" ht="12.75" x14ac:dyDescent="0.25">
      <c r="A1688" s="48" t="s">
        <v>2128</v>
      </c>
      <c r="B1688" s="23"/>
      <c r="C1688" s="18" t="s">
        <v>24</v>
      </c>
      <c r="D1688" s="49" t="s">
        <v>3</v>
      </c>
      <c r="E1688" s="50">
        <v>2</v>
      </c>
      <c r="F1688" s="51"/>
      <c r="G1688" s="51"/>
      <c r="H1688" s="52">
        <f>ROUND(ROUND(F1688,2)+ROUND(G1688,2),2)</f>
        <v>0</v>
      </c>
      <c r="I1688" s="52">
        <f>ROUND(ROUND(E1688,2)*ROUND(F1688,2),2)</f>
        <v>0</v>
      </c>
      <c r="J1688" s="52">
        <f>ROUND(ROUND(E1688,2)*ROUND(G1688,2),2)</f>
        <v>0</v>
      </c>
      <c r="K1688" s="53">
        <f>ROUND(ROUND(I1688,2)+ROUND(J1688,2),2)</f>
        <v>0</v>
      </c>
    </row>
    <row r="1689" spans="1:11" s="17" customFormat="1" x14ac:dyDescent="0.25">
      <c r="A1689" s="38" t="s">
        <v>2129</v>
      </c>
      <c r="B1689" s="10"/>
      <c r="C1689" s="34" t="s">
        <v>2</v>
      </c>
      <c r="D1689" s="11"/>
      <c r="E1689" s="11"/>
      <c r="F1689" s="39"/>
      <c r="G1689" s="39"/>
      <c r="H1689" s="21"/>
      <c r="I1689" s="40">
        <f>SUM(I1687:I1688)</f>
        <v>0</v>
      </c>
      <c r="J1689" s="40">
        <f>SUM(J1687:J1688)</f>
        <v>0</v>
      </c>
      <c r="K1689" s="41">
        <f>SUM(K1687:K1688)</f>
        <v>0</v>
      </c>
    </row>
    <row r="1690" spans="1:11" s="17" customFormat="1" x14ac:dyDescent="0.25">
      <c r="A1690" s="9" t="s">
        <v>2130</v>
      </c>
      <c r="B1690" s="3"/>
      <c r="C1690" s="5" t="s">
        <v>21</v>
      </c>
      <c r="D1690" s="33"/>
      <c r="E1690" s="4"/>
      <c r="F1690" s="94"/>
      <c r="G1690" s="94"/>
      <c r="H1690" s="4"/>
      <c r="I1690" s="4"/>
      <c r="J1690" s="4"/>
      <c r="K1690" s="20"/>
    </row>
    <row r="1691" spans="1:11" s="15" customFormat="1" ht="12.75" x14ac:dyDescent="0.25">
      <c r="A1691" s="48" t="s">
        <v>2131</v>
      </c>
      <c r="B1691" s="23"/>
      <c r="C1691" s="18" t="s">
        <v>627</v>
      </c>
      <c r="D1691" s="49" t="s">
        <v>3</v>
      </c>
      <c r="E1691" s="50">
        <v>2</v>
      </c>
      <c r="F1691" s="51"/>
      <c r="G1691" s="51"/>
      <c r="H1691" s="52">
        <f>ROUND(ROUND(F1691,2)+ROUND(G1691,2),2)</f>
        <v>0</v>
      </c>
      <c r="I1691" s="52">
        <f>ROUND(ROUND(E1691,2)*ROUND(F1691,2),2)</f>
        <v>0</v>
      </c>
      <c r="J1691" s="52">
        <f>ROUND(ROUND(E1691,2)*ROUND(G1691,2),2)</f>
        <v>0</v>
      </c>
      <c r="K1691" s="53">
        <f>ROUND(ROUND(I1691,2)+ROUND(J1691,2),2)</f>
        <v>0</v>
      </c>
    </row>
    <row r="1692" spans="1:11" s="17" customFormat="1" x14ac:dyDescent="0.25">
      <c r="A1692" s="38" t="s">
        <v>2132</v>
      </c>
      <c r="B1692" s="10"/>
      <c r="C1692" s="34" t="s">
        <v>2</v>
      </c>
      <c r="D1692" s="11"/>
      <c r="E1692" s="11"/>
      <c r="F1692" s="39"/>
      <c r="G1692" s="39"/>
      <c r="H1692" s="21"/>
      <c r="I1692" s="40">
        <f>SUM(I1691)</f>
        <v>0</v>
      </c>
      <c r="J1692" s="40">
        <f>SUM(J1691)</f>
        <v>0</v>
      </c>
      <c r="K1692" s="41">
        <f>SUM(K1691)</f>
        <v>0</v>
      </c>
    </row>
    <row r="1693" spans="1:11" s="16" customFormat="1" ht="18.75" x14ac:dyDescent="0.2">
      <c r="A1693" s="45" t="s">
        <v>2133</v>
      </c>
      <c r="B1693" s="46"/>
      <c r="C1693" s="46" t="s">
        <v>26</v>
      </c>
      <c r="D1693" s="46"/>
      <c r="E1693" s="46"/>
      <c r="F1693" s="93"/>
      <c r="G1693" s="93"/>
      <c r="H1693" s="46"/>
      <c r="I1693" s="46"/>
      <c r="J1693" s="46"/>
      <c r="K1693" s="47">
        <f>SUM(K1700,K1703,K1715,K1720,K1726,K1736,K1739,K1742)</f>
        <v>0</v>
      </c>
    </row>
    <row r="1694" spans="1:11" s="17" customFormat="1" x14ac:dyDescent="0.25">
      <c r="A1694" s="9" t="s">
        <v>2134</v>
      </c>
      <c r="B1694" s="3"/>
      <c r="C1694" s="5" t="s">
        <v>1</v>
      </c>
      <c r="D1694" s="33"/>
      <c r="E1694" s="4"/>
      <c r="F1694" s="94"/>
      <c r="G1694" s="94"/>
      <c r="H1694" s="4"/>
      <c r="I1694" s="4"/>
      <c r="J1694" s="4"/>
      <c r="K1694" s="20"/>
    </row>
    <row r="1695" spans="1:11" s="15" customFormat="1" ht="12.75" x14ac:dyDescent="0.25">
      <c r="A1695" s="48" t="s">
        <v>2135</v>
      </c>
      <c r="B1695" s="23"/>
      <c r="C1695" s="18" t="s">
        <v>5</v>
      </c>
      <c r="D1695" s="49" t="s">
        <v>327</v>
      </c>
      <c r="E1695" s="50">
        <v>0.4</v>
      </c>
      <c r="F1695" s="51"/>
      <c r="G1695" s="51"/>
      <c r="H1695" s="52">
        <f>ROUND(ROUND(F1695,2)+ROUND(G1695,2),2)</f>
        <v>0</v>
      </c>
      <c r="I1695" s="52">
        <f>ROUND(ROUND(E1695,2)*ROUND(F1695,2),2)</f>
        <v>0</v>
      </c>
      <c r="J1695" s="52">
        <f>ROUND(ROUND(E1695,2)*ROUND(G1695,2),2)</f>
        <v>0</v>
      </c>
      <c r="K1695" s="53">
        <f>ROUND(ROUND(I1695,2)+ROUND(J1695,2),2)</f>
        <v>0</v>
      </c>
    </row>
    <row r="1696" spans="1:11" s="15" customFormat="1" ht="25.5" x14ac:dyDescent="0.25">
      <c r="A1696" s="48" t="s">
        <v>2136</v>
      </c>
      <c r="B1696" s="23"/>
      <c r="C1696" s="18" t="s">
        <v>351</v>
      </c>
      <c r="D1696" s="49" t="s">
        <v>327</v>
      </c>
      <c r="E1696" s="50">
        <v>1.1399999999999999</v>
      </c>
      <c r="F1696" s="51"/>
      <c r="G1696" s="51"/>
      <c r="H1696" s="52">
        <f>ROUND(ROUND(F1696,2)+ROUND(G1696,2),2)</f>
        <v>0</v>
      </c>
      <c r="I1696" s="52">
        <f>ROUND(ROUND(E1696,2)*ROUND(F1696,2),2)</f>
        <v>0</v>
      </c>
      <c r="J1696" s="52">
        <f>ROUND(ROUND(E1696,2)*ROUND(G1696,2),2)</f>
        <v>0</v>
      </c>
      <c r="K1696" s="53">
        <f>ROUND(ROUND(I1696,2)+ROUND(J1696,2),2)</f>
        <v>0</v>
      </c>
    </row>
    <row r="1697" spans="1:11" s="15" customFormat="1" ht="12.75" x14ac:dyDescent="0.25">
      <c r="A1697" s="48" t="s">
        <v>2137</v>
      </c>
      <c r="B1697" s="23"/>
      <c r="C1697" s="18" t="s">
        <v>6</v>
      </c>
      <c r="D1697" s="49" t="s">
        <v>327</v>
      </c>
      <c r="E1697" s="50">
        <v>4</v>
      </c>
      <c r="F1697" s="51"/>
      <c r="G1697" s="51"/>
      <c r="H1697" s="52">
        <f>ROUND(ROUND(F1697,2)+ROUND(G1697,2),2)</f>
        <v>0</v>
      </c>
      <c r="I1697" s="52">
        <f>ROUND(ROUND(E1697,2)*ROUND(F1697,2),2)</f>
        <v>0</v>
      </c>
      <c r="J1697" s="52">
        <f>ROUND(ROUND(E1697,2)*ROUND(G1697,2),2)</f>
        <v>0</v>
      </c>
      <c r="K1697" s="53">
        <f>ROUND(ROUND(I1697,2)+ROUND(J1697,2),2)</f>
        <v>0</v>
      </c>
    </row>
    <row r="1698" spans="1:11" s="15" customFormat="1" ht="12.75" x14ac:dyDescent="0.25">
      <c r="A1698" s="48" t="s">
        <v>2138</v>
      </c>
      <c r="B1698" s="23"/>
      <c r="C1698" s="18" t="s">
        <v>594</v>
      </c>
      <c r="D1698" s="49" t="s">
        <v>327</v>
      </c>
      <c r="E1698" s="50">
        <v>2.86</v>
      </c>
      <c r="F1698" s="51"/>
      <c r="G1698" s="51"/>
      <c r="H1698" s="52">
        <f>ROUND(ROUND(F1698,2)+ROUND(G1698,2),2)</f>
        <v>0</v>
      </c>
      <c r="I1698" s="52">
        <f>ROUND(ROUND(E1698,2)*ROUND(F1698,2),2)</f>
        <v>0</v>
      </c>
      <c r="J1698" s="52">
        <f>ROUND(ROUND(E1698,2)*ROUND(G1698,2),2)</f>
        <v>0</v>
      </c>
      <c r="K1698" s="53">
        <f>ROUND(ROUND(I1698,2)+ROUND(J1698,2),2)</f>
        <v>0</v>
      </c>
    </row>
    <row r="1699" spans="1:11" s="15" customFormat="1" ht="127.5" x14ac:dyDescent="0.25">
      <c r="A1699" s="48" t="s">
        <v>2139</v>
      </c>
      <c r="B1699" s="23"/>
      <c r="C1699" s="18" t="s">
        <v>629</v>
      </c>
      <c r="D1699" s="49" t="s">
        <v>3</v>
      </c>
      <c r="E1699" s="50">
        <v>1</v>
      </c>
      <c r="F1699" s="51"/>
      <c r="G1699" s="51"/>
      <c r="H1699" s="52">
        <f>ROUND(ROUND(F1699,2)+ROUND(G1699,2),2)</f>
        <v>0</v>
      </c>
      <c r="I1699" s="52">
        <f>ROUND(ROUND(E1699,2)*ROUND(F1699,2),2)</f>
        <v>0</v>
      </c>
      <c r="J1699" s="52">
        <f>ROUND(ROUND(E1699,2)*ROUND(G1699,2),2)</f>
        <v>0</v>
      </c>
      <c r="K1699" s="53">
        <f>ROUND(ROUND(I1699,2)+ROUND(J1699,2),2)</f>
        <v>0</v>
      </c>
    </row>
    <row r="1700" spans="1:11" s="17" customFormat="1" x14ac:dyDescent="0.25">
      <c r="A1700" s="38" t="s">
        <v>2140</v>
      </c>
      <c r="B1700" s="10"/>
      <c r="C1700" s="34" t="s">
        <v>2</v>
      </c>
      <c r="D1700" s="11"/>
      <c r="E1700" s="11"/>
      <c r="F1700" s="39"/>
      <c r="G1700" s="39"/>
      <c r="H1700" s="21"/>
      <c r="I1700" s="40">
        <f>SUM(I1695:I1699)</f>
        <v>0</v>
      </c>
      <c r="J1700" s="40">
        <f>SUM(J1695:J1699)</f>
        <v>0</v>
      </c>
      <c r="K1700" s="41">
        <f>SUM(K1695:K1699)</f>
        <v>0</v>
      </c>
    </row>
    <row r="1701" spans="1:11" s="17" customFormat="1" x14ac:dyDescent="0.25">
      <c r="A1701" s="9" t="s">
        <v>2141</v>
      </c>
      <c r="B1701" s="3"/>
      <c r="C1701" s="5" t="s">
        <v>630</v>
      </c>
      <c r="D1701" s="33"/>
      <c r="E1701" s="4"/>
      <c r="F1701" s="94"/>
      <c r="G1701" s="94"/>
      <c r="H1701" s="4"/>
      <c r="I1701" s="4"/>
      <c r="J1701" s="4"/>
      <c r="K1701" s="20"/>
    </row>
    <row r="1702" spans="1:11" s="15" customFormat="1" ht="25.5" x14ac:dyDescent="0.25">
      <c r="A1702" s="48" t="s">
        <v>2142</v>
      </c>
      <c r="B1702" s="23"/>
      <c r="C1702" s="18" t="s">
        <v>3534</v>
      </c>
      <c r="D1702" s="49" t="s">
        <v>4</v>
      </c>
      <c r="E1702" s="50">
        <v>3</v>
      </c>
      <c r="F1702" s="51"/>
      <c r="G1702" s="51"/>
      <c r="H1702" s="52">
        <f>ROUND(ROUND(F1702,2)+ROUND(G1702,2),2)</f>
        <v>0</v>
      </c>
      <c r="I1702" s="52">
        <f>ROUND(ROUND(E1702,2)*ROUND(F1702,2),2)</f>
        <v>0</v>
      </c>
      <c r="J1702" s="52">
        <f>ROUND(ROUND(E1702,2)*ROUND(G1702,2),2)</f>
        <v>0</v>
      </c>
      <c r="K1702" s="53">
        <f>ROUND(ROUND(I1702,2)+ROUND(J1702,2),2)</f>
        <v>0</v>
      </c>
    </row>
    <row r="1703" spans="1:11" s="17" customFormat="1" x14ac:dyDescent="0.25">
      <c r="A1703" s="38" t="s">
        <v>2143</v>
      </c>
      <c r="B1703" s="10"/>
      <c r="C1703" s="34" t="s">
        <v>2</v>
      </c>
      <c r="D1703" s="11"/>
      <c r="E1703" s="11"/>
      <c r="F1703" s="39"/>
      <c r="G1703" s="39"/>
      <c r="H1703" s="21"/>
      <c r="I1703" s="40">
        <f>SUM(I1702)</f>
        <v>0</v>
      </c>
      <c r="J1703" s="40">
        <f>SUM(J1702)</f>
        <v>0</v>
      </c>
      <c r="K1703" s="41">
        <f>SUM(K1702)</f>
        <v>0</v>
      </c>
    </row>
    <row r="1704" spans="1:11" s="17" customFormat="1" x14ac:dyDescent="0.25">
      <c r="A1704" s="9" t="s">
        <v>2144</v>
      </c>
      <c r="B1704" s="3"/>
      <c r="C1704" s="5" t="s">
        <v>724</v>
      </c>
      <c r="D1704" s="33"/>
      <c r="E1704" s="4"/>
      <c r="F1704" s="94"/>
      <c r="G1704" s="94"/>
      <c r="H1704" s="4"/>
      <c r="I1704" s="4"/>
      <c r="J1704" s="4"/>
      <c r="K1704" s="20"/>
    </row>
    <row r="1705" spans="1:11" s="15" customFormat="1" ht="38.25" x14ac:dyDescent="0.25">
      <c r="A1705" s="48" t="s">
        <v>2145</v>
      </c>
      <c r="B1705" s="23"/>
      <c r="C1705" s="18" t="s">
        <v>4303</v>
      </c>
      <c r="D1705" s="49" t="s">
        <v>3</v>
      </c>
      <c r="E1705" s="50">
        <v>1</v>
      </c>
      <c r="F1705" s="51"/>
      <c r="G1705" s="51"/>
      <c r="H1705" s="52">
        <f t="shared" ref="H1705:H1714" si="292">ROUND(ROUND(F1705,2)+ROUND(G1705,2),2)</f>
        <v>0</v>
      </c>
      <c r="I1705" s="52">
        <f t="shared" ref="I1705:I1714" si="293">ROUND(ROUND(E1705,2)*ROUND(F1705,2),2)</f>
        <v>0</v>
      </c>
      <c r="J1705" s="52">
        <f t="shared" ref="J1705:J1714" si="294">ROUND(ROUND(E1705,2)*ROUND(G1705,2),2)</f>
        <v>0</v>
      </c>
      <c r="K1705" s="53">
        <f t="shared" ref="K1705:K1714" si="295">ROUND(ROUND(I1705,2)+ROUND(J1705,2),2)</f>
        <v>0</v>
      </c>
    </row>
    <row r="1706" spans="1:11" s="15" customFormat="1" ht="38.25" x14ac:dyDescent="0.25">
      <c r="A1706" s="48" t="s">
        <v>2146</v>
      </c>
      <c r="B1706" s="23"/>
      <c r="C1706" s="18" t="s">
        <v>4304</v>
      </c>
      <c r="D1706" s="49" t="s">
        <v>3</v>
      </c>
      <c r="E1706" s="50">
        <v>1</v>
      </c>
      <c r="F1706" s="51"/>
      <c r="G1706" s="51"/>
      <c r="H1706" s="52">
        <f t="shared" si="292"/>
        <v>0</v>
      </c>
      <c r="I1706" s="52">
        <f t="shared" si="293"/>
        <v>0</v>
      </c>
      <c r="J1706" s="52">
        <f t="shared" si="294"/>
        <v>0</v>
      </c>
      <c r="K1706" s="53">
        <f t="shared" si="295"/>
        <v>0</v>
      </c>
    </row>
    <row r="1707" spans="1:11" s="15" customFormat="1" ht="38.25" x14ac:dyDescent="0.25">
      <c r="A1707" s="48" t="s">
        <v>2147</v>
      </c>
      <c r="B1707" s="23"/>
      <c r="C1707" s="18" t="s">
        <v>4305</v>
      </c>
      <c r="D1707" s="49" t="s">
        <v>3</v>
      </c>
      <c r="E1707" s="50">
        <v>1</v>
      </c>
      <c r="F1707" s="51"/>
      <c r="G1707" s="51"/>
      <c r="H1707" s="52">
        <f t="shared" si="292"/>
        <v>0</v>
      </c>
      <c r="I1707" s="52">
        <f t="shared" si="293"/>
        <v>0</v>
      </c>
      <c r="J1707" s="52">
        <f t="shared" si="294"/>
        <v>0</v>
      </c>
      <c r="K1707" s="53">
        <f t="shared" si="295"/>
        <v>0</v>
      </c>
    </row>
    <row r="1708" spans="1:11" s="15" customFormat="1" ht="38.25" x14ac:dyDescent="0.25">
      <c r="A1708" s="48" t="s">
        <v>2148</v>
      </c>
      <c r="B1708" s="23"/>
      <c r="C1708" s="18" t="s">
        <v>4306</v>
      </c>
      <c r="D1708" s="49" t="s">
        <v>3</v>
      </c>
      <c r="E1708" s="50">
        <v>1</v>
      </c>
      <c r="F1708" s="51"/>
      <c r="G1708" s="51"/>
      <c r="H1708" s="52">
        <f t="shared" si="292"/>
        <v>0</v>
      </c>
      <c r="I1708" s="52">
        <f t="shared" si="293"/>
        <v>0</v>
      </c>
      <c r="J1708" s="52">
        <f t="shared" si="294"/>
        <v>0</v>
      </c>
      <c r="K1708" s="53">
        <f t="shared" si="295"/>
        <v>0</v>
      </c>
    </row>
    <row r="1709" spans="1:11" s="15" customFormat="1" ht="38.25" x14ac:dyDescent="0.25">
      <c r="A1709" s="48" t="s">
        <v>2149</v>
      </c>
      <c r="B1709" s="23"/>
      <c r="C1709" s="18" t="s">
        <v>4307</v>
      </c>
      <c r="D1709" s="49" t="s">
        <v>3</v>
      </c>
      <c r="E1709" s="50">
        <v>1</v>
      </c>
      <c r="F1709" s="51"/>
      <c r="G1709" s="51"/>
      <c r="H1709" s="52">
        <f t="shared" si="292"/>
        <v>0</v>
      </c>
      <c r="I1709" s="52">
        <f t="shared" si="293"/>
        <v>0</v>
      </c>
      <c r="J1709" s="52">
        <f t="shared" si="294"/>
        <v>0</v>
      </c>
      <c r="K1709" s="53">
        <f t="shared" si="295"/>
        <v>0</v>
      </c>
    </row>
    <row r="1710" spans="1:11" s="15" customFormat="1" ht="38.25" x14ac:dyDescent="0.25">
      <c r="A1710" s="48" t="s">
        <v>2150</v>
      </c>
      <c r="B1710" s="23"/>
      <c r="C1710" s="18" t="s">
        <v>4308</v>
      </c>
      <c r="D1710" s="49" t="s">
        <v>3</v>
      </c>
      <c r="E1710" s="50">
        <v>1</v>
      </c>
      <c r="F1710" s="51"/>
      <c r="G1710" s="51"/>
      <c r="H1710" s="52">
        <f t="shared" si="292"/>
        <v>0</v>
      </c>
      <c r="I1710" s="52">
        <f t="shared" si="293"/>
        <v>0</v>
      </c>
      <c r="J1710" s="52">
        <f t="shared" si="294"/>
        <v>0</v>
      </c>
      <c r="K1710" s="53">
        <f t="shared" si="295"/>
        <v>0</v>
      </c>
    </row>
    <row r="1711" spans="1:11" s="15" customFormat="1" ht="25.5" x14ac:dyDescent="0.25">
      <c r="A1711" s="48" t="s">
        <v>2151</v>
      </c>
      <c r="B1711" s="23"/>
      <c r="C1711" s="18" t="s">
        <v>4189</v>
      </c>
      <c r="D1711" s="49" t="s">
        <v>4</v>
      </c>
      <c r="E1711" s="50">
        <v>18</v>
      </c>
      <c r="F1711" s="51"/>
      <c r="G1711" s="51"/>
      <c r="H1711" s="52">
        <f t="shared" si="292"/>
        <v>0</v>
      </c>
      <c r="I1711" s="52">
        <f t="shared" si="293"/>
        <v>0</v>
      </c>
      <c r="J1711" s="52">
        <f t="shared" si="294"/>
        <v>0</v>
      </c>
      <c r="K1711" s="53">
        <f t="shared" si="295"/>
        <v>0</v>
      </c>
    </row>
    <row r="1712" spans="1:11" s="15" customFormat="1" ht="25.5" x14ac:dyDescent="0.25">
      <c r="A1712" s="48" t="s">
        <v>2152</v>
      </c>
      <c r="B1712" s="23"/>
      <c r="C1712" s="18" t="s">
        <v>4190</v>
      </c>
      <c r="D1712" s="49" t="s">
        <v>4</v>
      </c>
      <c r="E1712" s="50">
        <v>12</v>
      </c>
      <c r="F1712" s="51"/>
      <c r="G1712" s="51"/>
      <c r="H1712" s="52">
        <f t="shared" si="292"/>
        <v>0</v>
      </c>
      <c r="I1712" s="52">
        <f t="shared" si="293"/>
        <v>0</v>
      </c>
      <c r="J1712" s="52">
        <f t="shared" si="294"/>
        <v>0</v>
      </c>
      <c r="K1712" s="53">
        <f t="shared" si="295"/>
        <v>0</v>
      </c>
    </row>
    <row r="1713" spans="1:11" s="15" customFormat="1" ht="25.5" x14ac:dyDescent="0.25">
      <c r="A1713" s="48" t="s">
        <v>2153</v>
      </c>
      <c r="B1713" s="23"/>
      <c r="C1713" s="18" t="s">
        <v>4191</v>
      </c>
      <c r="D1713" s="49" t="s">
        <v>4</v>
      </c>
      <c r="E1713" s="50">
        <v>18</v>
      </c>
      <c r="F1713" s="51"/>
      <c r="G1713" s="51"/>
      <c r="H1713" s="52">
        <f t="shared" si="292"/>
        <v>0</v>
      </c>
      <c r="I1713" s="52">
        <f t="shared" si="293"/>
        <v>0</v>
      </c>
      <c r="J1713" s="52">
        <f t="shared" si="294"/>
        <v>0</v>
      </c>
      <c r="K1713" s="53">
        <f t="shared" si="295"/>
        <v>0</v>
      </c>
    </row>
    <row r="1714" spans="1:11" s="15" customFormat="1" ht="25.5" x14ac:dyDescent="0.25">
      <c r="A1714" s="48" t="s">
        <v>2154</v>
      </c>
      <c r="B1714" s="23"/>
      <c r="C1714" s="18" t="s">
        <v>4192</v>
      </c>
      <c r="D1714" s="49" t="s">
        <v>4</v>
      </c>
      <c r="E1714" s="50">
        <v>3</v>
      </c>
      <c r="F1714" s="51"/>
      <c r="G1714" s="51"/>
      <c r="H1714" s="52">
        <f t="shared" si="292"/>
        <v>0</v>
      </c>
      <c r="I1714" s="52">
        <f t="shared" si="293"/>
        <v>0</v>
      </c>
      <c r="J1714" s="52">
        <f t="shared" si="294"/>
        <v>0</v>
      </c>
      <c r="K1714" s="53">
        <f t="shared" si="295"/>
        <v>0</v>
      </c>
    </row>
    <row r="1715" spans="1:11" s="17" customFormat="1" x14ac:dyDescent="0.25">
      <c r="A1715" s="38" t="s">
        <v>2155</v>
      </c>
      <c r="B1715" s="10"/>
      <c r="C1715" s="34" t="s">
        <v>2</v>
      </c>
      <c r="D1715" s="11"/>
      <c r="E1715" s="11"/>
      <c r="F1715" s="39"/>
      <c r="G1715" s="39"/>
      <c r="H1715" s="21"/>
      <c r="I1715" s="40">
        <f>SUM(I1705:I1714)</f>
        <v>0</v>
      </c>
      <c r="J1715" s="40">
        <f>SUM(J1705:J1714)</f>
        <v>0</v>
      </c>
      <c r="K1715" s="41">
        <f>SUM(K1705:K1714)</f>
        <v>0</v>
      </c>
    </row>
    <row r="1716" spans="1:11" s="17" customFormat="1" x14ac:dyDescent="0.25">
      <c r="A1716" s="9" t="s">
        <v>2156</v>
      </c>
      <c r="B1716" s="3"/>
      <c r="C1716" s="5" t="s">
        <v>623</v>
      </c>
      <c r="D1716" s="33"/>
      <c r="E1716" s="4"/>
      <c r="F1716" s="94"/>
      <c r="G1716" s="94"/>
      <c r="H1716" s="4"/>
      <c r="I1716" s="4"/>
      <c r="J1716" s="4"/>
      <c r="K1716" s="20"/>
    </row>
    <row r="1717" spans="1:11" s="15" customFormat="1" ht="12.75" x14ac:dyDescent="0.25">
      <c r="A1717" s="48" t="s">
        <v>2157</v>
      </c>
      <c r="B1717" s="23"/>
      <c r="C1717" s="18" t="s">
        <v>18</v>
      </c>
      <c r="D1717" s="49" t="s">
        <v>3</v>
      </c>
      <c r="E1717" s="50">
        <v>2</v>
      </c>
      <c r="F1717" s="51"/>
      <c r="G1717" s="51"/>
      <c r="H1717" s="52">
        <f>ROUND(ROUND(F1717,2)+ROUND(G1717,2),2)</f>
        <v>0</v>
      </c>
      <c r="I1717" s="52">
        <f>ROUND(ROUND(E1717,2)*ROUND(F1717,2),2)</f>
        <v>0</v>
      </c>
      <c r="J1717" s="52">
        <f>ROUND(ROUND(E1717,2)*ROUND(G1717,2),2)</f>
        <v>0</v>
      </c>
      <c r="K1717" s="53">
        <f>ROUND(ROUND(I1717,2)+ROUND(J1717,2),2)</f>
        <v>0</v>
      </c>
    </row>
    <row r="1718" spans="1:11" s="15" customFormat="1" ht="12.75" x14ac:dyDescent="0.25">
      <c r="A1718" s="48" t="s">
        <v>2158</v>
      </c>
      <c r="B1718" s="23"/>
      <c r="C1718" s="18" t="s">
        <v>27</v>
      </c>
      <c r="D1718" s="49" t="s">
        <v>3</v>
      </c>
      <c r="E1718" s="50">
        <v>1</v>
      </c>
      <c r="F1718" s="51"/>
      <c r="G1718" s="51"/>
      <c r="H1718" s="52">
        <f>ROUND(ROUND(F1718,2)+ROUND(G1718,2),2)</f>
        <v>0</v>
      </c>
      <c r="I1718" s="52">
        <f>ROUND(ROUND(E1718,2)*ROUND(F1718,2),2)</f>
        <v>0</v>
      </c>
      <c r="J1718" s="52">
        <f>ROUND(ROUND(E1718,2)*ROUND(G1718,2),2)</f>
        <v>0</v>
      </c>
      <c r="K1718" s="53">
        <f>ROUND(ROUND(I1718,2)+ROUND(J1718,2),2)</f>
        <v>0</v>
      </c>
    </row>
    <row r="1719" spans="1:11" s="15" customFormat="1" ht="12.75" x14ac:dyDescent="0.25">
      <c r="A1719" s="48" t="s">
        <v>2159</v>
      </c>
      <c r="B1719" s="23"/>
      <c r="C1719" s="18" t="s">
        <v>28</v>
      </c>
      <c r="D1719" s="49" t="s">
        <v>3</v>
      </c>
      <c r="E1719" s="50">
        <v>1</v>
      </c>
      <c r="F1719" s="51"/>
      <c r="G1719" s="51"/>
      <c r="H1719" s="52">
        <f>ROUND(ROUND(F1719,2)+ROUND(G1719,2),2)</f>
        <v>0</v>
      </c>
      <c r="I1719" s="52">
        <f>ROUND(ROUND(E1719,2)*ROUND(F1719,2),2)</f>
        <v>0</v>
      </c>
      <c r="J1719" s="52">
        <f>ROUND(ROUND(E1719,2)*ROUND(G1719,2),2)</f>
        <v>0</v>
      </c>
      <c r="K1719" s="53">
        <f>ROUND(ROUND(I1719,2)+ROUND(J1719,2),2)</f>
        <v>0</v>
      </c>
    </row>
    <row r="1720" spans="1:11" s="17" customFormat="1" x14ac:dyDescent="0.25">
      <c r="A1720" s="38" t="s">
        <v>2160</v>
      </c>
      <c r="B1720" s="10"/>
      <c r="C1720" s="34" t="s">
        <v>2</v>
      </c>
      <c r="D1720" s="11"/>
      <c r="E1720" s="11"/>
      <c r="F1720" s="39"/>
      <c r="G1720" s="39"/>
      <c r="H1720" s="21"/>
      <c r="I1720" s="40">
        <f>SUM(I1717:I1719)</f>
        <v>0</v>
      </c>
      <c r="J1720" s="40">
        <f>SUM(J1717:J1719)</f>
        <v>0</v>
      </c>
      <c r="K1720" s="41">
        <f>SUM(K1717:K1719)</f>
        <v>0</v>
      </c>
    </row>
    <row r="1721" spans="1:11" s="17" customFormat="1" x14ac:dyDescent="0.25">
      <c r="A1721" s="9" t="s">
        <v>2161</v>
      </c>
      <c r="B1721" s="3"/>
      <c r="C1721" s="5" t="s">
        <v>29</v>
      </c>
      <c r="D1721" s="33"/>
      <c r="E1721" s="4"/>
      <c r="F1721" s="94"/>
      <c r="G1721" s="94"/>
      <c r="H1721" s="4"/>
      <c r="I1721" s="4"/>
      <c r="J1721" s="4"/>
      <c r="K1721" s="20"/>
    </row>
    <row r="1722" spans="1:11" s="15" customFormat="1" ht="25.5" x14ac:dyDescent="0.25">
      <c r="A1722" s="48" t="s">
        <v>2162</v>
      </c>
      <c r="B1722" s="23"/>
      <c r="C1722" s="18" t="s">
        <v>30</v>
      </c>
      <c r="D1722" s="49" t="s">
        <v>3</v>
      </c>
      <c r="E1722" s="50">
        <v>1</v>
      </c>
      <c r="F1722" s="51"/>
      <c r="G1722" s="51"/>
      <c r="H1722" s="52">
        <f>ROUND(ROUND(F1722,2)+ROUND(G1722,2),2)</f>
        <v>0</v>
      </c>
      <c r="I1722" s="52">
        <f>ROUND(ROUND(E1722,2)*ROUND(F1722,2),2)</f>
        <v>0</v>
      </c>
      <c r="J1722" s="52">
        <f>ROUND(ROUND(E1722,2)*ROUND(G1722,2),2)</f>
        <v>0</v>
      </c>
      <c r="K1722" s="53">
        <f>ROUND(ROUND(I1722,2)+ROUND(J1722,2),2)</f>
        <v>0</v>
      </c>
    </row>
    <row r="1723" spans="1:11" s="15" customFormat="1" ht="25.5" x14ac:dyDescent="0.25">
      <c r="A1723" s="48" t="s">
        <v>2163</v>
      </c>
      <c r="B1723" s="23"/>
      <c r="C1723" s="18" t="s">
        <v>31</v>
      </c>
      <c r="D1723" s="49" t="s">
        <v>3</v>
      </c>
      <c r="E1723" s="50">
        <v>1</v>
      </c>
      <c r="F1723" s="51"/>
      <c r="G1723" s="51"/>
      <c r="H1723" s="52">
        <f>ROUND(ROUND(F1723,2)+ROUND(G1723,2),2)</f>
        <v>0</v>
      </c>
      <c r="I1723" s="52">
        <f>ROUND(ROUND(E1723,2)*ROUND(F1723,2),2)</f>
        <v>0</v>
      </c>
      <c r="J1723" s="52">
        <f>ROUND(ROUND(E1723,2)*ROUND(G1723,2),2)</f>
        <v>0</v>
      </c>
      <c r="K1723" s="53">
        <f>ROUND(ROUND(I1723,2)+ROUND(J1723,2),2)</f>
        <v>0</v>
      </c>
    </row>
    <row r="1724" spans="1:11" s="15" customFormat="1" ht="12.75" x14ac:dyDescent="0.25">
      <c r="A1724" s="48" t="s">
        <v>2164</v>
      </c>
      <c r="B1724" s="23"/>
      <c r="C1724" s="18" t="s">
        <v>32</v>
      </c>
      <c r="D1724" s="49" t="s">
        <v>3</v>
      </c>
      <c r="E1724" s="50">
        <v>1</v>
      </c>
      <c r="F1724" s="51"/>
      <c r="G1724" s="51"/>
      <c r="H1724" s="52">
        <f>ROUND(ROUND(F1724,2)+ROUND(G1724,2),2)</f>
        <v>0</v>
      </c>
      <c r="I1724" s="52">
        <f>ROUND(ROUND(E1724,2)*ROUND(F1724,2),2)</f>
        <v>0</v>
      </c>
      <c r="J1724" s="52">
        <f>ROUND(ROUND(E1724,2)*ROUND(G1724,2),2)</f>
        <v>0</v>
      </c>
      <c r="K1724" s="53">
        <f>ROUND(ROUND(I1724,2)+ROUND(J1724,2),2)</f>
        <v>0</v>
      </c>
    </row>
    <row r="1725" spans="1:11" s="15" customFormat="1" ht="12.75" x14ac:dyDescent="0.25">
      <c r="A1725" s="48" t="s">
        <v>2165</v>
      </c>
      <c r="B1725" s="23"/>
      <c r="C1725" s="18" t="s">
        <v>33</v>
      </c>
      <c r="D1725" s="49" t="s">
        <v>3</v>
      </c>
      <c r="E1725" s="50">
        <v>1</v>
      </c>
      <c r="F1725" s="51"/>
      <c r="G1725" s="51"/>
      <c r="H1725" s="52">
        <f>ROUND(ROUND(F1725,2)+ROUND(G1725,2),2)</f>
        <v>0</v>
      </c>
      <c r="I1725" s="52">
        <f>ROUND(ROUND(E1725,2)*ROUND(F1725,2),2)</f>
        <v>0</v>
      </c>
      <c r="J1725" s="52">
        <f>ROUND(ROUND(E1725,2)*ROUND(G1725,2),2)</f>
        <v>0</v>
      </c>
      <c r="K1725" s="53">
        <f>ROUND(ROUND(I1725,2)+ROUND(J1725,2),2)</f>
        <v>0</v>
      </c>
    </row>
    <row r="1726" spans="1:11" s="17" customFormat="1" x14ac:dyDescent="0.25">
      <c r="A1726" s="38" t="s">
        <v>2166</v>
      </c>
      <c r="B1726" s="10"/>
      <c r="C1726" s="34" t="s">
        <v>2</v>
      </c>
      <c r="D1726" s="11"/>
      <c r="E1726" s="11"/>
      <c r="F1726" s="39"/>
      <c r="G1726" s="39"/>
      <c r="H1726" s="21"/>
      <c r="I1726" s="40">
        <f>SUM(I1722:I1725)</f>
        <v>0</v>
      </c>
      <c r="J1726" s="40">
        <f>SUM(J1722:J1725)</f>
        <v>0</v>
      </c>
      <c r="K1726" s="41">
        <f>SUM(K1722:K1725)</f>
        <v>0</v>
      </c>
    </row>
    <row r="1727" spans="1:11" s="17" customFormat="1" x14ac:dyDescent="0.25">
      <c r="A1727" s="9" t="s">
        <v>2167</v>
      </c>
      <c r="B1727" s="3"/>
      <c r="C1727" s="5" t="s">
        <v>7</v>
      </c>
      <c r="D1727" s="33"/>
      <c r="E1727" s="4"/>
      <c r="F1727" s="94"/>
      <c r="G1727" s="94"/>
      <c r="H1727" s="4"/>
      <c r="I1727" s="4"/>
      <c r="J1727" s="4"/>
      <c r="K1727" s="20"/>
    </row>
    <row r="1728" spans="1:11" s="15" customFormat="1" ht="12.75" x14ac:dyDescent="0.25">
      <c r="A1728" s="48" t="s">
        <v>2168</v>
      </c>
      <c r="B1728" s="23"/>
      <c r="C1728" s="18" t="s">
        <v>15</v>
      </c>
      <c r="D1728" s="49" t="s">
        <v>3</v>
      </c>
      <c r="E1728" s="50">
        <v>1</v>
      </c>
      <c r="F1728" s="51"/>
      <c r="G1728" s="51"/>
      <c r="H1728" s="52">
        <f t="shared" ref="H1728:H1735" si="296">ROUND(ROUND(F1728,2)+ROUND(G1728,2),2)</f>
        <v>0</v>
      </c>
      <c r="I1728" s="52">
        <f t="shared" ref="I1728:I1735" si="297">ROUND(ROUND(E1728,2)*ROUND(F1728,2),2)</f>
        <v>0</v>
      </c>
      <c r="J1728" s="52">
        <f t="shared" ref="J1728:J1735" si="298">ROUND(ROUND(E1728,2)*ROUND(G1728,2),2)</f>
        <v>0</v>
      </c>
      <c r="K1728" s="53">
        <f t="shared" ref="K1728:K1735" si="299">ROUND(ROUND(I1728,2)+ROUND(J1728,2),2)</f>
        <v>0</v>
      </c>
    </row>
    <row r="1729" spans="1:11" s="15" customFormat="1" ht="12.75" x14ac:dyDescent="0.25">
      <c r="A1729" s="48" t="s">
        <v>2169</v>
      </c>
      <c r="B1729" s="23"/>
      <c r="C1729" s="18" t="s">
        <v>4186</v>
      </c>
      <c r="D1729" s="49" t="s">
        <v>3</v>
      </c>
      <c r="E1729" s="50">
        <v>2</v>
      </c>
      <c r="F1729" s="51"/>
      <c r="G1729" s="51"/>
      <c r="H1729" s="52">
        <f t="shared" si="296"/>
        <v>0</v>
      </c>
      <c r="I1729" s="52">
        <f t="shared" si="297"/>
        <v>0</v>
      </c>
      <c r="J1729" s="52">
        <f t="shared" si="298"/>
        <v>0</v>
      </c>
      <c r="K1729" s="53">
        <f t="shared" si="299"/>
        <v>0</v>
      </c>
    </row>
    <row r="1730" spans="1:11" s="15" customFormat="1" ht="12.75" x14ac:dyDescent="0.25">
      <c r="A1730" s="48" t="s">
        <v>2170</v>
      </c>
      <c r="B1730" s="23"/>
      <c r="C1730" s="18" t="s">
        <v>4187</v>
      </c>
      <c r="D1730" s="49" t="s">
        <v>3</v>
      </c>
      <c r="E1730" s="50">
        <v>2</v>
      </c>
      <c r="F1730" s="51"/>
      <c r="G1730" s="51"/>
      <c r="H1730" s="52">
        <f t="shared" si="296"/>
        <v>0</v>
      </c>
      <c r="I1730" s="52">
        <f t="shared" si="297"/>
        <v>0</v>
      </c>
      <c r="J1730" s="52">
        <f t="shared" si="298"/>
        <v>0</v>
      </c>
      <c r="K1730" s="53">
        <f t="shared" si="299"/>
        <v>0</v>
      </c>
    </row>
    <row r="1731" spans="1:11" s="15" customFormat="1" ht="12.75" x14ac:dyDescent="0.25">
      <c r="A1731" s="48" t="s">
        <v>2171</v>
      </c>
      <c r="B1731" s="23"/>
      <c r="C1731" s="18" t="s">
        <v>4188</v>
      </c>
      <c r="D1731" s="49" t="s">
        <v>3</v>
      </c>
      <c r="E1731" s="50">
        <v>4</v>
      </c>
      <c r="F1731" s="51"/>
      <c r="G1731" s="51"/>
      <c r="H1731" s="52">
        <f t="shared" si="296"/>
        <v>0</v>
      </c>
      <c r="I1731" s="52">
        <f t="shared" si="297"/>
        <v>0</v>
      </c>
      <c r="J1731" s="52">
        <f t="shared" si="298"/>
        <v>0</v>
      </c>
      <c r="K1731" s="53">
        <f t="shared" si="299"/>
        <v>0</v>
      </c>
    </row>
    <row r="1732" spans="1:11" s="15" customFormat="1" ht="12.75" x14ac:dyDescent="0.25">
      <c r="A1732" s="48" t="s">
        <v>2172</v>
      </c>
      <c r="B1732" s="23"/>
      <c r="C1732" s="18" t="s">
        <v>631</v>
      </c>
      <c r="D1732" s="49" t="s">
        <v>3</v>
      </c>
      <c r="E1732" s="50">
        <v>1</v>
      </c>
      <c r="F1732" s="51"/>
      <c r="G1732" s="51"/>
      <c r="H1732" s="52">
        <f t="shared" si="296"/>
        <v>0</v>
      </c>
      <c r="I1732" s="52">
        <f t="shared" si="297"/>
        <v>0</v>
      </c>
      <c r="J1732" s="52">
        <f t="shared" si="298"/>
        <v>0</v>
      </c>
      <c r="K1732" s="53">
        <f t="shared" si="299"/>
        <v>0</v>
      </c>
    </row>
    <row r="1733" spans="1:11" s="15" customFormat="1" ht="12.75" x14ac:dyDescent="0.25">
      <c r="A1733" s="48" t="s">
        <v>2173</v>
      </c>
      <c r="B1733" s="23"/>
      <c r="C1733" s="18" t="s">
        <v>632</v>
      </c>
      <c r="D1733" s="49" t="s">
        <v>3</v>
      </c>
      <c r="E1733" s="50">
        <v>2</v>
      </c>
      <c r="F1733" s="51"/>
      <c r="G1733" s="51"/>
      <c r="H1733" s="52">
        <f t="shared" si="296"/>
        <v>0</v>
      </c>
      <c r="I1733" s="52">
        <f t="shared" si="297"/>
        <v>0</v>
      </c>
      <c r="J1733" s="52">
        <f t="shared" si="298"/>
        <v>0</v>
      </c>
      <c r="K1733" s="53">
        <f t="shared" si="299"/>
        <v>0</v>
      </c>
    </row>
    <row r="1734" spans="1:11" s="15" customFormat="1" ht="12.75" x14ac:dyDescent="0.25">
      <c r="A1734" s="48" t="s">
        <v>2174</v>
      </c>
      <c r="B1734" s="23"/>
      <c r="C1734" s="18" t="s">
        <v>633</v>
      </c>
      <c r="D1734" s="49" t="s">
        <v>3</v>
      </c>
      <c r="E1734" s="50">
        <v>1</v>
      </c>
      <c r="F1734" s="51"/>
      <c r="G1734" s="51"/>
      <c r="H1734" s="52">
        <f t="shared" si="296"/>
        <v>0</v>
      </c>
      <c r="I1734" s="52">
        <f t="shared" si="297"/>
        <v>0</v>
      </c>
      <c r="J1734" s="52">
        <f t="shared" si="298"/>
        <v>0</v>
      </c>
      <c r="K1734" s="53">
        <f t="shared" si="299"/>
        <v>0</v>
      </c>
    </row>
    <row r="1735" spans="1:11" s="15" customFormat="1" ht="12.75" x14ac:dyDescent="0.25">
      <c r="A1735" s="48" t="s">
        <v>2175</v>
      </c>
      <c r="B1735" s="23"/>
      <c r="C1735" s="18" t="s">
        <v>634</v>
      </c>
      <c r="D1735" s="49" t="s">
        <v>3</v>
      </c>
      <c r="E1735" s="50">
        <v>2</v>
      </c>
      <c r="F1735" s="51"/>
      <c r="G1735" s="51"/>
      <c r="H1735" s="52">
        <f t="shared" si="296"/>
        <v>0</v>
      </c>
      <c r="I1735" s="52">
        <f t="shared" si="297"/>
        <v>0</v>
      </c>
      <c r="J1735" s="52">
        <f t="shared" si="298"/>
        <v>0</v>
      </c>
      <c r="K1735" s="53">
        <f t="shared" si="299"/>
        <v>0</v>
      </c>
    </row>
    <row r="1736" spans="1:11" s="17" customFormat="1" x14ac:dyDescent="0.25">
      <c r="A1736" s="38" t="s">
        <v>2176</v>
      </c>
      <c r="B1736" s="10"/>
      <c r="C1736" s="34" t="s">
        <v>2</v>
      </c>
      <c r="D1736" s="11"/>
      <c r="E1736" s="11"/>
      <c r="F1736" s="39"/>
      <c r="G1736" s="39"/>
      <c r="H1736" s="21"/>
      <c r="I1736" s="40">
        <f>SUM(I1728:I1735)</f>
        <v>0</v>
      </c>
      <c r="J1736" s="40">
        <f>SUM(J1728:J1735)</f>
        <v>0</v>
      </c>
      <c r="K1736" s="41">
        <f>SUM(K1728:K1735)</f>
        <v>0</v>
      </c>
    </row>
    <row r="1737" spans="1:11" s="17" customFormat="1" x14ac:dyDescent="0.25">
      <c r="A1737" s="9" t="s">
        <v>2177</v>
      </c>
      <c r="B1737" s="3"/>
      <c r="C1737" s="5" t="s">
        <v>10</v>
      </c>
      <c r="D1737" s="33"/>
      <c r="E1737" s="4"/>
      <c r="F1737" s="94"/>
      <c r="G1737" s="94"/>
      <c r="H1737" s="4"/>
      <c r="I1737" s="4"/>
      <c r="J1737" s="4"/>
      <c r="K1737" s="20"/>
    </row>
    <row r="1738" spans="1:11" s="15" customFormat="1" ht="12.75" x14ac:dyDescent="0.25">
      <c r="A1738" s="48" t="s">
        <v>2178</v>
      </c>
      <c r="B1738" s="23"/>
      <c r="C1738" s="18" t="s">
        <v>624</v>
      </c>
      <c r="D1738" s="49" t="s">
        <v>4</v>
      </c>
      <c r="E1738" s="50">
        <v>48</v>
      </c>
      <c r="F1738" s="51"/>
      <c r="G1738" s="51"/>
      <c r="H1738" s="52">
        <f>ROUND(ROUND(F1738,2)+ROUND(G1738,2),2)</f>
        <v>0</v>
      </c>
      <c r="I1738" s="52">
        <f>ROUND(ROUND(E1738,2)*ROUND(F1738,2),2)</f>
        <v>0</v>
      </c>
      <c r="J1738" s="52">
        <f>ROUND(ROUND(E1738,2)*ROUND(G1738,2),2)</f>
        <v>0</v>
      </c>
      <c r="K1738" s="53">
        <f>ROUND(ROUND(I1738,2)+ROUND(J1738,2),2)</f>
        <v>0</v>
      </c>
    </row>
    <row r="1739" spans="1:11" s="17" customFormat="1" x14ac:dyDescent="0.25">
      <c r="A1739" s="38" t="s">
        <v>2179</v>
      </c>
      <c r="B1739" s="10"/>
      <c r="C1739" s="34" t="s">
        <v>2</v>
      </c>
      <c r="D1739" s="11"/>
      <c r="E1739" s="11"/>
      <c r="F1739" s="39"/>
      <c r="G1739" s="39"/>
      <c r="H1739" s="21"/>
      <c r="I1739" s="40">
        <f>SUM(I1738:I1738)</f>
        <v>0</v>
      </c>
      <c r="J1739" s="40">
        <f>SUM(J1738:J1738)</f>
        <v>0</v>
      </c>
      <c r="K1739" s="41">
        <f>SUM(K1738:K1738)</f>
        <v>0</v>
      </c>
    </row>
    <row r="1740" spans="1:11" s="17" customFormat="1" x14ac:dyDescent="0.25">
      <c r="A1740" s="9" t="s">
        <v>2180</v>
      </c>
      <c r="B1740" s="3"/>
      <c r="C1740" s="5" t="s">
        <v>21</v>
      </c>
      <c r="D1740" s="33"/>
      <c r="E1740" s="4"/>
      <c r="F1740" s="94"/>
      <c r="G1740" s="94"/>
      <c r="H1740" s="4"/>
      <c r="I1740" s="4"/>
      <c r="J1740" s="4"/>
      <c r="K1740" s="20"/>
    </row>
    <row r="1741" spans="1:11" s="15" customFormat="1" ht="12.75" x14ac:dyDescent="0.25">
      <c r="A1741" s="48" t="s">
        <v>2181</v>
      </c>
      <c r="B1741" s="23"/>
      <c r="C1741" s="18" t="s">
        <v>627</v>
      </c>
      <c r="D1741" s="49" t="s">
        <v>3</v>
      </c>
      <c r="E1741" s="50">
        <v>2</v>
      </c>
      <c r="F1741" s="51"/>
      <c r="G1741" s="51"/>
      <c r="H1741" s="52">
        <f>ROUND(ROUND(F1741,2)+ROUND(G1741,2),2)</f>
        <v>0</v>
      </c>
      <c r="I1741" s="52">
        <f>ROUND(ROUND(E1741,2)*ROUND(F1741,2),2)</f>
        <v>0</v>
      </c>
      <c r="J1741" s="52">
        <f>ROUND(ROUND(E1741,2)*ROUND(G1741,2),2)</f>
        <v>0</v>
      </c>
      <c r="K1741" s="53">
        <f>ROUND(ROUND(I1741,2)+ROUND(J1741,2),2)</f>
        <v>0</v>
      </c>
    </row>
    <row r="1742" spans="1:11" s="17" customFormat="1" x14ac:dyDescent="0.25">
      <c r="A1742" s="38" t="s">
        <v>2182</v>
      </c>
      <c r="B1742" s="10"/>
      <c r="C1742" s="34" t="s">
        <v>2</v>
      </c>
      <c r="D1742" s="11"/>
      <c r="E1742" s="11"/>
      <c r="F1742" s="39"/>
      <c r="G1742" s="39"/>
      <c r="H1742" s="21"/>
      <c r="I1742" s="40">
        <f>SUM(I1741)</f>
        <v>0</v>
      </c>
      <c r="J1742" s="40">
        <f>SUM(J1741)</f>
        <v>0</v>
      </c>
      <c r="K1742" s="41">
        <f>SUM(K1741)</f>
        <v>0</v>
      </c>
    </row>
    <row r="1743" spans="1:11" s="2" customFormat="1" x14ac:dyDescent="0.2">
      <c r="A1743" s="45" t="s">
        <v>2183</v>
      </c>
      <c r="B1743" s="46"/>
      <c r="C1743" s="46" t="s">
        <v>35</v>
      </c>
      <c r="D1743" s="46"/>
      <c r="E1743" s="46"/>
      <c r="F1743" s="93"/>
      <c r="G1743" s="93"/>
      <c r="H1743" s="46"/>
      <c r="I1743" s="46"/>
      <c r="J1743" s="46"/>
      <c r="K1743" s="47">
        <f>SUM(K1747,K1750)</f>
        <v>0</v>
      </c>
    </row>
    <row r="1744" spans="1:11" s="17" customFormat="1" x14ac:dyDescent="0.25">
      <c r="A1744" s="9" t="s">
        <v>2184</v>
      </c>
      <c r="B1744" s="3"/>
      <c r="C1744" s="5" t="s">
        <v>623</v>
      </c>
      <c r="D1744" s="33"/>
      <c r="E1744" s="4"/>
      <c r="F1744" s="94"/>
      <c r="G1744" s="94"/>
      <c r="H1744" s="4"/>
      <c r="I1744" s="4"/>
      <c r="J1744" s="4"/>
      <c r="K1744" s="20"/>
    </row>
    <row r="1745" spans="1:11" s="15" customFormat="1" ht="12.75" x14ac:dyDescent="0.25">
      <c r="A1745" s="48" t="s">
        <v>2185</v>
      </c>
      <c r="B1745" s="23"/>
      <c r="C1745" s="18" t="s">
        <v>36</v>
      </c>
      <c r="D1745" s="49" t="s">
        <v>3</v>
      </c>
      <c r="E1745" s="50">
        <v>2</v>
      </c>
      <c r="F1745" s="51"/>
      <c r="G1745" s="51"/>
      <c r="H1745" s="52">
        <f>ROUND(ROUND(F1745,2)+ROUND(G1745,2),2)</f>
        <v>0</v>
      </c>
      <c r="I1745" s="52">
        <f>ROUND(ROUND(E1745,2)*ROUND(F1745,2),2)</f>
        <v>0</v>
      </c>
      <c r="J1745" s="52">
        <f>ROUND(ROUND(E1745,2)*ROUND(G1745,2),2)</f>
        <v>0</v>
      </c>
      <c r="K1745" s="53">
        <f>ROUND(ROUND(I1745,2)+ROUND(J1745,2),2)</f>
        <v>0</v>
      </c>
    </row>
    <row r="1746" spans="1:11" s="15" customFormat="1" ht="12.75" x14ac:dyDescent="0.25">
      <c r="A1746" s="48" t="s">
        <v>2186</v>
      </c>
      <c r="B1746" s="23"/>
      <c r="C1746" s="18" t="s">
        <v>18</v>
      </c>
      <c r="D1746" s="49" t="s">
        <v>3</v>
      </c>
      <c r="E1746" s="50">
        <v>2</v>
      </c>
      <c r="F1746" s="51"/>
      <c r="G1746" s="51"/>
      <c r="H1746" s="52">
        <f>ROUND(ROUND(F1746,2)+ROUND(G1746,2),2)</f>
        <v>0</v>
      </c>
      <c r="I1746" s="52">
        <f>ROUND(ROUND(E1746,2)*ROUND(F1746,2),2)</f>
        <v>0</v>
      </c>
      <c r="J1746" s="52">
        <f>ROUND(ROUND(E1746,2)*ROUND(G1746,2),2)</f>
        <v>0</v>
      </c>
      <c r="K1746" s="53">
        <f>ROUND(ROUND(I1746,2)+ROUND(J1746,2),2)</f>
        <v>0</v>
      </c>
    </row>
    <row r="1747" spans="1:11" s="17" customFormat="1" x14ac:dyDescent="0.25">
      <c r="A1747" s="38" t="s">
        <v>2187</v>
      </c>
      <c r="B1747" s="10"/>
      <c r="C1747" s="34" t="s">
        <v>2</v>
      </c>
      <c r="D1747" s="11"/>
      <c r="E1747" s="11"/>
      <c r="F1747" s="39"/>
      <c r="G1747" s="39"/>
      <c r="H1747" s="21"/>
      <c r="I1747" s="40">
        <f>SUM(I1745:I1746)</f>
        <v>0</v>
      </c>
      <c r="J1747" s="40">
        <f>SUM(J1745:J1746)</f>
        <v>0</v>
      </c>
      <c r="K1747" s="41">
        <f>SUM(K1745:K1746)</f>
        <v>0</v>
      </c>
    </row>
    <row r="1748" spans="1:11" s="17" customFormat="1" x14ac:dyDescent="0.25">
      <c r="A1748" s="9" t="s">
        <v>2188</v>
      </c>
      <c r="B1748" s="3"/>
      <c r="C1748" s="5" t="s">
        <v>21</v>
      </c>
      <c r="D1748" s="33"/>
      <c r="E1748" s="4"/>
      <c r="F1748" s="94"/>
      <c r="G1748" s="94"/>
      <c r="H1748" s="4"/>
      <c r="I1748" s="4"/>
      <c r="J1748" s="4"/>
      <c r="K1748" s="20"/>
    </row>
    <row r="1749" spans="1:11" s="15" customFormat="1" ht="12.75" x14ac:dyDescent="0.25">
      <c r="A1749" s="48" t="s">
        <v>2189</v>
      </c>
      <c r="B1749" s="23"/>
      <c r="C1749" s="18" t="s">
        <v>627</v>
      </c>
      <c r="D1749" s="49" t="s">
        <v>3</v>
      </c>
      <c r="E1749" s="50">
        <v>2</v>
      </c>
      <c r="F1749" s="51"/>
      <c r="G1749" s="51"/>
      <c r="H1749" s="52">
        <f>ROUND(ROUND(F1749,2)+ROUND(G1749,2),2)</f>
        <v>0</v>
      </c>
      <c r="I1749" s="52">
        <f>ROUND(ROUND(E1749,2)*ROUND(F1749,2),2)</f>
        <v>0</v>
      </c>
      <c r="J1749" s="52">
        <f>ROUND(ROUND(E1749,2)*ROUND(G1749,2),2)</f>
        <v>0</v>
      </c>
      <c r="K1749" s="53">
        <f>ROUND(ROUND(I1749,2)+ROUND(J1749,2),2)</f>
        <v>0</v>
      </c>
    </row>
    <row r="1750" spans="1:11" s="17" customFormat="1" x14ac:dyDescent="0.25">
      <c r="A1750" s="38" t="s">
        <v>2190</v>
      </c>
      <c r="B1750" s="10"/>
      <c r="C1750" s="34" t="s">
        <v>2</v>
      </c>
      <c r="D1750" s="11"/>
      <c r="E1750" s="11"/>
      <c r="F1750" s="39"/>
      <c r="G1750" s="39"/>
      <c r="H1750" s="21"/>
      <c r="I1750" s="40">
        <f>SUM(I1749)</f>
        <v>0</v>
      </c>
      <c r="J1750" s="40">
        <f>SUM(J1749)</f>
        <v>0</v>
      </c>
      <c r="K1750" s="41">
        <f>SUM(K1749)</f>
        <v>0</v>
      </c>
    </row>
    <row r="1751" spans="1:11" s="2" customFormat="1" x14ac:dyDescent="0.2">
      <c r="A1751" s="45" t="s">
        <v>2191</v>
      </c>
      <c r="B1751" s="46"/>
      <c r="C1751" s="46" t="s">
        <v>38</v>
      </c>
      <c r="D1751" s="46"/>
      <c r="E1751" s="46"/>
      <c r="F1751" s="93"/>
      <c r="G1751" s="93"/>
      <c r="H1751" s="46"/>
      <c r="I1751" s="46"/>
      <c r="J1751" s="46"/>
      <c r="K1751" s="47">
        <f>SUM(K1755,K1758)</f>
        <v>0</v>
      </c>
    </row>
    <row r="1752" spans="1:11" s="17" customFormat="1" x14ac:dyDescent="0.25">
      <c r="A1752" s="9" t="s">
        <v>2192</v>
      </c>
      <c r="B1752" s="3"/>
      <c r="C1752" s="5" t="s">
        <v>623</v>
      </c>
      <c r="D1752" s="33"/>
      <c r="E1752" s="4"/>
      <c r="F1752" s="94"/>
      <c r="G1752" s="94"/>
      <c r="H1752" s="4"/>
      <c r="I1752" s="4"/>
      <c r="J1752" s="4"/>
      <c r="K1752" s="20"/>
    </row>
    <row r="1753" spans="1:11" s="15" customFormat="1" ht="12.75" x14ac:dyDescent="0.25">
      <c r="A1753" s="48" t="s">
        <v>2193</v>
      </c>
      <c r="B1753" s="23"/>
      <c r="C1753" s="18" t="s">
        <v>36</v>
      </c>
      <c r="D1753" s="49" t="s">
        <v>3</v>
      </c>
      <c r="E1753" s="50">
        <v>1</v>
      </c>
      <c r="F1753" s="51"/>
      <c r="G1753" s="51"/>
      <c r="H1753" s="52">
        <f>ROUND(ROUND(F1753,2)+ROUND(G1753,2),2)</f>
        <v>0</v>
      </c>
      <c r="I1753" s="52">
        <f>ROUND(ROUND(E1753,2)*ROUND(F1753,2),2)</f>
        <v>0</v>
      </c>
      <c r="J1753" s="52">
        <f>ROUND(ROUND(E1753,2)*ROUND(G1753,2),2)</f>
        <v>0</v>
      </c>
      <c r="K1753" s="53">
        <f>ROUND(ROUND(I1753,2)+ROUND(J1753,2),2)</f>
        <v>0</v>
      </c>
    </row>
    <row r="1754" spans="1:11" s="15" customFormat="1" ht="12.75" x14ac:dyDescent="0.25">
      <c r="A1754" s="48" t="s">
        <v>2194</v>
      </c>
      <c r="B1754" s="23"/>
      <c r="C1754" s="18" t="s">
        <v>19</v>
      </c>
      <c r="D1754" s="49" t="s">
        <v>3</v>
      </c>
      <c r="E1754" s="50">
        <v>1</v>
      </c>
      <c r="F1754" s="51"/>
      <c r="G1754" s="51"/>
      <c r="H1754" s="52">
        <f>ROUND(ROUND(F1754,2)+ROUND(G1754,2),2)</f>
        <v>0</v>
      </c>
      <c r="I1754" s="52">
        <f>ROUND(ROUND(E1754,2)*ROUND(F1754,2),2)</f>
        <v>0</v>
      </c>
      <c r="J1754" s="52">
        <f>ROUND(ROUND(E1754,2)*ROUND(G1754,2),2)</f>
        <v>0</v>
      </c>
      <c r="K1754" s="53">
        <f>ROUND(ROUND(I1754,2)+ROUND(J1754,2),2)</f>
        <v>0</v>
      </c>
    </row>
    <row r="1755" spans="1:11" s="17" customFormat="1" x14ac:dyDescent="0.25">
      <c r="A1755" s="38" t="s">
        <v>2195</v>
      </c>
      <c r="B1755" s="10"/>
      <c r="C1755" s="34" t="s">
        <v>2</v>
      </c>
      <c r="D1755" s="11"/>
      <c r="E1755" s="11"/>
      <c r="F1755" s="39"/>
      <c r="G1755" s="39"/>
      <c r="H1755" s="21"/>
      <c r="I1755" s="40">
        <f>SUM(I1753:I1754)</f>
        <v>0</v>
      </c>
      <c r="J1755" s="40">
        <f>SUM(J1753:J1754)</f>
        <v>0</v>
      </c>
      <c r="K1755" s="41">
        <f>SUM(K1753:K1754)</f>
        <v>0</v>
      </c>
    </row>
    <row r="1756" spans="1:11" s="17" customFormat="1" x14ac:dyDescent="0.25">
      <c r="A1756" s="9" t="s">
        <v>2196</v>
      </c>
      <c r="B1756" s="3"/>
      <c r="C1756" s="5" t="s">
        <v>21</v>
      </c>
      <c r="D1756" s="33"/>
      <c r="E1756" s="4"/>
      <c r="F1756" s="94"/>
      <c r="G1756" s="94"/>
      <c r="H1756" s="4"/>
      <c r="I1756" s="4"/>
      <c r="J1756" s="4"/>
      <c r="K1756" s="20"/>
    </row>
    <row r="1757" spans="1:11" s="15" customFormat="1" ht="12.75" x14ac:dyDescent="0.25">
      <c r="A1757" s="48" t="s">
        <v>2197</v>
      </c>
      <c r="B1757" s="23"/>
      <c r="C1757" s="18" t="s">
        <v>628</v>
      </c>
      <c r="D1757" s="49" t="s">
        <v>3</v>
      </c>
      <c r="E1757" s="50">
        <v>1</v>
      </c>
      <c r="F1757" s="51"/>
      <c r="G1757" s="51"/>
      <c r="H1757" s="52">
        <f>ROUND(ROUND(F1757,2)+ROUND(G1757,2),2)</f>
        <v>0</v>
      </c>
      <c r="I1757" s="52">
        <f>ROUND(ROUND(E1757,2)*ROUND(F1757,2),2)</f>
        <v>0</v>
      </c>
      <c r="J1757" s="52">
        <f>ROUND(ROUND(E1757,2)*ROUND(G1757,2),2)</f>
        <v>0</v>
      </c>
      <c r="K1757" s="53">
        <f>ROUND(ROUND(I1757,2)+ROUND(J1757,2),2)</f>
        <v>0</v>
      </c>
    </row>
    <row r="1758" spans="1:11" s="17" customFormat="1" x14ac:dyDescent="0.25">
      <c r="A1758" s="38" t="s">
        <v>2198</v>
      </c>
      <c r="B1758" s="10"/>
      <c r="C1758" s="34" t="s">
        <v>2</v>
      </c>
      <c r="D1758" s="11"/>
      <c r="E1758" s="11"/>
      <c r="F1758" s="39"/>
      <c r="G1758" s="39"/>
      <c r="H1758" s="21"/>
      <c r="I1758" s="40">
        <f>SUM(I1757)</f>
        <v>0</v>
      </c>
      <c r="J1758" s="40">
        <f>SUM(J1757)</f>
        <v>0</v>
      </c>
      <c r="K1758" s="41">
        <f>SUM(K1757)</f>
        <v>0</v>
      </c>
    </row>
    <row r="1759" spans="1:11" x14ac:dyDescent="0.25">
      <c r="A1759" s="42" t="s">
        <v>2199</v>
      </c>
      <c r="B1759" s="43"/>
      <c r="C1759" s="43" t="s">
        <v>37</v>
      </c>
      <c r="D1759" s="43"/>
      <c r="E1759" s="43"/>
      <c r="F1759" s="92"/>
      <c r="G1759" s="92"/>
      <c r="H1759" s="43"/>
      <c r="I1759" s="43"/>
      <c r="J1759" s="43"/>
      <c r="K1759" s="44">
        <f>SUM(K1760,K1778,K1789,K1797,K1808,K1821,K1831,K1836)</f>
        <v>0</v>
      </c>
    </row>
    <row r="1760" spans="1:11" s="16" customFormat="1" ht="18.75" x14ac:dyDescent="0.2">
      <c r="A1760" s="45" t="s">
        <v>2200</v>
      </c>
      <c r="B1760" s="46"/>
      <c r="C1760" s="46" t="s">
        <v>39</v>
      </c>
      <c r="D1760" s="46"/>
      <c r="E1760" s="46"/>
      <c r="F1760" s="93"/>
      <c r="G1760" s="93"/>
      <c r="H1760" s="46"/>
      <c r="I1760" s="46"/>
      <c r="J1760" s="46"/>
      <c r="K1760" s="47">
        <f>SUM(K1765,K1768,K1771,K1774,K1777)</f>
        <v>0</v>
      </c>
    </row>
    <row r="1761" spans="1:11" s="17" customFormat="1" ht="25.5" x14ac:dyDescent="0.25">
      <c r="A1761" s="9" t="s">
        <v>2201</v>
      </c>
      <c r="B1761" s="3"/>
      <c r="C1761" s="5" t="s">
        <v>40</v>
      </c>
      <c r="D1761" s="33"/>
      <c r="E1761" s="4"/>
      <c r="F1761" s="94"/>
      <c r="G1761" s="94"/>
      <c r="H1761" s="4"/>
      <c r="I1761" s="4"/>
      <c r="J1761" s="4"/>
      <c r="K1761" s="20"/>
    </row>
    <row r="1762" spans="1:11" s="15" customFormat="1" ht="12.75" x14ac:dyDescent="0.25">
      <c r="A1762" s="48" t="s">
        <v>3354</v>
      </c>
      <c r="B1762" s="23"/>
      <c r="C1762" s="18" t="s">
        <v>105</v>
      </c>
      <c r="D1762" s="49" t="s">
        <v>4</v>
      </c>
      <c r="E1762" s="50">
        <v>1002</v>
      </c>
      <c r="F1762" s="51"/>
      <c r="G1762" s="51"/>
      <c r="H1762" s="52">
        <f>ROUND(ROUND(F1762,2)+ROUND(G1762,2),2)</f>
        <v>0</v>
      </c>
      <c r="I1762" s="52">
        <f>ROUND(ROUND(E1762,2)*ROUND(F1762,2),2)</f>
        <v>0</v>
      </c>
      <c r="J1762" s="52">
        <f>ROUND(ROUND(E1762,2)*ROUND(G1762,2),2)</f>
        <v>0</v>
      </c>
      <c r="K1762" s="53">
        <f>ROUND(ROUND(I1762,2)+ROUND(J1762,2),2)</f>
        <v>0</v>
      </c>
    </row>
    <row r="1763" spans="1:11" s="15" customFormat="1" ht="12.75" x14ac:dyDescent="0.25">
      <c r="A1763" s="48" t="s">
        <v>3355</v>
      </c>
      <c r="B1763" s="23"/>
      <c r="C1763" s="18" t="s">
        <v>3349</v>
      </c>
      <c r="D1763" s="49" t="s">
        <v>4</v>
      </c>
      <c r="E1763" s="50">
        <v>168</v>
      </c>
      <c r="F1763" s="51"/>
      <c r="G1763" s="51"/>
      <c r="H1763" s="52">
        <f>ROUND(ROUND(F1763,2)+ROUND(G1763,2),2)</f>
        <v>0</v>
      </c>
      <c r="I1763" s="52">
        <f>ROUND(ROUND(E1763,2)*ROUND(F1763,2),2)</f>
        <v>0</v>
      </c>
      <c r="J1763" s="52">
        <f>ROUND(ROUND(E1763,2)*ROUND(G1763,2),2)</f>
        <v>0</v>
      </c>
      <c r="K1763" s="53">
        <f>ROUND(ROUND(I1763,2)+ROUND(J1763,2),2)</f>
        <v>0</v>
      </c>
    </row>
    <row r="1764" spans="1:11" s="15" customFormat="1" ht="12.75" x14ac:dyDescent="0.25">
      <c r="A1764" s="48" t="s">
        <v>3356</v>
      </c>
      <c r="B1764" s="23"/>
      <c r="C1764" s="18" t="s">
        <v>106</v>
      </c>
      <c r="D1764" s="49" t="s">
        <v>4</v>
      </c>
      <c r="E1764" s="50">
        <v>218</v>
      </c>
      <c r="F1764" s="51"/>
      <c r="G1764" s="51"/>
      <c r="H1764" s="52">
        <f>ROUND(ROUND(F1764,2)+ROUND(G1764,2),2)</f>
        <v>0</v>
      </c>
      <c r="I1764" s="52">
        <f>ROUND(ROUND(E1764,2)*ROUND(F1764,2),2)</f>
        <v>0</v>
      </c>
      <c r="J1764" s="52">
        <f>ROUND(ROUND(E1764,2)*ROUND(G1764,2),2)</f>
        <v>0</v>
      </c>
      <c r="K1764" s="53">
        <f>ROUND(ROUND(I1764,2)+ROUND(J1764,2),2)</f>
        <v>0</v>
      </c>
    </row>
    <row r="1765" spans="1:11" s="17" customFormat="1" x14ac:dyDescent="0.25">
      <c r="A1765" s="38" t="s">
        <v>3357</v>
      </c>
      <c r="B1765" s="10"/>
      <c r="C1765" s="34" t="s">
        <v>2</v>
      </c>
      <c r="D1765" s="11"/>
      <c r="E1765" s="11"/>
      <c r="F1765" s="39"/>
      <c r="G1765" s="39"/>
      <c r="H1765" s="21"/>
      <c r="I1765" s="40">
        <f>SUM(I1762:I1764)</f>
        <v>0</v>
      </c>
      <c r="J1765" s="40">
        <f>SUM(J1762:J1764)</f>
        <v>0</v>
      </c>
      <c r="K1765" s="41">
        <f>SUM(K1762:K1764)</f>
        <v>0</v>
      </c>
    </row>
    <row r="1766" spans="1:11" s="17" customFormat="1" ht="25.5" x14ac:dyDescent="0.25">
      <c r="A1766" s="9" t="s">
        <v>2202</v>
      </c>
      <c r="B1766" s="3"/>
      <c r="C1766" s="5" t="s">
        <v>3350</v>
      </c>
      <c r="D1766" s="33"/>
      <c r="E1766" s="4"/>
      <c r="F1766" s="94"/>
      <c r="G1766" s="94"/>
      <c r="H1766" s="4"/>
      <c r="I1766" s="4"/>
      <c r="J1766" s="4"/>
      <c r="K1766" s="20"/>
    </row>
    <row r="1767" spans="1:11" s="15" customFormat="1" ht="12.75" x14ac:dyDescent="0.25">
      <c r="A1767" s="48" t="s">
        <v>3358</v>
      </c>
      <c r="B1767" s="23"/>
      <c r="C1767" s="18" t="s">
        <v>3351</v>
      </c>
      <c r="D1767" s="49" t="s">
        <v>4</v>
      </c>
      <c r="E1767" s="50">
        <v>65</v>
      </c>
      <c r="F1767" s="51"/>
      <c r="G1767" s="51"/>
      <c r="H1767" s="52">
        <f>ROUND(ROUND(F1767,2)+ROUND(G1767,2),2)</f>
        <v>0</v>
      </c>
      <c r="I1767" s="52">
        <f>ROUND(ROUND(E1767,2)*ROUND(F1767,2),2)</f>
        <v>0</v>
      </c>
      <c r="J1767" s="52">
        <f>ROUND(ROUND(E1767,2)*ROUND(G1767,2),2)</f>
        <v>0</v>
      </c>
      <c r="K1767" s="53">
        <f>ROUND(ROUND(I1767,2)+ROUND(J1767,2),2)</f>
        <v>0</v>
      </c>
    </row>
    <row r="1768" spans="1:11" s="17" customFormat="1" x14ac:dyDescent="0.25">
      <c r="A1768" s="38" t="s">
        <v>3361</v>
      </c>
      <c r="B1768" s="10"/>
      <c r="C1768" s="34" t="s">
        <v>2</v>
      </c>
      <c r="D1768" s="11"/>
      <c r="E1768" s="11"/>
      <c r="F1768" s="39"/>
      <c r="G1768" s="39"/>
      <c r="H1768" s="21"/>
      <c r="I1768" s="40">
        <f>SUM(I1767)</f>
        <v>0</v>
      </c>
      <c r="J1768" s="40">
        <f>SUM(J1767)</f>
        <v>0</v>
      </c>
      <c r="K1768" s="41">
        <f>SUM(K1767)</f>
        <v>0</v>
      </c>
    </row>
    <row r="1769" spans="1:11" s="17" customFormat="1" ht="25.5" x14ac:dyDescent="0.25">
      <c r="A1769" s="9" t="s">
        <v>2203</v>
      </c>
      <c r="B1769" s="3"/>
      <c r="C1769" s="5" t="s">
        <v>3352</v>
      </c>
      <c r="D1769" s="33"/>
      <c r="E1769" s="4"/>
      <c r="F1769" s="94"/>
      <c r="G1769" s="94"/>
      <c r="H1769" s="4"/>
      <c r="I1769" s="4"/>
      <c r="J1769" s="4"/>
      <c r="K1769" s="20"/>
    </row>
    <row r="1770" spans="1:11" s="15" customFormat="1" ht="12.75" x14ac:dyDescent="0.25">
      <c r="A1770" s="48" t="s">
        <v>3359</v>
      </c>
      <c r="B1770" s="23"/>
      <c r="C1770" s="18" t="s">
        <v>3351</v>
      </c>
      <c r="D1770" s="49" t="s">
        <v>4</v>
      </c>
      <c r="E1770" s="50">
        <v>956</v>
      </c>
      <c r="F1770" s="51"/>
      <c r="G1770" s="51"/>
      <c r="H1770" s="52">
        <f>ROUND(ROUND(F1770,2)+ROUND(G1770,2),2)</f>
        <v>0</v>
      </c>
      <c r="I1770" s="52">
        <f>ROUND(ROUND(E1770,2)*ROUND(F1770,2),2)</f>
        <v>0</v>
      </c>
      <c r="J1770" s="52">
        <f>ROUND(ROUND(E1770,2)*ROUND(G1770,2),2)</f>
        <v>0</v>
      </c>
      <c r="K1770" s="53">
        <f>ROUND(ROUND(I1770,2)+ROUND(J1770,2),2)</f>
        <v>0</v>
      </c>
    </row>
    <row r="1771" spans="1:11" s="17" customFormat="1" x14ac:dyDescent="0.25">
      <c r="A1771" s="38" t="s">
        <v>3360</v>
      </c>
      <c r="B1771" s="10"/>
      <c r="C1771" s="34" t="s">
        <v>2</v>
      </c>
      <c r="D1771" s="11"/>
      <c r="E1771" s="11"/>
      <c r="F1771" s="39"/>
      <c r="G1771" s="39"/>
      <c r="H1771" s="21"/>
      <c r="I1771" s="40">
        <f>SUM(I1770)</f>
        <v>0</v>
      </c>
      <c r="J1771" s="40">
        <f>SUM(J1770)</f>
        <v>0</v>
      </c>
      <c r="K1771" s="41">
        <f>SUM(K1770)</f>
        <v>0</v>
      </c>
    </row>
    <row r="1772" spans="1:11" s="17" customFormat="1" ht="63.75" x14ac:dyDescent="0.25">
      <c r="A1772" s="9" t="s">
        <v>2204</v>
      </c>
      <c r="B1772" s="3"/>
      <c r="C1772" s="5" t="s">
        <v>41</v>
      </c>
      <c r="D1772" s="33"/>
      <c r="E1772" s="4"/>
      <c r="F1772" s="94"/>
      <c r="G1772" s="94"/>
      <c r="H1772" s="4"/>
      <c r="I1772" s="4"/>
      <c r="J1772" s="4"/>
      <c r="K1772" s="20"/>
    </row>
    <row r="1773" spans="1:11" s="15" customFormat="1" ht="12.75" x14ac:dyDescent="0.25">
      <c r="A1773" s="48" t="s">
        <v>3362</v>
      </c>
      <c r="B1773" s="23"/>
      <c r="C1773" s="18" t="s">
        <v>3353</v>
      </c>
      <c r="D1773" s="49" t="s">
        <v>4</v>
      </c>
      <c r="E1773" s="50">
        <v>189</v>
      </c>
      <c r="F1773" s="51"/>
      <c r="G1773" s="51"/>
      <c r="H1773" s="52">
        <f>ROUND(ROUND(F1773,2)+ROUND(G1773,2),2)</f>
        <v>0</v>
      </c>
      <c r="I1773" s="52">
        <f>ROUND(ROUND(E1773,2)*ROUND(F1773,2),2)</f>
        <v>0</v>
      </c>
      <c r="J1773" s="52">
        <f>ROUND(ROUND(E1773,2)*ROUND(G1773,2),2)</f>
        <v>0</v>
      </c>
      <c r="K1773" s="53">
        <f>ROUND(ROUND(I1773,2)+ROUND(J1773,2),2)</f>
        <v>0</v>
      </c>
    </row>
    <row r="1774" spans="1:11" s="17" customFormat="1" x14ac:dyDescent="0.25">
      <c r="A1774" s="38" t="s">
        <v>3363</v>
      </c>
      <c r="B1774" s="10"/>
      <c r="C1774" s="34" t="s">
        <v>2</v>
      </c>
      <c r="D1774" s="11"/>
      <c r="E1774" s="11"/>
      <c r="F1774" s="39"/>
      <c r="G1774" s="39"/>
      <c r="H1774" s="21"/>
      <c r="I1774" s="40">
        <f>SUM(I1773)</f>
        <v>0</v>
      </c>
      <c r="J1774" s="40">
        <f>SUM(J1773)</f>
        <v>0</v>
      </c>
      <c r="K1774" s="41">
        <f>SUM(K1773)</f>
        <v>0</v>
      </c>
    </row>
    <row r="1775" spans="1:11" s="17" customFormat="1" ht="102" x14ac:dyDescent="0.25">
      <c r="A1775" s="9" t="s">
        <v>2205</v>
      </c>
      <c r="B1775" s="3"/>
      <c r="C1775" s="5" t="s">
        <v>42</v>
      </c>
      <c r="D1775" s="33"/>
      <c r="E1775" s="4"/>
      <c r="F1775" s="94"/>
      <c r="G1775" s="94"/>
      <c r="H1775" s="4"/>
      <c r="I1775" s="4"/>
      <c r="J1775" s="4"/>
      <c r="K1775" s="20"/>
    </row>
    <row r="1776" spans="1:11" s="15" customFormat="1" ht="12.75" x14ac:dyDescent="0.25">
      <c r="A1776" s="48" t="s">
        <v>3364</v>
      </c>
      <c r="B1776" s="23"/>
      <c r="C1776" s="18" t="s">
        <v>110</v>
      </c>
      <c r="D1776" s="49" t="s">
        <v>4</v>
      </c>
      <c r="E1776" s="50">
        <v>170</v>
      </c>
      <c r="F1776" s="51"/>
      <c r="G1776" s="51"/>
      <c r="H1776" s="52">
        <f>ROUND(ROUND(F1776,2)+ROUND(G1776,2),2)</f>
        <v>0</v>
      </c>
      <c r="I1776" s="52">
        <f>ROUND(ROUND(E1776,2)*ROUND(F1776,2),2)</f>
        <v>0</v>
      </c>
      <c r="J1776" s="52">
        <f>ROUND(ROUND(E1776,2)*ROUND(G1776,2),2)</f>
        <v>0</v>
      </c>
      <c r="K1776" s="53">
        <f>ROUND(ROUND(I1776,2)+ROUND(J1776,2),2)</f>
        <v>0</v>
      </c>
    </row>
    <row r="1777" spans="1:11" s="17" customFormat="1" x14ac:dyDescent="0.25">
      <c r="A1777" s="38" t="s">
        <v>3365</v>
      </c>
      <c r="B1777" s="10"/>
      <c r="C1777" s="34" t="s">
        <v>2</v>
      </c>
      <c r="D1777" s="11"/>
      <c r="E1777" s="11"/>
      <c r="F1777" s="39"/>
      <c r="G1777" s="39"/>
      <c r="H1777" s="21"/>
      <c r="I1777" s="40">
        <f>SUM(I1776)</f>
        <v>0</v>
      </c>
      <c r="J1777" s="40">
        <f>SUM(J1776)</f>
        <v>0</v>
      </c>
      <c r="K1777" s="41">
        <f>SUM(K1776)</f>
        <v>0</v>
      </c>
    </row>
    <row r="1778" spans="1:11" s="16" customFormat="1" ht="18.75" x14ac:dyDescent="0.2">
      <c r="A1778" s="45" t="s">
        <v>2206</v>
      </c>
      <c r="B1778" s="46"/>
      <c r="C1778" s="46" t="s">
        <v>43</v>
      </c>
      <c r="D1778" s="46"/>
      <c r="E1778" s="46"/>
      <c r="F1778" s="93"/>
      <c r="G1778" s="93"/>
      <c r="H1778" s="46"/>
      <c r="I1778" s="46"/>
      <c r="J1778" s="46"/>
      <c r="K1778" s="47">
        <f>SUM(K1781,K1785,K1788)</f>
        <v>0</v>
      </c>
    </row>
    <row r="1779" spans="1:11" s="17" customFormat="1" ht="25.5" x14ac:dyDescent="0.25">
      <c r="A1779" s="9" t="s">
        <v>2207</v>
      </c>
      <c r="B1779" s="3"/>
      <c r="C1779" s="5" t="s">
        <v>3325</v>
      </c>
      <c r="D1779" s="33"/>
      <c r="E1779" s="4"/>
      <c r="F1779" s="94"/>
      <c r="G1779" s="94"/>
      <c r="H1779" s="4"/>
      <c r="I1779" s="4"/>
      <c r="J1779" s="4"/>
      <c r="K1779" s="20"/>
    </row>
    <row r="1780" spans="1:11" s="15" customFormat="1" ht="12.75" x14ac:dyDescent="0.25">
      <c r="A1780" s="48" t="s">
        <v>3367</v>
      </c>
      <c r="B1780" s="23"/>
      <c r="C1780" s="18" t="s">
        <v>4201</v>
      </c>
      <c r="D1780" s="49" t="s">
        <v>4</v>
      </c>
      <c r="E1780" s="50">
        <v>33</v>
      </c>
      <c r="F1780" s="51"/>
      <c r="G1780" s="51"/>
      <c r="H1780" s="52">
        <f>ROUND(ROUND(F1780,2)+ROUND(G1780,2),2)</f>
        <v>0</v>
      </c>
      <c r="I1780" s="52">
        <f>ROUND(ROUND(E1780,2)*ROUND(F1780,2),2)</f>
        <v>0</v>
      </c>
      <c r="J1780" s="52">
        <f>ROUND(ROUND(E1780,2)*ROUND(G1780,2),2)</f>
        <v>0</v>
      </c>
      <c r="K1780" s="53">
        <f>ROUND(ROUND(I1780,2)+ROUND(J1780,2),2)</f>
        <v>0</v>
      </c>
    </row>
    <row r="1781" spans="1:11" s="17" customFormat="1" x14ac:dyDescent="0.25">
      <c r="A1781" s="38" t="s">
        <v>3368</v>
      </c>
      <c r="B1781" s="10"/>
      <c r="C1781" s="34" t="s">
        <v>2</v>
      </c>
      <c r="D1781" s="11"/>
      <c r="E1781" s="11"/>
      <c r="F1781" s="39"/>
      <c r="G1781" s="39"/>
      <c r="H1781" s="21"/>
      <c r="I1781" s="40">
        <f>SUM(I1780)</f>
        <v>0</v>
      </c>
      <c r="J1781" s="40">
        <f>SUM(J1780)</f>
        <v>0</v>
      </c>
      <c r="K1781" s="41">
        <f>SUM(K1780)</f>
        <v>0</v>
      </c>
    </row>
    <row r="1782" spans="1:11" s="17" customFormat="1" ht="25.5" x14ac:dyDescent="0.25">
      <c r="A1782" s="9" t="s">
        <v>2208</v>
      </c>
      <c r="B1782" s="3"/>
      <c r="C1782" s="5" t="s">
        <v>3366</v>
      </c>
      <c r="D1782" s="33"/>
      <c r="E1782" s="4"/>
      <c r="F1782" s="94"/>
      <c r="G1782" s="94"/>
      <c r="H1782" s="4"/>
      <c r="I1782" s="4"/>
      <c r="J1782" s="4"/>
      <c r="K1782" s="20"/>
    </row>
    <row r="1783" spans="1:11" s="15" customFormat="1" ht="12.75" x14ac:dyDescent="0.25">
      <c r="A1783" s="48" t="s">
        <v>3369</v>
      </c>
      <c r="B1783" s="23"/>
      <c r="C1783" s="18" t="s">
        <v>4202</v>
      </c>
      <c r="D1783" s="49" t="s">
        <v>4</v>
      </c>
      <c r="E1783" s="50">
        <v>669</v>
      </c>
      <c r="F1783" s="51"/>
      <c r="G1783" s="51"/>
      <c r="H1783" s="52">
        <f>ROUND(ROUND(F1783,2)+ROUND(G1783,2),2)</f>
        <v>0</v>
      </c>
      <c r="I1783" s="52">
        <f>ROUND(ROUND(E1783,2)*ROUND(F1783,2),2)</f>
        <v>0</v>
      </c>
      <c r="J1783" s="52">
        <f>ROUND(ROUND(E1783,2)*ROUND(G1783,2),2)</f>
        <v>0</v>
      </c>
      <c r="K1783" s="53">
        <f>ROUND(ROUND(I1783,2)+ROUND(J1783,2),2)</f>
        <v>0</v>
      </c>
    </row>
    <row r="1784" spans="1:11" s="15" customFormat="1" ht="12.75" x14ac:dyDescent="0.25">
      <c r="A1784" s="48" t="s">
        <v>3370</v>
      </c>
      <c r="B1784" s="23"/>
      <c r="C1784" s="18" t="s">
        <v>4203</v>
      </c>
      <c r="D1784" s="49" t="s">
        <v>4</v>
      </c>
      <c r="E1784" s="50">
        <v>27</v>
      </c>
      <c r="F1784" s="51"/>
      <c r="G1784" s="51"/>
      <c r="H1784" s="52">
        <f>ROUND(ROUND(F1784,2)+ROUND(G1784,2),2)</f>
        <v>0</v>
      </c>
      <c r="I1784" s="52">
        <f>ROUND(ROUND(E1784,2)*ROUND(F1784,2),2)</f>
        <v>0</v>
      </c>
      <c r="J1784" s="52">
        <f>ROUND(ROUND(E1784,2)*ROUND(G1784,2),2)</f>
        <v>0</v>
      </c>
      <c r="K1784" s="53">
        <f>ROUND(ROUND(I1784,2)+ROUND(J1784,2),2)</f>
        <v>0</v>
      </c>
    </row>
    <row r="1785" spans="1:11" s="17" customFormat="1" x14ac:dyDescent="0.25">
      <c r="A1785" s="38" t="s">
        <v>3371</v>
      </c>
      <c r="B1785" s="10"/>
      <c r="C1785" s="34" t="s">
        <v>2</v>
      </c>
      <c r="D1785" s="11"/>
      <c r="E1785" s="11"/>
      <c r="F1785" s="39"/>
      <c r="G1785" s="39"/>
      <c r="H1785" s="21"/>
      <c r="I1785" s="40">
        <f>SUM(I1783:I1784)</f>
        <v>0</v>
      </c>
      <c r="J1785" s="40">
        <f>SUM(J1783:J1784)</f>
        <v>0</v>
      </c>
      <c r="K1785" s="41">
        <f>SUM(K1783:K1784)</f>
        <v>0</v>
      </c>
    </row>
    <row r="1786" spans="1:11" s="17" customFormat="1" ht="25.5" x14ac:dyDescent="0.25">
      <c r="A1786" s="9" t="s">
        <v>3640</v>
      </c>
      <c r="B1786" s="3"/>
      <c r="C1786" s="5" t="s">
        <v>3299</v>
      </c>
      <c r="D1786" s="33"/>
      <c r="E1786" s="4"/>
      <c r="F1786" s="94"/>
      <c r="G1786" s="94"/>
      <c r="H1786" s="4"/>
      <c r="I1786" s="4"/>
      <c r="J1786" s="4"/>
      <c r="K1786" s="20"/>
    </row>
    <row r="1787" spans="1:11" s="15" customFormat="1" ht="12.75" x14ac:dyDescent="0.25">
      <c r="A1787" s="48" t="s">
        <v>3641</v>
      </c>
      <c r="B1787" s="23"/>
      <c r="C1787" s="18" t="s">
        <v>115</v>
      </c>
      <c r="D1787" s="49" t="s">
        <v>4</v>
      </c>
      <c r="E1787" s="50">
        <v>99</v>
      </c>
      <c r="F1787" s="51"/>
      <c r="G1787" s="51"/>
      <c r="H1787" s="52">
        <f>ROUND(ROUND(F1787,2)+ROUND(G1787,2),2)</f>
        <v>0</v>
      </c>
      <c r="I1787" s="52">
        <f>ROUND(ROUND(E1787,2)*ROUND(F1787,2),2)</f>
        <v>0</v>
      </c>
      <c r="J1787" s="52">
        <f>ROUND(ROUND(E1787,2)*ROUND(G1787,2),2)</f>
        <v>0</v>
      </c>
      <c r="K1787" s="53">
        <f>ROUND(ROUND(I1787,2)+ROUND(J1787,2),2)</f>
        <v>0</v>
      </c>
    </row>
    <row r="1788" spans="1:11" s="17" customFormat="1" x14ac:dyDescent="0.25">
      <c r="A1788" s="38" t="s">
        <v>3642</v>
      </c>
      <c r="B1788" s="10"/>
      <c r="C1788" s="34" t="s">
        <v>2</v>
      </c>
      <c r="D1788" s="11"/>
      <c r="E1788" s="11"/>
      <c r="F1788" s="39"/>
      <c r="G1788" s="39"/>
      <c r="H1788" s="21"/>
      <c r="I1788" s="40">
        <f>SUM(I1787)</f>
        <v>0</v>
      </c>
      <c r="J1788" s="40">
        <f>SUM(J1787)</f>
        <v>0</v>
      </c>
      <c r="K1788" s="41">
        <f>SUM(K1787)</f>
        <v>0</v>
      </c>
    </row>
    <row r="1789" spans="1:11" s="16" customFormat="1" ht="18.75" x14ac:dyDescent="0.2">
      <c r="A1789" s="45" t="s">
        <v>2209</v>
      </c>
      <c r="B1789" s="46"/>
      <c r="C1789" s="46" t="s">
        <v>47</v>
      </c>
      <c r="D1789" s="46"/>
      <c r="E1789" s="46"/>
      <c r="F1789" s="93"/>
      <c r="G1789" s="93"/>
      <c r="H1789" s="46"/>
      <c r="I1789" s="46"/>
      <c r="J1789" s="46"/>
      <c r="K1789" s="47">
        <f>SUM(K1796)</f>
        <v>0</v>
      </c>
    </row>
    <row r="1790" spans="1:11" s="15" customFormat="1" ht="25.5" x14ac:dyDescent="0.25">
      <c r="A1790" s="48" t="s">
        <v>2210</v>
      </c>
      <c r="B1790" s="23"/>
      <c r="C1790" s="18" t="s">
        <v>48</v>
      </c>
      <c r="D1790" s="49" t="s">
        <v>3</v>
      </c>
      <c r="E1790" s="50">
        <v>74</v>
      </c>
      <c r="F1790" s="51"/>
      <c r="G1790" s="51"/>
      <c r="H1790" s="52">
        <f t="shared" ref="H1790:H1795" si="300">ROUND(ROUND(F1790,2)+ROUND(G1790,2),2)</f>
        <v>0</v>
      </c>
      <c r="I1790" s="52">
        <f t="shared" ref="I1790:I1795" si="301">ROUND(ROUND(E1790,2)*ROUND(F1790,2),2)</f>
        <v>0</v>
      </c>
      <c r="J1790" s="52">
        <f t="shared" ref="J1790:J1795" si="302">ROUND(ROUND(E1790,2)*ROUND(G1790,2),2)</f>
        <v>0</v>
      </c>
      <c r="K1790" s="53">
        <f t="shared" ref="K1790:K1795" si="303">ROUND(ROUND(I1790,2)+ROUND(J1790,2),2)</f>
        <v>0</v>
      </c>
    </row>
    <row r="1791" spans="1:11" s="15" customFormat="1" ht="25.5" x14ac:dyDescent="0.25">
      <c r="A1791" s="48" t="s">
        <v>2211</v>
      </c>
      <c r="B1791" s="23"/>
      <c r="C1791" s="18" t="s">
        <v>49</v>
      </c>
      <c r="D1791" s="49" t="s">
        <v>3</v>
      </c>
      <c r="E1791" s="50">
        <v>9</v>
      </c>
      <c r="F1791" s="51"/>
      <c r="G1791" s="51"/>
      <c r="H1791" s="52">
        <f t="shared" si="300"/>
        <v>0</v>
      </c>
      <c r="I1791" s="52">
        <f t="shared" si="301"/>
        <v>0</v>
      </c>
      <c r="J1791" s="52">
        <f t="shared" si="302"/>
        <v>0</v>
      </c>
      <c r="K1791" s="53">
        <f t="shared" si="303"/>
        <v>0</v>
      </c>
    </row>
    <row r="1792" spans="1:11" s="15" customFormat="1" ht="25.5" x14ac:dyDescent="0.25">
      <c r="A1792" s="48" t="s">
        <v>2212</v>
      </c>
      <c r="B1792" s="23"/>
      <c r="C1792" s="18" t="s">
        <v>50</v>
      </c>
      <c r="D1792" s="49" t="s">
        <v>3</v>
      </c>
      <c r="E1792" s="50">
        <v>53</v>
      </c>
      <c r="F1792" s="51"/>
      <c r="G1792" s="51"/>
      <c r="H1792" s="52">
        <f t="shared" si="300"/>
        <v>0</v>
      </c>
      <c r="I1792" s="52">
        <f t="shared" si="301"/>
        <v>0</v>
      </c>
      <c r="J1792" s="52">
        <f t="shared" si="302"/>
        <v>0</v>
      </c>
      <c r="K1792" s="53">
        <f t="shared" si="303"/>
        <v>0</v>
      </c>
    </row>
    <row r="1793" spans="1:11" s="15" customFormat="1" ht="25.5" x14ac:dyDescent="0.25">
      <c r="A1793" s="48" t="s">
        <v>2213</v>
      </c>
      <c r="B1793" s="23"/>
      <c r="C1793" s="18" t="s">
        <v>51</v>
      </c>
      <c r="D1793" s="49" t="s">
        <v>4</v>
      </c>
      <c r="E1793" s="50">
        <v>765</v>
      </c>
      <c r="F1793" s="51"/>
      <c r="G1793" s="51"/>
      <c r="H1793" s="52">
        <f t="shared" si="300"/>
        <v>0</v>
      </c>
      <c r="I1793" s="52">
        <f t="shared" si="301"/>
        <v>0</v>
      </c>
      <c r="J1793" s="52">
        <f t="shared" si="302"/>
        <v>0</v>
      </c>
      <c r="K1793" s="53">
        <f t="shared" si="303"/>
        <v>0</v>
      </c>
    </row>
    <row r="1794" spans="1:11" s="15" customFormat="1" ht="12.75" x14ac:dyDescent="0.25">
      <c r="A1794" s="48" t="s">
        <v>2214</v>
      </c>
      <c r="B1794" s="23"/>
      <c r="C1794" s="18" t="s">
        <v>52</v>
      </c>
      <c r="D1794" s="49" t="s">
        <v>3</v>
      </c>
      <c r="E1794" s="50">
        <v>4</v>
      </c>
      <c r="F1794" s="51"/>
      <c r="G1794" s="51"/>
      <c r="H1794" s="52">
        <f t="shared" si="300"/>
        <v>0</v>
      </c>
      <c r="I1794" s="52">
        <f t="shared" si="301"/>
        <v>0</v>
      </c>
      <c r="J1794" s="52">
        <f t="shared" si="302"/>
        <v>0</v>
      </c>
      <c r="K1794" s="53">
        <f t="shared" si="303"/>
        <v>0</v>
      </c>
    </row>
    <row r="1795" spans="1:11" s="15" customFormat="1" ht="12.75" x14ac:dyDescent="0.25">
      <c r="A1795" s="48" t="s">
        <v>2215</v>
      </c>
      <c r="B1795" s="23"/>
      <c r="C1795" s="18" t="s">
        <v>53</v>
      </c>
      <c r="D1795" s="49" t="s">
        <v>3</v>
      </c>
      <c r="E1795" s="50">
        <v>2</v>
      </c>
      <c r="F1795" s="51"/>
      <c r="G1795" s="51"/>
      <c r="H1795" s="52">
        <f t="shared" si="300"/>
        <v>0</v>
      </c>
      <c r="I1795" s="52">
        <f t="shared" si="301"/>
        <v>0</v>
      </c>
      <c r="J1795" s="52">
        <f t="shared" si="302"/>
        <v>0</v>
      </c>
      <c r="K1795" s="53">
        <f t="shared" si="303"/>
        <v>0</v>
      </c>
    </row>
    <row r="1796" spans="1:11" s="17" customFormat="1" x14ac:dyDescent="0.25">
      <c r="A1796" s="38" t="s">
        <v>2216</v>
      </c>
      <c r="B1796" s="10"/>
      <c r="C1796" s="34" t="s">
        <v>2</v>
      </c>
      <c r="D1796" s="11"/>
      <c r="E1796" s="11"/>
      <c r="F1796" s="39"/>
      <c r="G1796" s="39"/>
      <c r="H1796" s="21"/>
      <c r="I1796" s="40">
        <f>SUM(I1790:I1795)</f>
        <v>0</v>
      </c>
      <c r="J1796" s="40">
        <f>SUM(J1790:J1795)</f>
        <v>0</v>
      </c>
      <c r="K1796" s="41">
        <f>SUM(K1790:K1795)</f>
        <v>0</v>
      </c>
    </row>
    <row r="1797" spans="1:11" s="2" customFormat="1" x14ac:dyDescent="0.2">
      <c r="A1797" s="45" t="s">
        <v>2217</v>
      </c>
      <c r="B1797" s="46"/>
      <c r="C1797" s="46" t="s">
        <v>54</v>
      </c>
      <c r="D1797" s="46"/>
      <c r="E1797" s="46"/>
      <c r="F1797" s="93"/>
      <c r="G1797" s="93"/>
      <c r="H1797" s="46"/>
      <c r="I1797" s="46"/>
      <c r="J1797" s="46"/>
      <c r="K1797" s="47">
        <f>SUM(K1807)</f>
        <v>0</v>
      </c>
    </row>
    <row r="1798" spans="1:11" s="15" customFormat="1" ht="25.5" x14ac:dyDescent="0.25">
      <c r="A1798" s="48" t="s">
        <v>2218</v>
      </c>
      <c r="B1798" s="23"/>
      <c r="C1798" s="18" t="s">
        <v>55</v>
      </c>
      <c r="D1798" s="49" t="s">
        <v>3</v>
      </c>
      <c r="E1798" s="50">
        <v>35</v>
      </c>
      <c r="F1798" s="51"/>
      <c r="G1798" s="51"/>
      <c r="H1798" s="52">
        <f t="shared" ref="H1798:H1806" si="304">ROUND(ROUND(F1798,2)+ROUND(G1798,2),2)</f>
        <v>0</v>
      </c>
      <c r="I1798" s="52">
        <f t="shared" ref="I1798:I1806" si="305">ROUND(ROUND(E1798,2)*ROUND(F1798,2),2)</f>
        <v>0</v>
      </c>
      <c r="J1798" s="52">
        <f t="shared" ref="J1798:J1806" si="306">ROUND(ROUND(E1798,2)*ROUND(G1798,2),2)</f>
        <v>0</v>
      </c>
      <c r="K1798" s="53">
        <f t="shared" ref="K1798:K1806" si="307">ROUND(ROUND(I1798,2)+ROUND(J1798,2),2)</f>
        <v>0</v>
      </c>
    </row>
    <row r="1799" spans="1:11" s="15" customFormat="1" ht="25.5" x14ac:dyDescent="0.25">
      <c r="A1799" s="48" t="s">
        <v>2219</v>
      </c>
      <c r="B1799" s="23"/>
      <c r="C1799" s="18" t="s">
        <v>56</v>
      </c>
      <c r="D1799" s="49" t="s">
        <v>3</v>
      </c>
      <c r="E1799" s="50">
        <v>17</v>
      </c>
      <c r="F1799" s="51"/>
      <c r="G1799" s="51"/>
      <c r="H1799" s="52">
        <f t="shared" si="304"/>
        <v>0</v>
      </c>
      <c r="I1799" s="52">
        <f t="shared" si="305"/>
        <v>0</v>
      </c>
      <c r="J1799" s="52">
        <f t="shared" si="306"/>
        <v>0</v>
      </c>
      <c r="K1799" s="53">
        <f t="shared" si="307"/>
        <v>0</v>
      </c>
    </row>
    <row r="1800" spans="1:11" s="15" customFormat="1" ht="25.5" x14ac:dyDescent="0.25">
      <c r="A1800" s="48" t="s">
        <v>2220</v>
      </c>
      <c r="B1800" s="23"/>
      <c r="C1800" s="18" t="s">
        <v>57</v>
      </c>
      <c r="D1800" s="49" t="s">
        <v>3</v>
      </c>
      <c r="E1800" s="50">
        <v>1</v>
      </c>
      <c r="F1800" s="51"/>
      <c r="G1800" s="51"/>
      <c r="H1800" s="52">
        <f t="shared" si="304"/>
        <v>0</v>
      </c>
      <c r="I1800" s="52">
        <f t="shared" si="305"/>
        <v>0</v>
      </c>
      <c r="J1800" s="52">
        <f t="shared" si="306"/>
        <v>0</v>
      </c>
      <c r="K1800" s="53">
        <f t="shared" si="307"/>
        <v>0</v>
      </c>
    </row>
    <row r="1801" spans="1:11" s="15" customFormat="1" ht="25.5" x14ac:dyDescent="0.25">
      <c r="A1801" s="48" t="s">
        <v>2221</v>
      </c>
      <c r="B1801" s="23"/>
      <c r="C1801" s="18" t="s">
        <v>58</v>
      </c>
      <c r="D1801" s="49" t="s">
        <v>3</v>
      </c>
      <c r="E1801" s="50">
        <v>27</v>
      </c>
      <c r="F1801" s="51"/>
      <c r="G1801" s="51"/>
      <c r="H1801" s="52">
        <f t="shared" si="304"/>
        <v>0</v>
      </c>
      <c r="I1801" s="52">
        <f t="shared" si="305"/>
        <v>0</v>
      </c>
      <c r="J1801" s="52">
        <f t="shared" si="306"/>
        <v>0</v>
      </c>
      <c r="K1801" s="53">
        <f t="shared" si="307"/>
        <v>0</v>
      </c>
    </row>
    <row r="1802" spans="1:11" s="15" customFormat="1" ht="25.5" x14ac:dyDescent="0.25">
      <c r="A1802" s="48" t="s">
        <v>2222</v>
      </c>
      <c r="B1802" s="23"/>
      <c r="C1802" s="18" t="s">
        <v>59</v>
      </c>
      <c r="D1802" s="49" t="s">
        <v>3</v>
      </c>
      <c r="E1802" s="50">
        <v>11</v>
      </c>
      <c r="F1802" s="51"/>
      <c r="G1802" s="51"/>
      <c r="H1802" s="52">
        <f t="shared" si="304"/>
        <v>0</v>
      </c>
      <c r="I1802" s="52">
        <f t="shared" si="305"/>
        <v>0</v>
      </c>
      <c r="J1802" s="52">
        <f t="shared" si="306"/>
        <v>0</v>
      </c>
      <c r="K1802" s="53">
        <f t="shared" si="307"/>
        <v>0</v>
      </c>
    </row>
    <row r="1803" spans="1:11" s="15" customFormat="1" ht="25.5" x14ac:dyDescent="0.25">
      <c r="A1803" s="48" t="s">
        <v>2223</v>
      </c>
      <c r="B1803" s="23"/>
      <c r="C1803" s="18" t="s">
        <v>60</v>
      </c>
      <c r="D1803" s="49" t="s">
        <v>3</v>
      </c>
      <c r="E1803" s="50">
        <v>4</v>
      </c>
      <c r="F1803" s="51"/>
      <c r="G1803" s="51"/>
      <c r="H1803" s="52">
        <f t="shared" si="304"/>
        <v>0</v>
      </c>
      <c r="I1803" s="52">
        <f t="shared" si="305"/>
        <v>0</v>
      </c>
      <c r="J1803" s="52">
        <f t="shared" si="306"/>
        <v>0</v>
      </c>
      <c r="K1803" s="53">
        <f t="shared" si="307"/>
        <v>0</v>
      </c>
    </row>
    <row r="1804" spans="1:11" s="15" customFormat="1" ht="25.5" x14ac:dyDescent="0.25">
      <c r="A1804" s="48" t="s">
        <v>2224</v>
      </c>
      <c r="B1804" s="23"/>
      <c r="C1804" s="18" t="s">
        <v>61</v>
      </c>
      <c r="D1804" s="49" t="s">
        <v>3</v>
      </c>
      <c r="E1804" s="50">
        <v>6</v>
      </c>
      <c r="F1804" s="51"/>
      <c r="G1804" s="51"/>
      <c r="H1804" s="52">
        <f t="shared" si="304"/>
        <v>0</v>
      </c>
      <c r="I1804" s="52">
        <f t="shared" si="305"/>
        <v>0</v>
      </c>
      <c r="J1804" s="52">
        <f t="shared" si="306"/>
        <v>0</v>
      </c>
      <c r="K1804" s="53">
        <f t="shared" si="307"/>
        <v>0</v>
      </c>
    </row>
    <row r="1805" spans="1:11" s="15" customFormat="1" ht="25.5" x14ac:dyDescent="0.25">
      <c r="A1805" s="48" t="s">
        <v>2225</v>
      </c>
      <c r="B1805" s="23"/>
      <c r="C1805" s="18" t="s">
        <v>62</v>
      </c>
      <c r="D1805" s="49" t="s">
        <v>3</v>
      </c>
      <c r="E1805" s="50">
        <v>2</v>
      </c>
      <c r="F1805" s="51"/>
      <c r="G1805" s="51"/>
      <c r="H1805" s="52">
        <f t="shared" si="304"/>
        <v>0</v>
      </c>
      <c r="I1805" s="52">
        <f t="shared" si="305"/>
        <v>0</v>
      </c>
      <c r="J1805" s="52">
        <f t="shared" si="306"/>
        <v>0</v>
      </c>
      <c r="K1805" s="53">
        <f t="shared" si="307"/>
        <v>0</v>
      </c>
    </row>
    <row r="1806" spans="1:11" s="15" customFormat="1" ht="25.5" x14ac:dyDescent="0.25">
      <c r="A1806" s="48" t="s">
        <v>2226</v>
      </c>
      <c r="B1806" s="23"/>
      <c r="C1806" s="18" t="s">
        <v>63</v>
      </c>
      <c r="D1806" s="49" t="s">
        <v>3</v>
      </c>
      <c r="E1806" s="50">
        <v>1</v>
      </c>
      <c r="F1806" s="51"/>
      <c r="G1806" s="51"/>
      <c r="H1806" s="52">
        <f t="shared" si="304"/>
        <v>0</v>
      </c>
      <c r="I1806" s="52">
        <f t="shared" si="305"/>
        <v>0</v>
      </c>
      <c r="J1806" s="52">
        <f t="shared" si="306"/>
        <v>0</v>
      </c>
      <c r="K1806" s="53">
        <f t="shared" si="307"/>
        <v>0</v>
      </c>
    </row>
    <row r="1807" spans="1:11" s="17" customFormat="1" x14ac:dyDescent="0.25">
      <c r="A1807" s="38" t="s">
        <v>2227</v>
      </c>
      <c r="B1807" s="10"/>
      <c r="C1807" s="34" t="s">
        <v>2</v>
      </c>
      <c r="D1807" s="11"/>
      <c r="E1807" s="11"/>
      <c r="F1807" s="39"/>
      <c r="G1807" s="39"/>
      <c r="H1807" s="21"/>
      <c r="I1807" s="40">
        <f>SUM(I1798:I1806)</f>
        <v>0</v>
      </c>
      <c r="J1807" s="40">
        <f>SUM(J1798:J1806)</f>
        <v>0</v>
      </c>
      <c r="K1807" s="41">
        <f>SUM(K1798:K1806)</f>
        <v>0</v>
      </c>
    </row>
    <row r="1808" spans="1:11" s="16" customFormat="1" ht="18.75" x14ac:dyDescent="0.2">
      <c r="A1808" s="45" t="s">
        <v>2228</v>
      </c>
      <c r="B1808" s="46"/>
      <c r="C1808" s="46" t="s">
        <v>64</v>
      </c>
      <c r="D1808" s="46"/>
      <c r="E1808" s="46"/>
      <c r="F1808" s="93"/>
      <c r="G1808" s="93"/>
      <c r="H1808" s="46"/>
      <c r="I1808" s="46"/>
      <c r="J1808" s="46"/>
      <c r="K1808" s="47">
        <f>SUM(K1820)</f>
        <v>0</v>
      </c>
    </row>
    <row r="1809" spans="1:11" s="15" customFormat="1" ht="12.75" x14ac:dyDescent="0.25">
      <c r="A1809" s="48" t="s">
        <v>2229</v>
      </c>
      <c r="B1809" s="23"/>
      <c r="C1809" s="18" t="s">
        <v>3389</v>
      </c>
      <c r="D1809" s="49" t="s">
        <v>3</v>
      </c>
      <c r="E1809" s="50">
        <v>1</v>
      </c>
      <c r="F1809" s="51"/>
      <c r="G1809" s="51"/>
      <c r="H1809" s="52">
        <f t="shared" ref="H1809:H1819" si="308">ROUND(ROUND(F1809,2)+ROUND(G1809,2),2)</f>
        <v>0</v>
      </c>
      <c r="I1809" s="52">
        <f t="shared" ref="I1809:I1819" si="309">ROUND(ROUND(E1809,2)*ROUND(F1809,2),2)</f>
        <v>0</v>
      </c>
      <c r="J1809" s="52">
        <f t="shared" ref="J1809:J1819" si="310">ROUND(ROUND(E1809,2)*ROUND(G1809,2),2)</f>
        <v>0</v>
      </c>
      <c r="K1809" s="53">
        <f t="shared" ref="K1809:K1819" si="311">ROUND(ROUND(I1809,2)+ROUND(J1809,2),2)</f>
        <v>0</v>
      </c>
    </row>
    <row r="1810" spans="1:11" s="15" customFormat="1" ht="12.75" x14ac:dyDescent="0.25">
      <c r="A1810" s="48" t="s">
        <v>2230</v>
      </c>
      <c r="B1810" s="23"/>
      <c r="C1810" s="18" t="s">
        <v>3372</v>
      </c>
      <c r="D1810" s="49" t="s">
        <v>3</v>
      </c>
      <c r="E1810" s="50">
        <v>3</v>
      </c>
      <c r="F1810" s="51"/>
      <c r="G1810" s="51"/>
      <c r="H1810" s="52">
        <f t="shared" si="308"/>
        <v>0</v>
      </c>
      <c r="I1810" s="52">
        <f t="shared" si="309"/>
        <v>0</v>
      </c>
      <c r="J1810" s="52">
        <f t="shared" si="310"/>
        <v>0</v>
      </c>
      <c r="K1810" s="53">
        <f t="shared" si="311"/>
        <v>0</v>
      </c>
    </row>
    <row r="1811" spans="1:11" s="15" customFormat="1" ht="12.75" x14ac:dyDescent="0.25">
      <c r="A1811" s="48" t="s">
        <v>2231</v>
      </c>
      <c r="B1811" s="23"/>
      <c r="C1811" s="18" t="s">
        <v>3373</v>
      </c>
      <c r="D1811" s="49" t="s">
        <v>3</v>
      </c>
      <c r="E1811" s="50">
        <v>39</v>
      </c>
      <c r="F1811" s="51"/>
      <c r="G1811" s="51"/>
      <c r="H1811" s="52">
        <f t="shared" si="308"/>
        <v>0</v>
      </c>
      <c r="I1811" s="52">
        <f t="shared" si="309"/>
        <v>0</v>
      </c>
      <c r="J1811" s="52">
        <f t="shared" si="310"/>
        <v>0</v>
      </c>
      <c r="K1811" s="53">
        <f t="shared" si="311"/>
        <v>0</v>
      </c>
    </row>
    <row r="1812" spans="1:11" s="15" customFormat="1" ht="25.5" x14ac:dyDescent="0.25">
      <c r="A1812" s="48" t="s">
        <v>2232</v>
      </c>
      <c r="B1812" s="23"/>
      <c r="C1812" s="18" t="s">
        <v>3390</v>
      </c>
      <c r="D1812" s="49" t="s">
        <v>3</v>
      </c>
      <c r="E1812" s="50">
        <v>11</v>
      </c>
      <c r="F1812" s="51"/>
      <c r="G1812" s="51"/>
      <c r="H1812" s="52">
        <f t="shared" si="308"/>
        <v>0</v>
      </c>
      <c r="I1812" s="52">
        <f t="shared" si="309"/>
        <v>0</v>
      </c>
      <c r="J1812" s="52">
        <f t="shared" si="310"/>
        <v>0</v>
      </c>
      <c r="K1812" s="53">
        <f t="shared" si="311"/>
        <v>0</v>
      </c>
    </row>
    <row r="1813" spans="1:11" s="15" customFormat="1" ht="25.5" x14ac:dyDescent="0.25">
      <c r="A1813" s="48" t="s">
        <v>2233</v>
      </c>
      <c r="B1813" s="23"/>
      <c r="C1813" s="18" t="s">
        <v>3374</v>
      </c>
      <c r="D1813" s="49" t="s">
        <v>3</v>
      </c>
      <c r="E1813" s="50">
        <v>3</v>
      </c>
      <c r="F1813" s="51"/>
      <c r="G1813" s="51"/>
      <c r="H1813" s="52">
        <f t="shared" si="308"/>
        <v>0</v>
      </c>
      <c r="I1813" s="52">
        <f t="shared" si="309"/>
        <v>0</v>
      </c>
      <c r="J1813" s="52">
        <f t="shared" si="310"/>
        <v>0</v>
      </c>
      <c r="K1813" s="53">
        <f t="shared" si="311"/>
        <v>0</v>
      </c>
    </row>
    <row r="1814" spans="1:11" s="15" customFormat="1" ht="12.75" x14ac:dyDescent="0.25">
      <c r="A1814" s="48" t="s">
        <v>2234</v>
      </c>
      <c r="B1814" s="23"/>
      <c r="C1814" s="18" t="s">
        <v>3375</v>
      </c>
      <c r="D1814" s="49" t="s">
        <v>3</v>
      </c>
      <c r="E1814" s="50">
        <v>11</v>
      </c>
      <c r="F1814" s="51"/>
      <c r="G1814" s="51"/>
      <c r="H1814" s="52">
        <f t="shared" si="308"/>
        <v>0</v>
      </c>
      <c r="I1814" s="52">
        <f t="shared" si="309"/>
        <v>0</v>
      </c>
      <c r="J1814" s="52">
        <f t="shared" si="310"/>
        <v>0</v>
      </c>
      <c r="K1814" s="53">
        <f t="shared" si="311"/>
        <v>0</v>
      </c>
    </row>
    <row r="1815" spans="1:11" s="15" customFormat="1" ht="12.75" x14ac:dyDescent="0.25">
      <c r="A1815" s="48" t="s">
        <v>2235</v>
      </c>
      <c r="B1815" s="23"/>
      <c r="C1815" s="18" t="s">
        <v>3376</v>
      </c>
      <c r="D1815" s="49" t="s">
        <v>3</v>
      </c>
      <c r="E1815" s="50">
        <v>3</v>
      </c>
      <c r="F1815" s="51"/>
      <c r="G1815" s="51"/>
      <c r="H1815" s="52">
        <f t="shared" si="308"/>
        <v>0</v>
      </c>
      <c r="I1815" s="52">
        <f t="shared" si="309"/>
        <v>0</v>
      </c>
      <c r="J1815" s="52">
        <f t="shared" si="310"/>
        <v>0</v>
      </c>
      <c r="K1815" s="53">
        <f t="shared" si="311"/>
        <v>0</v>
      </c>
    </row>
    <row r="1816" spans="1:11" s="15" customFormat="1" ht="12.75" x14ac:dyDescent="0.25">
      <c r="A1816" s="48" t="s">
        <v>2236</v>
      </c>
      <c r="B1816" s="23"/>
      <c r="C1816" s="18" t="s">
        <v>65</v>
      </c>
      <c r="D1816" s="49" t="s">
        <v>3</v>
      </c>
      <c r="E1816" s="50">
        <v>4</v>
      </c>
      <c r="F1816" s="51"/>
      <c r="G1816" s="51"/>
      <c r="H1816" s="52">
        <f t="shared" si="308"/>
        <v>0</v>
      </c>
      <c r="I1816" s="52">
        <f t="shared" si="309"/>
        <v>0</v>
      </c>
      <c r="J1816" s="52">
        <f t="shared" si="310"/>
        <v>0</v>
      </c>
      <c r="K1816" s="53">
        <f t="shared" si="311"/>
        <v>0</v>
      </c>
    </row>
    <row r="1817" spans="1:11" s="15" customFormat="1" ht="25.5" x14ac:dyDescent="0.25">
      <c r="A1817" s="48" t="s">
        <v>2237</v>
      </c>
      <c r="B1817" s="23"/>
      <c r="C1817" s="18" t="s">
        <v>3377</v>
      </c>
      <c r="D1817" s="49" t="s">
        <v>3</v>
      </c>
      <c r="E1817" s="50">
        <v>8</v>
      </c>
      <c r="F1817" s="51"/>
      <c r="G1817" s="51"/>
      <c r="H1817" s="52">
        <f t="shared" si="308"/>
        <v>0</v>
      </c>
      <c r="I1817" s="52">
        <f t="shared" si="309"/>
        <v>0</v>
      </c>
      <c r="J1817" s="52">
        <f t="shared" si="310"/>
        <v>0</v>
      </c>
      <c r="K1817" s="53">
        <f t="shared" si="311"/>
        <v>0</v>
      </c>
    </row>
    <row r="1818" spans="1:11" s="15" customFormat="1" ht="12.75" x14ac:dyDescent="0.25">
      <c r="A1818" s="48" t="s">
        <v>2238</v>
      </c>
      <c r="B1818" s="23"/>
      <c r="C1818" s="18" t="s">
        <v>3378</v>
      </c>
      <c r="D1818" s="49" t="s">
        <v>3</v>
      </c>
      <c r="E1818" s="50">
        <v>1</v>
      </c>
      <c r="F1818" s="51"/>
      <c r="G1818" s="51"/>
      <c r="H1818" s="52">
        <f t="shared" si="308"/>
        <v>0</v>
      </c>
      <c r="I1818" s="52">
        <f t="shared" si="309"/>
        <v>0</v>
      </c>
      <c r="J1818" s="52">
        <f t="shared" si="310"/>
        <v>0</v>
      </c>
      <c r="K1818" s="53">
        <f t="shared" si="311"/>
        <v>0</v>
      </c>
    </row>
    <row r="1819" spans="1:11" s="15" customFormat="1" ht="12.75" x14ac:dyDescent="0.25">
      <c r="A1819" s="48" t="s">
        <v>2239</v>
      </c>
      <c r="B1819" s="23"/>
      <c r="C1819" s="18" t="s">
        <v>3379</v>
      </c>
      <c r="D1819" s="49" t="s">
        <v>3</v>
      </c>
      <c r="E1819" s="50">
        <v>1</v>
      </c>
      <c r="F1819" s="51"/>
      <c r="G1819" s="51"/>
      <c r="H1819" s="52">
        <f t="shared" si="308"/>
        <v>0</v>
      </c>
      <c r="I1819" s="52">
        <f t="shared" si="309"/>
        <v>0</v>
      </c>
      <c r="J1819" s="52">
        <f t="shared" si="310"/>
        <v>0</v>
      </c>
      <c r="K1819" s="53">
        <f t="shared" si="311"/>
        <v>0</v>
      </c>
    </row>
    <row r="1820" spans="1:11" s="17" customFormat="1" x14ac:dyDescent="0.25">
      <c r="A1820" s="38" t="s">
        <v>2240</v>
      </c>
      <c r="B1820" s="10"/>
      <c r="C1820" s="34" t="s">
        <v>2</v>
      </c>
      <c r="D1820" s="11"/>
      <c r="E1820" s="11"/>
      <c r="F1820" s="39"/>
      <c r="G1820" s="39"/>
      <c r="H1820" s="21"/>
      <c r="I1820" s="40">
        <f>SUM(I1809:I1819)</f>
        <v>0</v>
      </c>
      <c r="J1820" s="40">
        <f>SUM(J1809:J1819)</f>
        <v>0</v>
      </c>
      <c r="K1820" s="41">
        <f>SUM(K1809:K1819)</f>
        <v>0</v>
      </c>
    </row>
    <row r="1821" spans="1:11" s="16" customFormat="1" ht="18.75" x14ac:dyDescent="0.2">
      <c r="A1821" s="45" t="s">
        <v>2241</v>
      </c>
      <c r="B1821" s="46"/>
      <c r="C1821" s="46" t="s">
        <v>66</v>
      </c>
      <c r="D1821" s="46"/>
      <c r="E1821" s="46"/>
      <c r="F1821" s="93"/>
      <c r="G1821" s="93"/>
      <c r="H1821" s="46"/>
      <c r="I1821" s="46"/>
      <c r="J1821" s="46"/>
      <c r="K1821" s="47">
        <f>SUM(K1830)</f>
        <v>0</v>
      </c>
    </row>
    <row r="1822" spans="1:11" s="15" customFormat="1" ht="25.5" x14ac:dyDescent="0.25">
      <c r="A1822" s="48" t="s">
        <v>2242</v>
      </c>
      <c r="B1822" s="23"/>
      <c r="C1822" s="18" t="s">
        <v>3380</v>
      </c>
      <c r="D1822" s="49" t="s">
        <v>3</v>
      </c>
      <c r="E1822" s="50">
        <v>1</v>
      </c>
      <c r="F1822" s="51"/>
      <c r="G1822" s="51"/>
      <c r="H1822" s="52">
        <f t="shared" ref="H1822:H1829" si="312">ROUND(ROUND(F1822,2)+ROUND(G1822,2),2)</f>
        <v>0</v>
      </c>
      <c r="I1822" s="52">
        <f t="shared" ref="I1822:I1829" si="313">ROUND(ROUND(E1822,2)*ROUND(F1822,2),2)</f>
        <v>0</v>
      </c>
      <c r="J1822" s="52">
        <f t="shared" ref="J1822:J1829" si="314">ROUND(ROUND(E1822,2)*ROUND(G1822,2),2)</f>
        <v>0</v>
      </c>
      <c r="K1822" s="53">
        <f t="shared" ref="K1822:K1829" si="315">ROUND(ROUND(I1822,2)+ROUND(J1822,2),2)</f>
        <v>0</v>
      </c>
    </row>
    <row r="1823" spans="1:11" s="15" customFormat="1" ht="12.75" x14ac:dyDescent="0.25">
      <c r="A1823" s="48" t="s">
        <v>2243</v>
      </c>
      <c r="B1823" s="23"/>
      <c r="C1823" s="18" t="s">
        <v>3381</v>
      </c>
      <c r="D1823" s="49" t="s">
        <v>3</v>
      </c>
      <c r="E1823" s="50">
        <v>1</v>
      </c>
      <c r="F1823" s="51"/>
      <c r="G1823" s="51"/>
      <c r="H1823" s="52">
        <f t="shared" si="312"/>
        <v>0</v>
      </c>
      <c r="I1823" s="52">
        <f t="shared" si="313"/>
        <v>0</v>
      </c>
      <c r="J1823" s="52">
        <f t="shared" si="314"/>
        <v>0</v>
      </c>
      <c r="K1823" s="53">
        <f t="shared" si="315"/>
        <v>0</v>
      </c>
    </row>
    <row r="1824" spans="1:11" s="15" customFormat="1" ht="12.75" x14ac:dyDescent="0.25">
      <c r="A1824" s="48" t="s">
        <v>2244</v>
      </c>
      <c r="B1824" s="23"/>
      <c r="C1824" s="18" t="s">
        <v>3382</v>
      </c>
      <c r="D1824" s="49" t="s">
        <v>3</v>
      </c>
      <c r="E1824" s="50">
        <v>3</v>
      </c>
      <c r="F1824" s="51"/>
      <c r="G1824" s="51"/>
      <c r="H1824" s="52">
        <f t="shared" si="312"/>
        <v>0</v>
      </c>
      <c r="I1824" s="52">
        <f t="shared" si="313"/>
        <v>0</v>
      </c>
      <c r="J1824" s="52">
        <f t="shared" si="314"/>
        <v>0</v>
      </c>
      <c r="K1824" s="53">
        <f t="shared" si="315"/>
        <v>0</v>
      </c>
    </row>
    <row r="1825" spans="1:11" s="15" customFormat="1" ht="12.75" x14ac:dyDescent="0.25">
      <c r="A1825" s="48" t="s">
        <v>2245</v>
      </c>
      <c r="B1825" s="23"/>
      <c r="C1825" s="18" t="s">
        <v>3383</v>
      </c>
      <c r="D1825" s="49" t="s">
        <v>3</v>
      </c>
      <c r="E1825" s="50">
        <v>2</v>
      </c>
      <c r="F1825" s="51"/>
      <c r="G1825" s="51"/>
      <c r="H1825" s="52">
        <f t="shared" si="312"/>
        <v>0</v>
      </c>
      <c r="I1825" s="52">
        <f t="shared" si="313"/>
        <v>0</v>
      </c>
      <c r="J1825" s="52">
        <f t="shared" si="314"/>
        <v>0</v>
      </c>
      <c r="K1825" s="53">
        <f t="shared" si="315"/>
        <v>0</v>
      </c>
    </row>
    <row r="1826" spans="1:11" s="15" customFormat="1" ht="12.75" x14ac:dyDescent="0.25">
      <c r="A1826" s="48" t="s">
        <v>2246</v>
      </c>
      <c r="B1826" s="23"/>
      <c r="C1826" s="18" t="s">
        <v>3384</v>
      </c>
      <c r="D1826" s="49" t="s">
        <v>3</v>
      </c>
      <c r="E1826" s="50">
        <v>3</v>
      </c>
      <c r="F1826" s="51"/>
      <c r="G1826" s="51"/>
      <c r="H1826" s="52">
        <f t="shared" si="312"/>
        <v>0</v>
      </c>
      <c r="I1826" s="52">
        <f t="shared" si="313"/>
        <v>0</v>
      </c>
      <c r="J1826" s="52">
        <f t="shared" si="314"/>
        <v>0</v>
      </c>
      <c r="K1826" s="53">
        <f t="shared" si="315"/>
        <v>0</v>
      </c>
    </row>
    <row r="1827" spans="1:11" s="15" customFormat="1" ht="12.75" x14ac:dyDescent="0.25">
      <c r="A1827" s="48" t="s">
        <v>2247</v>
      </c>
      <c r="B1827" s="23"/>
      <c r="C1827" s="18" t="s">
        <v>3385</v>
      </c>
      <c r="D1827" s="49" t="s">
        <v>3</v>
      </c>
      <c r="E1827" s="50">
        <v>1</v>
      </c>
      <c r="F1827" s="51"/>
      <c r="G1827" s="51"/>
      <c r="H1827" s="52">
        <f t="shared" si="312"/>
        <v>0</v>
      </c>
      <c r="I1827" s="52">
        <f t="shared" si="313"/>
        <v>0</v>
      </c>
      <c r="J1827" s="52">
        <f t="shared" si="314"/>
        <v>0</v>
      </c>
      <c r="K1827" s="53">
        <f t="shared" si="315"/>
        <v>0</v>
      </c>
    </row>
    <row r="1828" spans="1:11" s="15" customFormat="1" ht="25.5" x14ac:dyDescent="0.25">
      <c r="A1828" s="48" t="s">
        <v>2248</v>
      </c>
      <c r="B1828" s="23"/>
      <c r="C1828" s="18" t="s">
        <v>3386</v>
      </c>
      <c r="D1828" s="49" t="s">
        <v>3</v>
      </c>
      <c r="E1828" s="50">
        <v>3</v>
      </c>
      <c r="F1828" s="51"/>
      <c r="G1828" s="51"/>
      <c r="H1828" s="52">
        <f t="shared" si="312"/>
        <v>0</v>
      </c>
      <c r="I1828" s="52">
        <f t="shared" si="313"/>
        <v>0</v>
      </c>
      <c r="J1828" s="52">
        <f t="shared" si="314"/>
        <v>0</v>
      </c>
      <c r="K1828" s="53">
        <f t="shared" si="315"/>
        <v>0</v>
      </c>
    </row>
    <row r="1829" spans="1:11" s="15" customFormat="1" ht="25.5" x14ac:dyDescent="0.25">
      <c r="A1829" s="48" t="s">
        <v>2249</v>
      </c>
      <c r="B1829" s="23"/>
      <c r="C1829" s="18" t="s">
        <v>3387</v>
      </c>
      <c r="D1829" s="49" t="s">
        <v>3</v>
      </c>
      <c r="E1829" s="50">
        <v>2</v>
      </c>
      <c r="F1829" s="51"/>
      <c r="G1829" s="51"/>
      <c r="H1829" s="52">
        <f t="shared" si="312"/>
        <v>0</v>
      </c>
      <c r="I1829" s="52">
        <f t="shared" si="313"/>
        <v>0</v>
      </c>
      <c r="J1829" s="52">
        <f t="shared" si="314"/>
        <v>0</v>
      </c>
      <c r="K1829" s="53">
        <f t="shared" si="315"/>
        <v>0</v>
      </c>
    </row>
    <row r="1830" spans="1:11" s="17" customFormat="1" x14ac:dyDescent="0.25">
      <c r="A1830" s="38" t="s">
        <v>2250</v>
      </c>
      <c r="B1830" s="10"/>
      <c r="C1830" s="34" t="s">
        <v>2</v>
      </c>
      <c r="D1830" s="11"/>
      <c r="E1830" s="11"/>
      <c r="F1830" s="39"/>
      <c r="G1830" s="39"/>
      <c r="H1830" s="21"/>
      <c r="I1830" s="40">
        <f>SUM(I1822:I1829)</f>
        <v>0</v>
      </c>
      <c r="J1830" s="40">
        <f>SUM(J1822:J1829)</f>
        <v>0</v>
      </c>
      <c r="K1830" s="41">
        <f>SUM(K1822:K1829)</f>
        <v>0</v>
      </c>
    </row>
    <row r="1831" spans="1:11" s="16" customFormat="1" ht="18.75" x14ac:dyDescent="0.2">
      <c r="A1831" s="45" t="s">
        <v>2251</v>
      </c>
      <c r="B1831" s="46"/>
      <c r="C1831" s="46" t="s">
        <v>67</v>
      </c>
      <c r="D1831" s="46"/>
      <c r="E1831" s="46"/>
      <c r="F1831" s="93"/>
      <c r="G1831" s="93"/>
      <c r="H1831" s="46"/>
      <c r="I1831" s="46"/>
      <c r="J1831" s="46"/>
      <c r="K1831" s="47">
        <f>SUM(K1835)</f>
        <v>0</v>
      </c>
    </row>
    <row r="1832" spans="1:11" s="15" customFormat="1" ht="25.5" x14ac:dyDescent="0.25">
      <c r="A1832" s="48" t="s">
        <v>2252</v>
      </c>
      <c r="B1832" s="23"/>
      <c r="C1832" s="18" t="s">
        <v>69</v>
      </c>
      <c r="D1832" s="49" t="s">
        <v>3</v>
      </c>
      <c r="E1832" s="50">
        <v>4</v>
      </c>
      <c r="F1832" s="51"/>
      <c r="G1832" s="51"/>
      <c r="H1832" s="52">
        <f>ROUND(ROUND(F1832,2)+ROUND(G1832,2),2)</f>
        <v>0</v>
      </c>
      <c r="I1832" s="52">
        <f>ROUND(ROUND(E1832,2)*ROUND(F1832,2),2)</f>
        <v>0</v>
      </c>
      <c r="J1832" s="52">
        <f>ROUND(ROUND(E1832,2)*ROUND(G1832,2),2)</f>
        <v>0</v>
      </c>
      <c r="K1832" s="53">
        <f>ROUND(ROUND(I1832,2)+ROUND(J1832,2),2)</f>
        <v>0</v>
      </c>
    </row>
    <row r="1833" spans="1:11" s="15" customFormat="1" ht="25.5" x14ac:dyDescent="0.25">
      <c r="A1833" s="48" t="s">
        <v>2253</v>
      </c>
      <c r="B1833" s="23"/>
      <c r="C1833" s="18" t="s">
        <v>71</v>
      </c>
      <c r="D1833" s="49" t="s">
        <v>3</v>
      </c>
      <c r="E1833" s="50">
        <v>13</v>
      </c>
      <c r="F1833" s="51"/>
      <c r="G1833" s="51"/>
      <c r="H1833" s="52">
        <f>ROUND(ROUND(F1833,2)+ROUND(G1833,2),2)</f>
        <v>0</v>
      </c>
      <c r="I1833" s="52">
        <f>ROUND(ROUND(E1833,2)*ROUND(F1833,2),2)</f>
        <v>0</v>
      </c>
      <c r="J1833" s="52">
        <f>ROUND(ROUND(E1833,2)*ROUND(G1833,2),2)</f>
        <v>0</v>
      </c>
      <c r="K1833" s="53">
        <f>ROUND(ROUND(I1833,2)+ROUND(J1833,2),2)</f>
        <v>0</v>
      </c>
    </row>
    <row r="1834" spans="1:11" s="15" customFormat="1" ht="12.75" x14ac:dyDescent="0.25">
      <c r="A1834" s="48" t="s">
        <v>2254</v>
      </c>
      <c r="B1834" s="23"/>
      <c r="C1834" s="18" t="s">
        <v>3388</v>
      </c>
      <c r="D1834" s="49" t="s">
        <v>3</v>
      </c>
      <c r="E1834" s="50">
        <v>1</v>
      </c>
      <c r="F1834" s="51"/>
      <c r="G1834" s="51"/>
      <c r="H1834" s="52">
        <f>ROUND(ROUND(F1834,2)+ROUND(G1834,2),2)</f>
        <v>0</v>
      </c>
      <c r="I1834" s="52">
        <f>ROUND(ROUND(E1834,2)*ROUND(F1834,2),2)</f>
        <v>0</v>
      </c>
      <c r="J1834" s="52">
        <f>ROUND(ROUND(E1834,2)*ROUND(G1834,2),2)</f>
        <v>0</v>
      </c>
      <c r="K1834" s="53">
        <f>ROUND(ROUND(I1834,2)+ROUND(J1834,2),2)</f>
        <v>0</v>
      </c>
    </row>
    <row r="1835" spans="1:11" s="17" customFormat="1" x14ac:dyDescent="0.25">
      <c r="A1835" s="38" t="s">
        <v>2255</v>
      </c>
      <c r="B1835" s="10"/>
      <c r="C1835" s="34" t="s">
        <v>2</v>
      </c>
      <c r="D1835" s="11"/>
      <c r="E1835" s="11"/>
      <c r="F1835" s="39"/>
      <c r="G1835" s="39"/>
      <c r="H1835" s="21"/>
      <c r="I1835" s="40">
        <f>SUM(I1832:I1834)</f>
        <v>0</v>
      </c>
      <c r="J1835" s="40">
        <f>SUM(J1832:J1834)</f>
        <v>0</v>
      </c>
      <c r="K1835" s="41">
        <f>SUM(K1832:K1834)</f>
        <v>0</v>
      </c>
    </row>
    <row r="1836" spans="1:11" s="16" customFormat="1" ht="18.75" x14ac:dyDescent="0.2">
      <c r="A1836" s="45" t="s">
        <v>2256</v>
      </c>
      <c r="B1836" s="46"/>
      <c r="C1836" s="46" t="s">
        <v>72</v>
      </c>
      <c r="D1836" s="46"/>
      <c r="E1836" s="46"/>
      <c r="F1836" s="93"/>
      <c r="G1836" s="93"/>
      <c r="H1836" s="46"/>
      <c r="I1836" s="46"/>
      <c r="J1836" s="46"/>
      <c r="K1836" s="47">
        <f>SUM(K1838)</f>
        <v>0</v>
      </c>
    </row>
    <row r="1837" spans="1:11" s="15" customFormat="1" ht="12.75" x14ac:dyDescent="0.25">
      <c r="A1837" s="48" t="s">
        <v>2257</v>
      </c>
      <c r="B1837" s="23"/>
      <c r="C1837" s="18" t="s">
        <v>73</v>
      </c>
      <c r="D1837" s="49" t="s">
        <v>9</v>
      </c>
      <c r="E1837" s="50">
        <v>1</v>
      </c>
      <c r="F1837" s="51"/>
      <c r="G1837" s="51"/>
      <c r="H1837" s="52">
        <f>ROUND(ROUND(F1837,2)+ROUND(G1837,2),2)</f>
        <v>0</v>
      </c>
      <c r="I1837" s="52">
        <f>ROUND(ROUND(E1837,2)*ROUND(F1837,2),2)</f>
        <v>0</v>
      </c>
      <c r="J1837" s="52">
        <f>ROUND(ROUND(E1837,2)*ROUND(G1837,2),2)</f>
        <v>0</v>
      </c>
      <c r="K1837" s="53">
        <f>ROUND(ROUND(I1837,2)+ROUND(J1837,2),2)</f>
        <v>0</v>
      </c>
    </row>
    <row r="1838" spans="1:11" s="17" customFormat="1" x14ac:dyDescent="0.25">
      <c r="A1838" s="38" t="s">
        <v>2258</v>
      </c>
      <c r="B1838" s="10"/>
      <c r="C1838" s="34" t="s">
        <v>2</v>
      </c>
      <c r="D1838" s="11"/>
      <c r="E1838" s="11"/>
      <c r="F1838" s="39"/>
      <c r="G1838" s="39"/>
      <c r="H1838" s="21"/>
      <c r="I1838" s="40">
        <f>SUM(I1837)</f>
        <v>0</v>
      </c>
      <c r="J1838" s="40">
        <f>SUM(J1837)</f>
        <v>0</v>
      </c>
      <c r="K1838" s="41">
        <f>SUM(K1837)</f>
        <v>0</v>
      </c>
    </row>
    <row r="1839" spans="1:11" x14ac:dyDescent="0.25">
      <c r="A1839" s="42" t="s">
        <v>2259</v>
      </c>
      <c r="B1839" s="43"/>
      <c r="C1839" s="43" t="s">
        <v>74</v>
      </c>
      <c r="D1839" s="43"/>
      <c r="E1839" s="43"/>
      <c r="F1839" s="92"/>
      <c r="G1839" s="92"/>
      <c r="H1839" s="43"/>
      <c r="I1839" s="43"/>
      <c r="J1839" s="43"/>
      <c r="K1839" s="44">
        <f>SUM(K1840,K1889,K1924,K1936,K1942,K1946,K1961,K1979,K1994,K2012,K2032,K2061,K2065,K2107)</f>
        <v>0</v>
      </c>
    </row>
    <row r="1840" spans="1:11" s="16" customFormat="1" ht="18.75" x14ac:dyDescent="0.2">
      <c r="A1840" s="45" t="s">
        <v>2260</v>
      </c>
      <c r="B1840" s="46"/>
      <c r="C1840" s="46" t="s">
        <v>39</v>
      </c>
      <c r="D1840" s="46"/>
      <c r="E1840" s="46"/>
      <c r="F1840" s="93"/>
      <c r="G1840" s="93"/>
      <c r="H1840" s="46"/>
      <c r="I1840" s="46"/>
      <c r="J1840" s="46"/>
      <c r="K1840" s="47">
        <f>SUM(K1846,K1859,K1874,K1877,K1880,K1885,K1888)</f>
        <v>0</v>
      </c>
    </row>
    <row r="1841" spans="1:11" s="17" customFormat="1" ht="38.25" x14ac:dyDescent="0.25">
      <c r="A1841" s="9" t="s">
        <v>2261</v>
      </c>
      <c r="B1841" s="3"/>
      <c r="C1841" s="5" t="s">
        <v>75</v>
      </c>
      <c r="D1841" s="33"/>
      <c r="E1841" s="4"/>
      <c r="F1841" s="94"/>
      <c r="G1841" s="94"/>
      <c r="H1841" s="4"/>
      <c r="I1841" s="4"/>
      <c r="J1841" s="4"/>
      <c r="K1841" s="20"/>
    </row>
    <row r="1842" spans="1:11" s="15" customFormat="1" ht="12.75" x14ac:dyDescent="0.25">
      <c r="A1842" s="48" t="s">
        <v>2262</v>
      </c>
      <c r="B1842" s="23"/>
      <c r="C1842" s="18" t="s">
        <v>76</v>
      </c>
      <c r="D1842" s="49" t="s">
        <v>4</v>
      </c>
      <c r="E1842" s="50">
        <v>15282</v>
      </c>
      <c r="F1842" s="51"/>
      <c r="G1842" s="51"/>
      <c r="H1842" s="52">
        <f>ROUND(ROUND(F1842,2)+ROUND(G1842,2),2)</f>
        <v>0</v>
      </c>
      <c r="I1842" s="52">
        <f>ROUND(ROUND(E1842,2)*ROUND(F1842,2),2)</f>
        <v>0</v>
      </c>
      <c r="J1842" s="52">
        <f>ROUND(ROUND(E1842,2)*ROUND(G1842,2),2)</f>
        <v>0</v>
      </c>
      <c r="K1842" s="53">
        <f>ROUND(ROUND(I1842,2)+ROUND(J1842,2),2)</f>
        <v>0</v>
      </c>
    </row>
    <row r="1843" spans="1:11" s="15" customFormat="1" ht="12.75" x14ac:dyDescent="0.25">
      <c r="A1843" s="48" t="s">
        <v>2263</v>
      </c>
      <c r="B1843" s="23"/>
      <c r="C1843" s="18" t="s">
        <v>77</v>
      </c>
      <c r="D1843" s="49" t="s">
        <v>4</v>
      </c>
      <c r="E1843" s="50">
        <v>2270</v>
      </c>
      <c r="F1843" s="51"/>
      <c r="G1843" s="51"/>
      <c r="H1843" s="52">
        <f>ROUND(ROUND(F1843,2)+ROUND(G1843,2),2)</f>
        <v>0</v>
      </c>
      <c r="I1843" s="52">
        <f>ROUND(ROUND(E1843,2)*ROUND(F1843,2),2)</f>
        <v>0</v>
      </c>
      <c r="J1843" s="52">
        <f>ROUND(ROUND(E1843,2)*ROUND(G1843,2),2)</f>
        <v>0</v>
      </c>
      <c r="K1843" s="53">
        <f>ROUND(ROUND(I1843,2)+ROUND(J1843,2),2)</f>
        <v>0</v>
      </c>
    </row>
    <row r="1844" spans="1:11" s="15" customFormat="1" ht="12.75" x14ac:dyDescent="0.25">
      <c r="A1844" s="48" t="s">
        <v>2264</v>
      </c>
      <c r="B1844" s="23"/>
      <c r="C1844" s="18" t="s">
        <v>78</v>
      </c>
      <c r="D1844" s="49" t="s">
        <v>4</v>
      </c>
      <c r="E1844" s="50">
        <v>293</v>
      </c>
      <c r="F1844" s="51"/>
      <c r="G1844" s="51"/>
      <c r="H1844" s="52">
        <f>ROUND(ROUND(F1844,2)+ROUND(G1844,2),2)</f>
        <v>0</v>
      </c>
      <c r="I1844" s="52">
        <f>ROUND(ROUND(E1844,2)*ROUND(F1844,2),2)</f>
        <v>0</v>
      </c>
      <c r="J1844" s="52">
        <f>ROUND(ROUND(E1844,2)*ROUND(G1844,2),2)</f>
        <v>0</v>
      </c>
      <c r="K1844" s="53">
        <f>ROUND(ROUND(I1844,2)+ROUND(J1844,2),2)</f>
        <v>0</v>
      </c>
    </row>
    <row r="1845" spans="1:11" s="15" customFormat="1" ht="12.75" x14ac:dyDescent="0.25">
      <c r="A1845" s="48" t="s">
        <v>2265</v>
      </c>
      <c r="B1845" s="23"/>
      <c r="C1845" s="18" t="s">
        <v>79</v>
      </c>
      <c r="D1845" s="49" t="s">
        <v>4</v>
      </c>
      <c r="E1845" s="50">
        <v>1014</v>
      </c>
      <c r="F1845" s="51"/>
      <c r="G1845" s="51"/>
      <c r="H1845" s="52">
        <f>ROUND(ROUND(F1845,2)+ROUND(G1845,2),2)</f>
        <v>0</v>
      </c>
      <c r="I1845" s="52">
        <f>ROUND(ROUND(E1845,2)*ROUND(F1845,2),2)</f>
        <v>0</v>
      </c>
      <c r="J1845" s="52">
        <f>ROUND(ROUND(E1845,2)*ROUND(G1845,2),2)</f>
        <v>0</v>
      </c>
      <c r="K1845" s="53">
        <f>ROUND(ROUND(I1845,2)+ROUND(J1845,2),2)</f>
        <v>0</v>
      </c>
    </row>
    <row r="1846" spans="1:11" s="17" customFormat="1" x14ac:dyDescent="0.25">
      <c r="A1846" s="38" t="s">
        <v>2266</v>
      </c>
      <c r="B1846" s="10"/>
      <c r="C1846" s="34" t="s">
        <v>2</v>
      </c>
      <c r="D1846" s="11"/>
      <c r="E1846" s="11"/>
      <c r="F1846" s="39"/>
      <c r="G1846" s="39"/>
      <c r="H1846" s="21"/>
      <c r="I1846" s="40">
        <f>SUM(I1842:I1845)</f>
        <v>0</v>
      </c>
      <c r="J1846" s="40">
        <f>SUM(J1842:J1845)</f>
        <v>0</v>
      </c>
      <c r="K1846" s="41">
        <f>SUM(K1842:K1845)</f>
        <v>0</v>
      </c>
    </row>
    <row r="1847" spans="1:11" s="17" customFormat="1" ht="38.25" x14ac:dyDescent="0.25">
      <c r="A1847" s="9" t="s">
        <v>2267</v>
      </c>
      <c r="B1847" s="3"/>
      <c r="C1847" s="5" t="s">
        <v>603</v>
      </c>
      <c r="D1847" s="33"/>
      <c r="E1847" s="4"/>
      <c r="F1847" s="94"/>
      <c r="G1847" s="94"/>
      <c r="H1847" s="4"/>
      <c r="I1847" s="4"/>
      <c r="J1847" s="4"/>
      <c r="K1847" s="20"/>
    </row>
    <row r="1848" spans="1:11" s="15" customFormat="1" ht="12.75" x14ac:dyDescent="0.25">
      <c r="A1848" s="48" t="s">
        <v>2268</v>
      </c>
      <c r="B1848" s="23"/>
      <c r="C1848" s="18" t="s">
        <v>80</v>
      </c>
      <c r="D1848" s="49" t="s">
        <v>4</v>
      </c>
      <c r="E1848" s="50">
        <v>41.8</v>
      </c>
      <c r="F1848" s="51"/>
      <c r="G1848" s="51"/>
      <c r="H1848" s="52">
        <f t="shared" ref="H1848:H1858" si="316">ROUND(ROUND(F1848,2)+ROUND(G1848,2),2)</f>
        <v>0</v>
      </c>
      <c r="I1848" s="52">
        <f t="shared" ref="I1848:I1858" si="317">ROUND(ROUND(E1848,2)*ROUND(F1848,2),2)</f>
        <v>0</v>
      </c>
      <c r="J1848" s="52">
        <f t="shared" ref="J1848:J1858" si="318">ROUND(ROUND(E1848,2)*ROUND(G1848,2),2)</f>
        <v>0</v>
      </c>
      <c r="K1848" s="53">
        <f t="shared" ref="K1848:K1858" si="319">ROUND(ROUND(I1848,2)+ROUND(J1848,2),2)</f>
        <v>0</v>
      </c>
    </row>
    <row r="1849" spans="1:11" s="15" customFormat="1" ht="12.75" x14ac:dyDescent="0.25">
      <c r="A1849" s="48" t="s">
        <v>2269</v>
      </c>
      <c r="B1849" s="23"/>
      <c r="C1849" s="18" t="s">
        <v>81</v>
      </c>
      <c r="D1849" s="49" t="s">
        <v>4</v>
      </c>
      <c r="E1849" s="50">
        <v>17</v>
      </c>
      <c r="F1849" s="51"/>
      <c r="G1849" s="51"/>
      <c r="H1849" s="52">
        <f t="shared" si="316"/>
        <v>0</v>
      </c>
      <c r="I1849" s="52">
        <f t="shared" si="317"/>
        <v>0</v>
      </c>
      <c r="J1849" s="52">
        <f t="shared" si="318"/>
        <v>0</v>
      </c>
      <c r="K1849" s="53">
        <f t="shared" si="319"/>
        <v>0</v>
      </c>
    </row>
    <row r="1850" spans="1:11" s="15" customFormat="1" ht="12.75" x14ac:dyDescent="0.25">
      <c r="A1850" s="48" t="s">
        <v>2270</v>
      </c>
      <c r="B1850" s="23"/>
      <c r="C1850" s="18" t="s">
        <v>82</v>
      </c>
      <c r="D1850" s="49" t="s">
        <v>4</v>
      </c>
      <c r="E1850" s="50">
        <v>73</v>
      </c>
      <c r="F1850" s="51"/>
      <c r="G1850" s="51"/>
      <c r="H1850" s="52">
        <f t="shared" si="316"/>
        <v>0</v>
      </c>
      <c r="I1850" s="52">
        <f t="shared" si="317"/>
        <v>0</v>
      </c>
      <c r="J1850" s="52">
        <f t="shared" si="318"/>
        <v>0</v>
      </c>
      <c r="K1850" s="53">
        <f t="shared" si="319"/>
        <v>0</v>
      </c>
    </row>
    <row r="1851" spans="1:11" s="15" customFormat="1" ht="12.75" x14ac:dyDescent="0.25">
      <c r="A1851" s="48" t="s">
        <v>2271</v>
      </c>
      <c r="B1851" s="23"/>
      <c r="C1851" s="18" t="s">
        <v>83</v>
      </c>
      <c r="D1851" s="49" t="s">
        <v>4</v>
      </c>
      <c r="E1851" s="50">
        <v>329</v>
      </c>
      <c r="F1851" s="51"/>
      <c r="G1851" s="51"/>
      <c r="H1851" s="52">
        <f t="shared" si="316"/>
        <v>0</v>
      </c>
      <c r="I1851" s="52">
        <f t="shared" si="317"/>
        <v>0</v>
      </c>
      <c r="J1851" s="52">
        <f t="shared" si="318"/>
        <v>0</v>
      </c>
      <c r="K1851" s="53">
        <f t="shared" si="319"/>
        <v>0</v>
      </c>
    </row>
    <row r="1852" spans="1:11" s="15" customFormat="1" ht="12.75" x14ac:dyDescent="0.25">
      <c r="A1852" s="48" t="s">
        <v>2272</v>
      </c>
      <c r="B1852" s="23"/>
      <c r="C1852" s="18" t="s">
        <v>84</v>
      </c>
      <c r="D1852" s="49" t="s">
        <v>4</v>
      </c>
      <c r="E1852" s="50">
        <v>15</v>
      </c>
      <c r="F1852" s="51"/>
      <c r="G1852" s="51"/>
      <c r="H1852" s="52">
        <f t="shared" si="316"/>
        <v>0</v>
      </c>
      <c r="I1852" s="52">
        <f t="shared" si="317"/>
        <v>0</v>
      </c>
      <c r="J1852" s="52">
        <f t="shared" si="318"/>
        <v>0</v>
      </c>
      <c r="K1852" s="53">
        <f t="shared" si="319"/>
        <v>0</v>
      </c>
    </row>
    <row r="1853" spans="1:11" s="15" customFormat="1" ht="12.75" x14ac:dyDescent="0.25">
      <c r="A1853" s="48" t="s">
        <v>2273</v>
      </c>
      <c r="B1853" s="23"/>
      <c r="C1853" s="18" t="s">
        <v>3391</v>
      </c>
      <c r="D1853" s="49" t="s">
        <v>4</v>
      </c>
      <c r="E1853" s="50">
        <v>12</v>
      </c>
      <c r="F1853" s="51"/>
      <c r="G1853" s="51"/>
      <c r="H1853" s="52">
        <f t="shared" si="316"/>
        <v>0</v>
      </c>
      <c r="I1853" s="52">
        <f t="shared" si="317"/>
        <v>0</v>
      </c>
      <c r="J1853" s="52">
        <f t="shared" si="318"/>
        <v>0</v>
      </c>
      <c r="K1853" s="53">
        <f t="shared" si="319"/>
        <v>0</v>
      </c>
    </row>
    <row r="1854" spans="1:11" s="15" customFormat="1" ht="12.75" x14ac:dyDescent="0.25">
      <c r="A1854" s="48" t="s">
        <v>2274</v>
      </c>
      <c r="B1854" s="23"/>
      <c r="C1854" s="18" t="s">
        <v>85</v>
      </c>
      <c r="D1854" s="49" t="s">
        <v>4</v>
      </c>
      <c r="E1854" s="50">
        <v>239</v>
      </c>
      <c r="F1854" s="51"/>
      <c r="G1854" s="51"/>
      <c r="H1854" s="52">
        <f t="shared" si="316"/>
        <v>0</v>
      </c>
      <c r="I1854" s="52">
        <f t="shared" si="317"/>
        <v>0</v>
      </c>
      <c r="J1854" s="52">
        <f t="shared" si="318"/>
        <v>0</v>
      </c>
      <c r="K1854" s="53">
        <f t="shared" si="319"/>
        <v>0</v>
      </c>
    </row>
    <row r="1855" spans="1:11" s="15" customFormat="1" ht="12.75" x14ac:dyDescent="0.25">
      <c r="A1855" s="48" t="s">
        <v>2275</v>
      </c>
      <c r="B1855" s="23"/>
      <c r="C1855" s="18" t="s">
        <v>86</v>
      </c>
      <c r="D1855" s="49" t="s">
        <v>4</v>
      </c>
      <c r="E1855" s="50">
        <v>487</v>
      </c>
      <c r="F1855" s="51"/>
      <c r="G1855" s="51"/>
      <c r="H1855" s="52">
        <f t="shared" si="316"/>
        <v>0</v>
      </c>
      <c r="I1855" s="52">
        <f t="shared" si="317"/>
        <v>0</v>
      </c>
      <c r="J1855" s="52">
        <f t="shared" si="318"/>
        <v>0</v>
      </c>
      <c r="K1855" s="53">
        <f t="shared" si="319"/>
        <v>0</v>
      </c>
    </row>
    <row r="1856" spans="1:11" s="15" customFormat="1" ht="12.75" x14ac:dyDescent="0.25">
      <c r="A1856" s="48" t="s">
        <v>2276</v>
      </c>
      <c r="B1856" s="23"/>
      <c r="C1856" s="18" t="s">
        <v>87</v>
      </c>
      <c r="D1856" s="49" t="s">
        <v>4</v>
      </c>
      <c r="E1856" s="50">
        <v>107</v>
      </c>
      <c r="F1856" s="51"/>
      <c r="G1856" s="51"/>
      <c r="H1856" s="52">
        <f t="shared" si="316"/>
        <v>0</v>
      </c>
      <c r="I1856" s="52">
        <f t="shared" si="317"/>
        <v>0</v>
      </c>
      <c r="J1856" s="52">
        <f t="shared" si="318"/>
        <v>0</v>
      </c>
      <c r="K1856" s="53">
        <f t="shared" si="319"/>
        <v>0</v>
      </c>
    </row>
    <row r="1857" spans="1:11" s="15" customFormat="1" ht="12.75" x14ac:dyDescent="0.25">
      <c r="A1857" s="48" t="s">
        <v>2277</v>
      </c>
      <c r="B1857" s="23"/>
      <c r="C1857" s="18" t="s">
        <v>88</v>
      </c>
      <c r="D1857" s="49" t="s">
        <v>4</v>
      </c>
      <c r="E1857" s="50">
        <v>693</v>
      </c>
      <c r="F1857" s="51"/>
      <c r="G1857" s="51"/>
      <c r="H1857" s="52">
        <f t="shared" si="316"/>
        <v>0</v>
      </c>
      <c r="I1857" s="52">
        <f t="shared" si="317"/>
        <v>0</v>
      </c>
      <c r="J1857" s="52">
        <f t="shared" si="318"/>
        <v>0</v>
      </c>
      <c r="K1857" s="53">
        <f t="shared" si="319"/>
        <v>0</v>
      </c>
    </row>
    <row r="1858" spans="1:11" s="15" customFormat="1" ht="12.75" x14ac:dyDescent="0.25">
      <c r="A1858" s="48" t="s">
        <v>2278</v>
      </c>
      <c r="B1858" s="23"/>
      <c r="C1858" s="18" t="s">
        <v>89</v>
      </c>
      <c r="D1858" s="49" t="s">
        <v>4</v>
      </c>
      <c r="E1858" s="50">
        <v>232</v>
      </c>
      <c r="F1858" s="51"/>
      <c r="G1858" s="51"/>
      <c r="H1858" s="52">
        <f t="shared" si="316"/>
        <v>0</v>
      </c>
      <c r="I1858" s="52">
        <f t="shared" si="317"/>
        <v>0</v>
      </c>
      <c r="J1858" s="52">
        <f t="shared" si="318"/>
        <v>0</v>
      </c>
      <c r="K1858" s="53">
        <f t="shared" si="319"/>
        <v>0</v>
      </c>
    </row>
    <row r="1859" spans="1:11" s="17" customFormat="1" x14ac:dyDescent="0.25">
      <c r="A1859" s="38" t="s">
        <v>3392</v>
      </c>
      <c r="B1859" s="10"/>
      <c r="C1859" s="34" t="s">
        <v>2</v>
      </c>
      <c r="D1859" s="11"/>
      <c r="E1859" s="11"/>
      <c r="F1859" s="39"/>
      <c r="G1859" s="39"/>
      <c r="H1859" s="21"/>
      <c r="I1859" s="40">
        <f>SUM(I1848:I1858)</f>
        <v>0</v>
      </c>
      <c r="J1859" s="40">
        <f>SUM(J1848:J1858)</f>
        <v>0</v>
      </c>
      <c r="K1859" s="41">
        <f>SUM(K1848:K1858)</f>
        <v>0</v>
      </c>
    </row>
    <row r="1860" spans="1:11" s="17" customFormat="1" ht="38.25" x14ac:dyDescent="0.25">
      <c r="A1860" s="9" t="s">
        <v>2279</v>
      </c>
      <c r="B1860" s="3"/>
      <c r="C1860" s="5" t="s">
        <v>90</v>
      </c>
      <c r="D1860" s="33"/>
      <c r="E1860" s="4"/>
      <c r="F1860" s="94"/>
      <c r="G1860" s="94"/>
      <c r="H1860" s="4"/>
      <c r="I1860" s="4"/>
      <c r="J1860" s="4"/>
      <c r="K1860" s="20"/>
    </row>
    <row r="1861" spans="1:11" s="15" customFormat="1" ht="12.75" x14ac:dyDescent="0.25">
      <c r="A1861" s="48" t="s">
        <v>2280</v>
      </c>
      <c r="B1861" s="23"/>
      <c r="C1861" s="18" t="s">
        <v>91</v>
      </c>
      <c r="D1861" s="49" t="s">
        <v>4</v>
      </c>
      <c r="E1861" s="50">
        <v>447</v>
      </c>
      <c r="F1861" s="51"/>
      <c r="G1861" s="51"/>
      <c r="H1861" s="52">
        <f t="shared" ref="H1861:H1873" si="320">ROUND(ROUND(F1861,2)+ROUND(G1861,2),2)</f>
        <v>0</v>
      </c>
      <c r="I1861" s="52">
        <f t="shared" ref="I1861:I1873" si="321">ROUND(ROUND(E1861,2)*ROUND(F1861,2),2)</f>
        <v>0</v>
      </c>
      <c r="J1861" s="52">
        <f t="shared" ref="J1861:J1873" si="322">ROUND(ROUND(E1861,2)*ROUND(G1861,2),2)</f>
        <v>0</v>
      </c>
      <c r="K1861" s="53">
        <f t="shared" ref="K1861:K1873" si="323">ROUND(ROUND(I1861,2)+ROUND(J1861,2),2)</f>
        <v>0</v>
      </c>
    </row>
    <row r="1862" spans="1:11" s="15" customFormat="1" ht="12.75" x14ac:dyDescent="0.25">
      <c r="A1862" s="48" t="s">
        <v>2281</v>
      </c>
      <c r="B1862" s="23"/>
      <c r="C1862" s="18" t="s">
        <v>92</v>
      </c>
      <c r="D1862" s="49" t="s">
        <v>4</v>
      </c>
      <c r="E1862" s="50">
        <v>1725</v>
      </c>
      <c r="F1862" s="51"/>
      <c r="G1862" s="51"/>
      <c r="H1862" s="52">
        <f t="shared" si="320"/>
        <v>0</v>
      </c>
      <c r="I1862" s="52">
        <f t="shared" si="321"/>
        <v>0</v>
      </c>
      <c r="J1862" s="52">
        <f t="shared" si="322"/>
        <v>0</v>
      </c>
      <c r="K1862" s="53">
        <f t="shared" si="323"/>
        <v>0</v>
      </c>
    </row>
    <row r="1863" spans="1:11" s="15" customFormat="1" ht="12.75" x14ac:dyDescent="0.25">
      <c r="A1863" s="48" t="s">
        <v>2282</v>
      </c>
      <c r="B1863" s="23"/>
      <c r="C1863" s="18" t="s">
        <v>93</v>
      </c>
      <c r="D1863" s="49" t="s">
        <v>4</v>
      </c>
      <c r="E1863" s="50">
        <v>597</v>
      </c>
      <c r="F1863" s="51"/>
      <c r="G1863" s="51"/>
      <c r="H1863" s="52">
        <f t="shared" si="320"/>
        <v>0</v>
      </c>
      <c r="I1863" s="52">
        <f t="shared" si="321"/>
        <v>0</v>
      </c>
      <c r="J1863" s="52">
        <f t="shared" si="322"/>
        <v>0</v>
      </c>
      <c r="K1863" s="53">
        <f t="shared" si="323"/>
        <v>0</v>
      </c>
    </row>
    <row r="1864" spans="1:11" s="15" customFormat="1" ht="12.75" x14ac:dyDescent="0.25">
      <c r="A1864" s="48" t="s">
        <v>2283</v>
      </c>
      <c r="B1864" s="23"/>
      <c r="C1864" s="18" t="s">
        <v>94</v>
      </c>
      <c r="D1864" s="49" t="s">
        <v>4</v>
      </c>
      <c r="E1864" s="50">
        <v>935</v>
      </c>
      <c r="F1864" s="51"/>
      <c r="G1864" s="51"/>
      <c r="H1864" s="52">
        <f t="shared" si="320"/>
        <v>0</v>
      </c>
      <c r="I1864" s="52">
        <f t="shared" si="321"/>
        <v>0</v>
      </c>
      <c r="J1864" s="52">
        <f t="shared" si="322"/>
        <v>0</v>
      </c>
      <c r="K1864" s="53">
        <f t="shared" si="323"/>
        <v>0</v>
      </c>
    </row>
    <row r="1865" spans="1:11" s="15" customFormat="1" ht="12.75" x14ac:dyDescent="0.25">
      <c r="A1865" s="48" t="s">
        <v>2284</v>
      </c>
      <c r="B1865" s="23"/>
      <c r="C1865" s="18" t="s">
        <v>95</v>
      </c>
      <c r="D1865" s="49" t="s">
        <v>4</v>
      </c>
      <c r="E1865" s="50">
        <v>840</v>
      </c>
      <c r="F1865" s="51"/>
      <c r="G1865" s="51"/>
      <c r="H1865" s="52">
        <f t="shared" si="320"/>
        <v>0</v>
      </c>
      <c r="I1865" s="52">
        <f t="shared" si="321"/>
        <v>0</v>
      </c>
      <c r="J1865" s="52">
        <f t="shared" si="322"/>
        <v>0</v>
      </c>
      <c r="K1865" s="53">
        <f t="shared" si="323"/>
        <v>0</v>
      </c>
    </row>
    <row r="1866" spans="1:11" s="15" customFormat="1" ht="12.75" x14ac:dyDescent="0.25">
      <c r="A1866" s="48" t="s">
        <v>2285</v>
      </c>
      <c r="B1866" s="23"/>
      <c r="C1866" s="18" t="s">
        <v>96</v>
      </c>
      <c r="D1866" s="49" t="s">
        <v>4</v>
      </c>
      <c r="E1866" s="50">
        <v>472</v>
      </c>
      <c r="F1866" s="51"/>
      <c r="G1866" s="51"/>
      <c r="H1866" s="52">
        <f t="shared" si="320"/>
        <v>0</v>
      </c>
      <c r="I1866" s="52">
        <f t="shared" si="321"/>
        <v>0</v>
      </c>
      <c r="J1866" s="52">
        <f t="shared" si="322"/>
        <v>0</v>
      </c>
      <c r="K1866" s="53">
        <f t="shared" si="323"/>
        <v>0</v>
      </c>
    </row>
    <row r="1867" spans="1:11" s="15" customFormat="1" ht="12.75" x14ac:dyDescent="0.25">
      <c r="A1867" s="48" t="s">
        <v>2286</v>
      </c>
      <c r="B1867" s="23"/>
      <c r="C1867" s="18" t="s">
        <v>97</v>
      </c>
      <c r="D1867" s="49" t="s">
        <v>4</v>
      </c>
      <c r="E1867" s="50">
        <v>429</v>
      </c>
      <c r="F1867" s="51"/>
      <c r="G1867" s="51"/>
      <c r="H1867" s="52">
        <f t="shared" si="320"/>
        <v>0</v>
      </c>
      <c r="I1867" s="52">
        <f t="shared" si="321"/>
        <v>0</v>
      </c>
      <c r="J1867" s="52">
        <f t="shared" si="322"/>
        <v>0</v>
      </c>
      <c r="K1867" s="53">
        <f t="shared" si="323"/>
        <v>0</v>
      </c>
    </row>
    <row r="1868" spans="1:11" s="15" customFormat="1" ht="12.75" x14ac:dyDescent="0.25">
      <c r="A1868" s="48" t="s">
        <v>2287</v>
      </c>
      <c r="B1868" s="23"/>
      <c r="C1868" s="18" t="s">
        <v>98</v>
      </c>
      <c r="D1868" s="49" t="s">
        <v>4</v>
      </c>
      <c r="E1868" s="50">
        <v>325</v>
      </c>
      <c r="F1868" s="51"/>
      <c r="G1868" s="51"/>
      <c r="H1868" s="52">
        <f t="shared" si="320"/>
        <v>0</v>
      </c>
      <c r="I1868" s="52">
        <f t="shared" si="321"/>
        <v>0</v>
      </c>
      <c r="J1868" s="52">
        <f t="shared" si="322"/>
        <v>0</v>
      </c>
      <c r="K1868" s="53">
        <f t="shared" si="323"/>
        <v>0</v>
      </c>
    </row>
    <row r="1869" spans="1:11" s="15" customFormat="1" ht="12.75" x14ac:dyDescent="0.25">
      <c r="A1869" s="48" t="s">
        <v>2288</v>
      </c>
      <c r="B1869" s="23"/>
      <c r="C1869" s="18" t="s">
        <v>99</v>
      </c>
      <c r="D1869" s="49" t="s">
        <v>4</v>
      </c>
      <c r="E1869" s="50">
        <v>394</v>
      </c>
      <c r="F1869" s="51"/>
      <c r="G1869" s="51"/>
      <c r="H1869" s="52">
        <f t="shared" si="320"/>
        <v>0</v>
      </c>
      <c r="I1869" s="52">
        <f t="shared" si="321"/>
        <v>0</v>
      </c>
      <c r="J1869" s="52">
        <f t="shared" si="322"/>
        <v>0</v>
      </c>
      <c r="K1869" s="53">
        <f t="shared" si="323"/>
        <v>0</v>
      </c>
    </row>
    <row r="1870" spans="1:11" s="15" customFormat="1" ht="12.75" x14ac:dyDescent="0.25">
      <c r="A1870" s="48" t="s">
        <v>2289</v>
      </c>
      <c r="B1870" s="23"/>
      <c r="C1870" s="18" t="s">
        <v>100</v>
      </c>
      <c r="D1870" s="49" t="s">
        <v>4</v>
      </c>
      <c r="E1870" s="50">
        <v>1132</v>
      </c>
      <c r="F1870" s="51"/>
      <c r="G1870" s="51"/>
      <c r="H1870" s="52">
        <f t="shared" si="320"/>
        <v>0</v>
      </c>
      <c r="I1870" s="52">
        <f t="shared" si="321"/>
        <v>0</v>
      </c>
      <c r="J1870" s="52">
        <f t="shared" si="322"/>
        <v>0</v>
      </c>
      <c r="K1870" s="53">
        <f t="shared" si="323"/>
        <v>0</v>
      </c>
    </row>
    <row r="1871" spans="1:11" s="15" customFormat="1" ht="12.75" x14ac:dyDescent="0.25">
      <c r="A1871" s="48" t="s">
        <v>2290</v>
      </c>
      <c r="B1871" s="23"/>
      <c r="C1871" s="18" t="s">
        <v>101</v>
      </c>
      <c r="D1871" s="49" t="s">
        <v>4</v>
      </c>
      <c r="E1871" s="50">
        <v>414</v>
      </c>
      <c r="F1871" s="51"/>
      <c r="G1871" s="51"/>
      <c r="H1871" s="52">
        <f t="shared" si="320"/>
        <v>0</v>
      </c>
      <c r="I1871" s="52">
        <f t="shared" si="321"/>
        <v>0</v>
      </c>
      <c r="J1871" s="52">
        <f t="shared" si="322"/>
        <v>0</v>
      </c>
      <c r="K1871" s="53">
        <f t="shared" si="323"/>
        <v>0</v>
      </c>
    </row>
    <row r="1872" spans="1:11" s="15" customFormat="1" ht="12.75" x14ac:dyDescent="0.25">
      <c r="A1872" s="48" t="s">
        <v>2291</v>
      </c>
      <c r="B1872" s="23"/>
      <c r="C1872" s="18" t="s">
        <v>102</v>
      </c>
      <c r="D1872" s="49" t="s">
        <v>4</v>
      </c>
      <c r="E1872" s="50">
        <v>319</v>
      </c>
      <c r="F1872" s="51"/>
      <c r="G1872" s="51"/>
      <c r="H1872" s="52">
        <f t="shared" si="320"/>
        <v>0</v>
      </c>
      <c r="I1872" s="52">
        <f t="shared" si="321"/>
        <v>0</v>
      </c>
      <c r="J1872" s="52">
        <f t="shared" si="322"/>
        <v>0</v>
      </c>
      <c r="K1872" s="53">
        <f t="shared" si="323"/>
        <v>0</v>
      </c>
    </row>
    <row r="1873" spans="1:11" s="15" customFormat="1" ht="12.75" x14ac:dyDescent="0.25">
      <c r="A1873" s="48" t="s">
        <v>2292</v>
      </c>
      <c r="B1873" s="23"/>
      <c r="C1873" s="18" t="s">
        <v>103</v>
      </c>
      <c r="D1873" s="49" t="s">
        <v>4</v>
      </c>
      <c r="E1873" s="50">
        <v>2595</v>
      </c>
      <c r="F1873" s="51"/>
      <c r="G1873" s="51"/>
      <c r="H1873" s="52">
        <f t="shared" si="320"/>
        <v>0</v>
      </c>
      <c r="I1873" s="52">
        <f t="shared" si="321"/>
        <v>0</v>
      </c>
      <c r="J1873" s="52">
        <f t="shared" si="322"/>
        <v>0</v>
      </c>
      <c r="K1873" s="53">
        <f t="shared" si="323"/>
        <v>0</v>
      </c>
    </row>
    <row r="1874" spans="1:11" s="17" customFormat="1" x14ac:dyDescent="0.25">
      <c r="A1874" s="38" t="s">
        <v>2293</v>
      </c>
      <c r="B1874" s="10"/>
      <c r="C1874" s="34" t="s">
        <v>2</v>
      </c>
      <c r="D1874" s="11"/>
      <c r="E1874" s="11"/>
      <c r="F1874" s="39"/>
      <c r="G1874" s="39"/>
      <c r="H1874" s="21"/>
      <c r="I1874" s="40">
        <f>SUM(I1861:I1873)</f>
        <v>0</v>
      </c>
      <c r="J1874" s="40">
        <f>SUM(J1861:J1873)</f>
        <v>0</v>
      </c>
      <c r="K1874" s="41">
        <f>SUM(K1861:K1873)</f>
        <v>0</v>
      </c>
    </row>
    <row r="1875" spans="1:11" s="17" customFormat="1" ht="38.25" x14ac:dyDescent="0.25">
      <c r="A1875" s="9" t="s">
        <v>2294</v>
      </c>
      <c r="B1875" s="3"/>
      <c r="C1875" s="5" t="s">
        <v>104</v>
      </c>
      <c r="D1875" s="33"/>
      <c r="E1875" s="4"/>
      <c r="F1875" s="94"/>
      <c r="G1875" s="94"/>
      <c r="H1875" s="4"/>
      <c r="I1875" s="4"/>
      <c r="J1875" s="4"/>
      <c r="K1875" s="20"/>
    </row>
    <row r="1876" spans="1:11" s="15" customFormat="1" ht="12.75" x14ac:dyDescent="0.25">
      <c r="A1876" s="48" t="s">
        <v>2295</v>
      </c>
      <c r="B1876" s="23"/>
      <c r="C1876" s="18" t="s">
        <v>105</v>
      </c>
      <c r="D1876" s="49" t="s">
        <v>4</v>
      </c>
      <c r="E1876" s="50">
        <v>467</v>
      </c>
      <c r="F1876" s="51"/>
      <c r="G1876" s="51"/>
      <c r="H1876" s="52">
        <f>ROUND(ROUND(F1876,2)+ROUND(G1876,2),2)</f>
        <v>0</v>
      </c>
      <c r="I1876" s="52">
        <f>ROUND(ROUND(E1876,2)*ROUND(F1876,2),2)</f>
        <v>0</v>
      </c>
      <c r="J1876" s="52">
        <f>ROUND(ROUND(E1876,2)*ROUND(G1876,2),2)</f>
        <v>0</v>
      </c>
      <c r="K1876" s="53">
        <f>ROUND(ROUND(I1876,2)+ROUND(J1876,2),2)</f>
        <v>0</v>
      </c>
    </row>
    <row r="1877" spans="1:11" s="17" customFormat="1" x14ac:dyDescent="0.25">
      <c r="A1877" s="38" t="s">
        <v>2296</v>
      </c>
      <c r="B1877" s="10"/>
      <c r="C1877" s="34" t="s">
        <v>2</v>
      </c>
      <c r="D1877" s="11"/>
      <c r="E1877" s="11"/>
      <c r="F1877" s="39"/>
      <c r="G1877" s="39"/>
      <c r="H1877" s="21"/>
      <c r="I1877" s="40">
        <f>SUM(I1876)</f>
        <v>0</v>
      </c>
      <c r="J1877" s="40">
        <f>SUM(J1876)</f>
        <v>0</v>
      </c>
      <c r="K1877" s="41">
        <f>SUM(K1876)</f>
        <v>0</v>
      </c>
    </row>
    <row r="1878" spans="1:11" s="17" customFormat="1" ht="25.5" x14ac:dyDescent="0.25">
      <c r="A1878" s="9" t="s">
        <v>2297</v>
      </c>
      <c r="B1878" s="3"/>
      <c r="C1878" s="5" t="s">
        <v>3819</v>
      </c>
      <c r="D1878" s="33"/>
      <c r="E1878" s="4"/>
      <c r="F1878" s="94"/>
      <c r="G1878" s="94"/>
      <c r="H1878" s="4"/>
      <c r="I1878" s="4"/>
      <c r="J1878" s="4"/>
      <c r="K1878" s="20"/>
    </row>
    <row r="1879" spans="1:11" s="15" customFormat="1" ht="12.75" x14ac:dyDescent="0.25">
      <c r="A1879" s="48" t="s">
        <v>2298</v>
      </c>
      <c r="B1879" s="23"/>
      <c r="C1879" s="18" t="s">
        <v>106</v>
      </c>
      <c r="D1879" s="49" t="s">
        <v>4</v>
      </c>
      <c r="E1879" s="50">
        <v>896</v>
      </c>
      <c r="F1879" s="51"/>
      <c r="G1879" s="51"/>
      <c r="H1879" s="52">
        <f>ROUND(ROUND(F1879,2)+ROUND(G1879,2),2)</f>
        <v>0</v>
      </c>
      <c r="I1879" s="52">
        <f>ROUND(ROUND(E1879,2)*ROUND(F1879,2),2)</f>
        <v>0</v>
      </c>
      <c r="J1879" s="52">
        <f>ROUND(ROUND(E1879,2)*ROUND(G1879,2),2)</f>
        <v>0</v>
      </c>
      <c r="K1879" s="53">
        <f>ROUND(ROUND(I1879,2)+ROUND(J1879,2),2)</f>
        <v>0</v>
      </c>
    </row>
    <row r="1880" spans="1:11" s="17" customFormat="1" x14ac:dyDescent="0.25">
      <c r="A1880" s="38" t="s">
        <v>2299</v>
      </c>
      <c r="B1880" s="10"/>
      <c r="C1880" s="34" t="s">
        <v>2</v>
      </c>
      <c r="D1880" s="11"/>
      <c r="E1880" s="11"/>
      <c r="F1880" s="39"/>
      <c r="G1880" s="39"/>
      <c r="H1880" s="21"/>
      <c r="I1880" s="40">
        <f>SUM(I1879:I1879)</f>
        <v>0</v>
      </c>
      <c r="J1880" s="40">
        <f>SUM(J1879:J1879)</f>
        <v>0</v>
      </c>
      <c r="K1880" s="41">
        <f>SUM(K1879:K1879)</f>
        <v>0</v>
      </c>
    </row>
    <row r="1881" spans="1:11" s="17" customFormat="1" ht="63.75" x14ac:dyDescent="0.25">
      <c r="A1881" s="9" t="s">
        <v>2300</v>
      </c>
      <c r="B1881" s="3"/>
      <c r="C1881" s="5" t="s">
        <v>41</v>
      </c>
      <c r="D1881" s="33"/>
      <c r="E1881" s="4"/>
      <c r="F1881" s="94"/>
      <c r="G1881" s="94"/>
      <c r="H1881" s="4"/>
      <c r="I1881" s="4"/>
      <c r="J1881" s="4"/>
      <c r="K1881" s="20"/>
    </row>
    <row r="1882" spans="1:11" s="15" customFormat="1" ht="12.75" x14ac:dyDescent="0.25">
      <c r="A1882" s="48" t="s">
        <v>2301</v>
      </c>
      <c r="B1882" s="23"/>
      <c r="C1882" s="18" t="s">
        <v>107</v>
      </c>
      <c r="D1882" s="49" t="s">
        <v>4</v>
      </c>
      <c r="E1882" s="50">
        <v>336</v>
      </c>
      <c r="F1882" s="51"/>
      <c r="G1882" s="51"/>
      <c r="H1882" s="52">
        <f>ROUND(ROUND(F1882,2)+ROUND(G1882,2),2)</f>
        <v>0</v>
      </c>
      <c r="I1882" s="52">
        <f>ROUND(ROUND(E1882,2)*ROUND(F1882,2),2)</f>
        <v>0</v>
      </c>
      <c r="J1882" s="52">
        <f>ROUND(ROUND(E1882,2)*ROUND(G1882,2),2)</f>
        <v>0</v>
      </c>
      <c r="K1882" s="53">
        <f>ROUND(ROUND(I1882,2)+ROUND(J1882,2),2)</f>
        <v>0</v>
      </c>
    </row>
    <row r="1883" spans="1:11" s="15" customFormat="1" ht="12.75" x14ac:dyDescent="0.25">
      <c r="A1883" s="48" t="s">
        <v>2302</v>
      </c>
      <c r="B1883" s="23"/>
      <c r="C1883" s="18" t="s">
        <v>108</v>
      </c>
      <c r="D1883" s="49" t="s">
        <v>4</v>
      </c>
      <c r="E1883" s="50">
        <v>324</v>
      </c>
      <c r="F1883" s="51"/>
      <c r="G1883" s="51"/>
      <c r="H1883" s="52">
        <f>ROUND(ROUND(F1883,2)+ROUND(G1883,2),2)</f>
        <v>0</v>
      </c>
      <c r="I1883" s="52">
        <f>ROUND(ROUND(E1883,2)*ROUND(F1883,2),2)</f>
        <v>0</v>
      </c>
      <c r="J1883" s="52">
        <f>ROUND(ROUND(E1883,2)*ROUND(G1883,2),2)</f>
        <v>0</v>
      </c>
      <c r="K1883" s="53">
        <f>ROUND(ROUND(I1883,2)+ROUND(J1883,2),2)</f>
        <v>0</v>
      </c>
    </row>
    <row r="1884" spans="1:11" s="15" customFormat="1" ht="12.75" x14ac:dyDescent="0.25">
      <c r="A1884" s="48" t="s">
        <v>2303</v>
      </c>
      <c r="B1884" s="23"/>
      <c r="C1884" s="18" t="s">
        <v>109</v>
      </c>
      <c r="D1884" s="49" t="s">
        <v>4</v>
      </c>
      <c r="E1884" s="50">
        <v>180</v>
      </c>
      <c r="F1884" s="51"/>
      <c r="G1884" s="51"/>
      <c r="H1884" s="52">
        <f>ROUND(ROUND(F1884,2)+ROUND(G1884,2),2)</f>
        <v>0</v>
      </c>
      <c r="I1884" s="52">
        <f>ROUND(ROUND(E1884,2)*ROUND(F1884,2),2)</f>
        <v>0</v>
      </c>
      <c r="J1884" s="52">
        <f>ROUND(ROUND(E1884,2)*ROUND(G1884,2),2)</f>
        <v>0</v>
      </c>
      <c r="K1884" s="53">
        <f>ROUND(ROUND(I1884,2)+ROUND(J1884,2),2)</f>
        <v>0</v>
      </c>
    </row>
    <row r="1885" spans="1:11" s="17" customFormat="1" x14ac:dyDescent="0.25">
      <c r="A1885" s="38" t="s">
        <v>2304</v>
      </c>
      <c r="B1885" s="10"/>
      <c r="C1885" s="34" t="s">
        <v>2</v>
      </c>
      <c r="D1885" s="11"/>
      <c r="E1885" s="11"/>
      <c r="F1885" s="39"/>
      <c r="G1885" s="39"/>
      <c r="H1885" s="21"/>
      <c r="I1885" s="40">
        <f>SUM(I1882:I1884)</f>
        <v>0</v>
      </c>
      <c r="J1885" s="40">
        <f>SUM(J1882:J1884)</f>
        <v>0</v>
      </c>
      <c r="K1885" s="41">
        <f>SUM(K1882:K1884)</f>
        <v>0</v>
      </c>
    </row>
    <row r="1886" spans="1:11" s="17" customFormat="1" ht="102" x14ac:dyDescent="0.25">
      <c r="A1886" s="9" t="s">
        <v>2305</v>
      </c>
      <c r="B1886" s="3"/>
      <c r="C1886" s="5" t="s">
        <v>42</v>
      </c>
      <c r="D1886" s="33"/>
      <c r="E1886" s="4"/>
      <c r="F1886" s="94"/>
      <c r="G1886" s="94"/>
      <c r="H1886" s="4"/>
      <c r="I1886" s="4"/>
      <c r="J1886" s="4"/>
      <c r="K1886" s="20"/>
    </row>
    <row r="1887" spans="1:11" s="15" customFormat="1" ht="12.75" x14ac:dyDescent="0.25">
      <c r="A1887" s="48" t="s">
        <v>2306</v>
      </c>
      <c r="B1887" s="23"/>
      <c r="C1887" s="18" t="s">
        <v>110</v>
      </c>
      <c r="D1887" s="49" t="s">
        <v>4</v>
      </c>
      <c r="E1887" s="50">
        <v>93</v>
      </c>
      <c r="F1887" s="51"/>
      <c r="G1887" s="51"/>
      <c r="H1887" s="52">
        <f>ROUND(ROUND(F1887,2)+ROUND(G1887,2),2)</f>
        <v>0</v>
      </c>
      <c r="I1887" s="52">
        <f>ROUND(ROUND(E1887,2)*ROUND(F1887,2),2)</f>
        <v>0</v>
      </c>
      <c r="J1887" s="52">
        <f>ROUND(ROUND(E1887,2)*ROUND(G1887,2),2)</f>
        <v>0</v>
      </c>
      <c r="K1887" s="53">
        <f>ROUND(ROUND(I1887,2)+ROUND(J1887,2),2)</f>
        <v>0</v>
      </c>
    </row>
    <row r="1888" spans="1:11" s="17" customFormat="1" x14ac:dyDescent="0.25">
      <c r="A1888" s="38" t="s">
        <v>2307</v>
      </c>
      <c r="B1888" s="10"/>
      <c r="C1888" s="34" t="s">
        <v>2</v>
      </c>
      <c r="D1888" s="11"/>
      <c r="E1888" s="11"/>
      <c r="F1888" s="39"/>
      <c r="G1888" s="39"/>
      <c r="H1888" s="21"/>
      <c r="I1888" s="40">
        <f>SUM(I1887)</f>
        <v>0</v>
      </c>
      <c r="J1888" s="40">
        <f>SUM(J1887)</f>
        <v>0</v>
      </c>
      <c r="K1888" s="41">
        <f>SUM(K1887)</f>
        <v>0</v>
      </c>
    </row>
    <row r="1889" spans="1:11" s="16" customFormat="1" ht="18.75" x14ac:dyDescent="0.2">
      <c r="A1889" s="45" t="s">
        <v>2308</v>
      </c>
      <c r="B1889" s="46"/>
      <c r="C1889" s="46" t="s">
        <v>43</v>
      </c>
      <c r="D1889" s="46"/>
      <c r="E1889" s="46"/>
      <c r="F1889" s="93"/>
      <c r="G1889" s="93"/>
      <c r="H1889" s="46"/>
      <c r="I1889" s="46"/>
      <c r="J1889" s="46"/>
      <c r="K1889" s="47">
        <f>SUM(K1893,K1900,K1908,K1912,K1917,K1920,K1923)</f>
        <v>0</v>
      </c>
    </row>
    <row r="1890" spans="1:11" s="17" customFormat="1" ht="38.25" x14ac:dyDescent="0.25">
      <c r="A1890" s="9" t="s">
        <v>2309</v>
      </c>
      <c r="B1890" s="3"/>
      <c r="C1890" s="5" t="s">
        <v>111</v>
      </c>
      <c r="D1890" s="33"/>
      <c r="E1890" s="4"/>
      <c r="F1890" s="94"/>
      <c r="G1890" s="94"/>
      <c r="H1890" s="4"/>
      <c r="I1890" s="4"/>
      <c r="J1890" s="4"/>
      <c r="K1890" s="20"/>
    </row>
    <row r="1891" spans="1:11" s="15" customFormat="1" ht="12.75" x14ac:dyDescent="0.25">
      <c r="A1891" s="48" t="s">
        <v>2311</v>
      </c>
      <c r="B1891" s="23"/>
      <c r="C1891" s="18" t="s">
        <v>4204</v>
      </c>
      <c r="D1891" s="49" t="s">
        <v>4</v>
      </c>
      <c r="E1891" s="50">
        <v>12</v>
      </c>
      <c r="F1891" s="51"/>
      <c r="G1891" s="51"/>
      <c r="H1891" s="52">
        <f>ROUND(ROUND(F1891,2)+ROUND(G1891,2),2)</f>
        <v>0</v>
      </c>
      <c r="I1891" s="52">
        <f>ROUND(ROUND(E1891,2)*ROUND(F1891,2),2)</f>
        <v>0</v>
      </c>
      <c r="J1891" s="52">
        <f>ROUND(ROUND(E1891,2)*ROUND(G1891,2),2)</f>
        <v>0</v>
      </c>
      <c r="K1891" s="53">
        <f>ROUND(ROUND(I1891,2)+ROUND(J1891,2),2)</f>
        <v>0</v>
      </c>
    </row>
    <row r="1892" spans="1:11" s="15" customFormat="1" ht="12.75" x14ac:dyDescent="0.25">
      <c r="A1892" s="48" t="s">
        <v>2312</v>
      </c>
      <c r="B1892" s="23"/>
      <c r="C1892" s="18" t="s">
        <v>4205</v>
      </c>
      <c r="D1892" s="49" t="s">
        <v>4</v>
      </c>
      <c r="E1892" s="50">
        <v>12</v>
      </c>
      <c r="F1892" s="51"/>
      <c r="G1892" s="51"/>
      <c r="H1892" s="52">
        <f>ROUND(ROUND(F1892,2)+ROUND(G1892,2),2)</f>
        <v>0</v>
      </c>
      <c r="I1892" s="52">
        <f>ROUND(ROUND(E1892,2)*ROUND(F1892,2),2)</f>
        <v>0</v>
      </c>
      <c r="J1892" s="52">
        <f>ROUND(ROUND(E1892,2)*ROUND(G1892,2),2)</f>
        <v>0</v>
      </c>
      <c r="K1892" s="53">
        <f>ROUND(ROUND(I1892,2)+ROUND(J1892,2),2)</f>
        <v>0</v>
      </c>
    </row>
    <row r="1893" spans="1:11" s="17" customFormat="1" x14ac:dyDescent="0.25">
      <c r="A1893" s="38" t="s">
        <v>3643</v>
      </c>
      <c r="B1893" s="10"/>
      <c r="C1893" s="34" t="s">
        <v>2</v>
      </c>
      <c r="D1893" s="11"/>
      <c r="E1893" s="11"/>
      <c r="F1893" s="39"/>
      <c r="G1893" s="39"/>
      <c r="H1893" s="21"/>
      <c r="I1893" s="40">
        <f>SUM(I1891:I1892)</f>
        <v>0</v>
      </c>
      <c r="J1893" s="40">
        <f>SUM(J1891:J1892)</f>
        <v>0</v>
      </c>
      <c r="K1893" s="41">
        <f>SUM(K1891:K1892)</f>
        <v>0</v>
      </c>
    </row>
    <row r="1894" spans="1:11" s="17" customFormat="1" ht="38.25" x14ac:dyDescent="0.25">
      <c r="A1894" s="9" t="s">
        <v>2310</v>
      </c>
      <c r="B1894" s="3"/>
      <c r="C1894" s="5" t="s">
        <v>44</v>
      </c>
      <c r="D1894" s="33"/>
      <c r="E1894" s="4"/>
      <c r="F1894" s="94"/>
      <c r="G1894" s="94"/>
      <c r="H1894" s="4"/>
      <c r="I1894" s="4"/>
      <c r="J1894" s="4"/>
      <c r="K1894" s="20"/>
    </row>
    <row r="1895" spans="1:11" s="15" customFormat="1" ht="12.75" x14ac:dyDescent="0.25">
      <c r="A1895" s="48" t="s">
        <v>2313</v>
      </c>
      <c r="B1895" s="23"/>
      <c r="C1895" s="18" t="s">
        <v>4206</v>
      </c>
      <c r="D1895" s="49" t="s">
        <v>4</v>
      </c>
      <c r="E1895" s="50">
        <v>84</v>
      </c>
      <c r="F1895" s="51"/>
      <c r="G1895" s="51"/>
      <c r="H1895" s="52">
        <f>ROUND(ROUND(F1895,2)+ROUND(G1895,2),2)</f>
        <v>0</v>
      </c>
      <c r="I1895" s="52">
        <f>ROUND(ROUND(E1895,2)*ROUND(F1895,2),2)</f>
        <v>0</v>
      </c>
      <c r="J1895" s="52">
        <f>ROUND(ROUND(E1895,2)*ROUND(G1895,2),2)</f>
        <v>0</v>
      </c>
      <c r="K1895" s="53">
        <f>ROUND(ROUND(I1895,2)+ROUND(J1895,2),2)</f>
        <v>0</v>
      </c>
    </row>
    <row r="1896" spans="1:11" s="15" customFormat="1" ht="12.75" x14ac:dyDescent="0.25">
      <c r="A1896" s="48" t="s">
        <v>2314</v>
      </c>
      <c r="B1896" s="23"/>
      <c r="C1896" s="18" t="s">
        <v>4207</v>
      </c>
      <c r="D1896" s="49" t="s">
        <v>4</v>
      </c>
      <c r="E1896" s="50">
        <v>123</v>
      </c>
      <c r="F1896" s="51"/>
      <c r="G1896" s="51"/>
      <c r="H1896" s="52">
        <f>ROUND(ROUND(F1896,2)+ROUND(G1896,2),2)</f>
        <v>0</v>
      </c>
      <c r="I1896" s="52">
        <f>ROUND(ROUND(E1896,2)*ROUND(F1896,2),2)</f>
        <v>0</v>
      </c>
      <c r="J1896" s="52">
        <f>ROUND(ROUND(E1896,2)*ROUND(G1896,2),2)</f>
        <v>0</v>
      </c>
      <c r="K1896" s="53">
        <f>ROUND(ROUND(I1896,2)+ROUND(J1896,2),2)</f>
        <v>0</v>
      </c>
    </row>
    <row r="1897" spans="1:11" s="15" customFormat="1" ht="12.75" x14ac:dyDescent="0.25">
      <c r="A1897" s="48" t="s">
        <v>2315</v>
      </c>
      <c r="B1897" s="23"/>
      <c r="C1897" s="18" t="s">
        <v>4208</v>
      </c>
      <c r="D1897" s="49" t="s">
        <v>4</v>
      </c>
      <c r="E1897" s="50">
        <v>45</v>
      </c>
      <c r="F1897" s="51"/>
      <c r="G1897" s="51"/>
      <c r="H1897" s="52">
        <f>ROUND(ROUND(F1897,2)+ROUND(G1897,2),2)</f>
        <v>0</v>
      </c>
      <c r="I1897" s="52">
        <f>ROUND(ROUND(E1897,2)*ROUND(F1897,2),2)</f>
        <v>0</v>
      </c>
      <c r="J1897" s="52">
        <f>ROUND(ROUND(E1897,2)*ROUND(G1897,2),2)</f>
        <v>0</v>
      </c>
      <c r="K1897" s="53">
        <f>ROUND(ROUND(I1897,2)+ROUND(J1897,2),2)</f>
        <v>0</v>
      </c>
    </row>
    <row r="1898" spans="1:11" s="15" customFormat="1" ht="12.75" x14ac:dyDescent="0.25">
      <c r="A1898" s="48" t="s">
        <v>2316</v>
      </c>
      <c r="B1898" s="23"/>
      <c r="C1898" s="18" t="s">
        <v>4209</v>
      </c>
      <c r="D1898" s="49" t="s">
        <v>4</v>
      </c>
      <c r="E1898" s="50">
        <v>33</v>
      </c>
      <c r="F1898" s="51"/>
      <c r="G1898" s="51"/>
      <c r="H1898" s="52">
        <f>ROUND(ROUND(F1898,2)+ROUND(G1898,2),2)</f>
        <v>0</v>
      </c>
      <c r="I1898" s="52">
        <f>ROUND(ROUND(E1898,2)*ROUND(F1898,2),2)</f>
        <v>0</v>
      </c>
      <c r="J1898" s="52">
        <f>ROUND(ROUND(E1898,2)*ROUND(G1898,2),2)</f>
        <v>0</v>
      </c>
      <c r="K1898" s="53">
        <f>ROUND(ROUND(I1898,2)+ROUND(J1898,2),2)</f>
        <v>0</v>
      </c>
    </row>
    <row r="1899" spans="1:11" s="15" customFormat="1" ht="12.75" x14ac:dyDescent="0.25">
      <c r="A1899" s="48" t="s">
        <v>2317</v>
      </c>
      <c r="B1899" s="23"/>
      <c r="C1899" s="18" t="s">
        <v>4210</v>
      </c>
      <c r="D1899" s="49" t="s">
        <v>4</v>
      </c>
      <c r="E1899" s="50">
        <v>144</v>
      </c>
      <c r="F1899" s="51"/>
      <c r="G1899" s="51"/>
      <c r="H1899" s="52">
        <f>ROUND(ROUND(F1899,2)+ROUND(G1899,2),2)</f>
        <v>0</v>
      </c>
      <c r="I1899" s="52">
        <f>ROUND(ROUND(E1899,2)*ROUND(F1899,2),2)</f>
        <v>0</v>
      </c>
      <c r="J1899" s="52">
        <f>ROUND(ROUND(E1899,2)*ROUND(G1899,2),2)</f>
        <v>0</v>
      </c>
      <c r="K1899" s="53">
        <f>ROUND(ROUND(I1899,2)+ROUND(J1899,2),2)</f>
        <v>0</v>
      </c>
    </row>
    <row r="1900" spans="1:11" s="17" customFormat="1" x14ac:dyDescent="0.25">
      <c r="A1900" s="38" t="s">
        <v>2318</v>
      </c>
      <c r="B1900" s="10"/>
      <c r="C1900" s="34" t="s">
        <v>2</v>
      </c>
      <c r="D1900" s="11"/>
      <c r="E1900" s="11"/>
      <c r="F1900" s="39"/>
      <c r="G1900" s="39"/>
      <c r="H1900" s="21"/>
      <c r="I1900" s="40">
        <f>SUM(I1895:I1899)</f>
        <v>0</v>
      </c>
      <c r="J1900" s="40">
        <f>SUM(J1895:J1899)</f>
        <v>0</v>
      </c>
      <c r="K1900" s="41">
        <f>SUM(K1895:K1899)</f>
        <v>0</v>
      </c>
    </row>
    <row r="1901" spans="1:11" s="17" customFormat="1" ht="38.25" x14ac:dyDescent="0.25">
      <c r="A1901" s="9" t="s">
        <v>2319</v>
      </c>
      <c r="B1901" s="3"/>
      <c r="C1901" s="5" t="s">
        <v>45</v>
      </c>
      <c r="D1901" s="33"/>
      <c r="E1901" s="4"/>
      <c r="F1901" s="94"/>
      <c r="G1901" s="94"/>
      <c r="H1901" s="4"/>
      <c r="I1901" s="4"/>
      <c r="J1901" s="4"/>
      <c r="K1901" s="20"/>
    </row>
    <row r="1902" spans="1:11" s="15" customFormat="1" ht="12.75" x14ac:dyDescent="0.25">
      <c r="A1902" s="48" t="s">
        <v>2320</v>
      </c>
      <c r="B1902" s="23"/>
      <c r="C1902" s="18" t="s">
        <v>4211</v>
      </c>
      <c r="D1902" s="49" t="s">
        <v>4</v>
      </c>
      <c r="E1902" s="50">
        <v>891</v>
      </c>
      <c r="F1902" s="51"/>
      <c r="G1902" s="51"/>
      <c r="H1902" s="52">
        <f t="shared" ref="H1902:H1907" si="324">ROUND(ROUND(F1902,2)+ROUND(G1902,2),2)</f>
        <v>0</v>
      </c>
      <c r="I1902" s="52">
        <f t="shared" ref="I1902:I1907" si="325">ROUND(ROUND(E1902,2)*ROUND(F1902,2),2)</f>
        <v>0</v>
      </c>
      <c r="J1902" s="52">
        <f t="shared" ref="J1902:J1907" si="326">ROUND(ROUND(E1902,2)*ROUND(G1902,2),2)</f>
        <v>0</v>
      </c>
      <c r="K1902" s="53">
        <f t="shared" ref="K1902:K1907" si="327">ROUND(ROUND(I1902,2)+ROUND(J1902,2),2)</f>
        <v>0</v>
      </c>
    </row>
    <row r="1903" spans="1:11" s="15" customFormat="1" ht="12.75" x14ac:dyDescent="0.25">
      <c r="A1903" s="48" t="s">
        <v>2321</v>
      </c>
      <c r="B1903" s="23"/>
      <c r="C1903" s="18" t="s">
        <v>4212</v>
      </c>
      <c r="D1903" s="49" t="s">
        <v>4</v>
      </c>
      <c r="E1903" s="50">
        <v>264</v>
      </c>
      <c r="F1903" s="51"/>
      <c r="G1903" s="51"/>
      <c r="H1903" s="52">
        <f t="shared" si="324"/>
        <v>0</v>
      </c>
      <c r="I1903" s="52">
        <f t="shared" si="325"/>
        <v>0</v>
      </c>
      <c r="J1903" s="52">
        <f t="shared" si="326"/>
        <v>0</v>
      </c>
      <c r="K1903" s="53">
        <f t="shared" si="327"/>
        <v>0</v>
      </c>
    </row>
    <row r="1904" spans="1:11" s="15" customFormat="1" ht="12.75" x14ac:dyDescent="0.25">
      <c r="A1904" s="48" t="s">
        <v>2322</v>
      </c>
      <c r="B1904" s="23"/>
      <c r="C1904" s="18" t="s">
        <v>4213</v>
      </c>
      <c r="D1904" s="49" t="s">
        <v>4</v>
      </c>
      <c r="E1904" s="50">
        <v>108</v>
      </c>
      <c r="F1904" s="51"/>
      <c r="G1904" s="51"/>
      <c r="H1904" s="52">
        <f t="shared" si="324"/>
        <v>0</v>
      </c>
      <c r="I1904" s="52">
        <f t="shared" si="325"/>
        <v>0</v>
      </c>
      <c r="J1904" s="52">
        <f t="shared" si="326"/>
        <v>0</v>
      </c>
      <c r="K1904" s="53">
        <f t="shared" si="327"/>
        <v>0</v>
      </c>
    </row>
    <row r="1905" spans="1:11" s="15" customFormat="1" ht="12.75" x14ac:dyDescent="0.25">
      <c r="A1905" s="48" t="s">
        <v>2323</v>
      </c>
      <c r="B1905" s="23"/>
      <c r="C1905" s="18" t="s">
        <v>4209</v>
      </c>
      <c r="D1905" s="49" t="s">
        <v>4</v>
      </c>
      <c r="E1905" s="50">
        <v>33</v>
      </c>
      <c r="F1905" s="51"/>
      <c r="G1905" s="51"/>
      <c r="H1905" s="52">
        <f t="shared" si="324"/>
        <v>0</v>
      </c>
      <c r="I1905" s="52">
        <f t="shared" si="325"/>
        <v>0</v>
      </c>
      <c r="J1905" s="52">
        <f t="shared" si="326"/>
        <v>0</v>
      </c>
      <c r="K1905" s="53">
        <f t="shared" si="327"/>
        <v>0</v>
      </c>
    </row>
    <row r="1906" spans="1:11" s="15" customFormat="1" ht="12.75" x14ac:dyDescent="0.25">
      <c r="A1906" s="48" t="s">
        <v>2324</v>
      </c>
      <c r="B1906" s="23"/>
      <c r="C1906" s="18" t="s">
        <v>4214</v>
      </c>
      <c r="D1906" s="49" t="s">
        <v>4</v>
      </c>
      <c r="E1906" s="50">
        <v>12</v>
      </c>
      <c r="F1906" s="51"/>
      <c r="G1906" s="51"/>
      <c r="H1906" s="52">
        <f t="shared" si="324"/>
        <v>0</v>
      </c>
      <c r="I1906" s="52">
        <f t="shared" si="325"/>
        <v>0</v>
      </c>
      <c r="J1906" s="52">
        <f t="shared" si="326"/>
        <v>0</v>
      </c>
      <c r="K1906" s="53">
        <f t="shared" si="327"/>
        <v>0</v>
      </c>
    </row>
    <row r="1907" spans="1:11" s="15" customFormat="1" ht="12.75" x14ac:dyDescent="0.25">
      <c r="A1907" s="48" t="s">
        <v>2325</v>
      </c>
      <c r="B1907" s="23"/>
      <c r="C1907" s="18" t="s">
        <v>4215</v>
      </c>
      <c r="D1907" s="49" t="s">
        <v>4</v>
      </c>
      <c r="E1907" s="50">
        <v>54</v>
      </c>
      <c r="F1907" s="51"/>
      <c r="G1907" s="51"/>
      <c r="H1907" s="52">
        <f t="shared" si="324"/>
        <v>0</v>
      </c>
      <c r="I1907" s="52">
        <f t="shared" si="325"/>
        <v>0</v>
      </c>
      <c r="J1907" s="52">
        <f t="shared" si="326"/>
        <v>0</v>
      </c>
      <c r="K1907" s="53">
        <f t="shared" si="327"/>
        <v>0</v>
      </c>
    </row>
    <row r="1908" spans="1:11" s="17" customFormat="1" x14ac:dyDescent="0.25">
      <c r="A1908" s="38" t="s">
        <v>3644</v>
      </c>
      <c r="B1908" s="10"/>
      <c r="C1908" s="34" t="s">
        <v>2</v>
      </c>
      <c r="D1908" s="11"/>
      <c r="E1908" s="11"/>
      <c r="F1908" s="39"/>
      <c r="G1908" s="39"/>
      <c r="H1908" s="21"/>
      <c r="I1908" s="40">
        <f>SUM(I1902:I1907)</f>
        <v>0</v>
      </c>
      <c r="J1908" s="40">
        <f>SUM(J1902:J1907)</f>
        <v>0</v>
      </c>
      <c r="K1908" s="41">
        <f>SUM(K1902:K1907)</f>
        <v>0</v>
      </c>
    </row>
    <row r="1909" spans="1:11" s="17" customFormat="1" ht="25.5" x14ac:dyDescent="0.25">
      <c r="A1909" s="9" t="s">
        <v>2326</v>
      </c>
      <c r="B1909" s="3"/>
      <c r="C1909" s="5" t="s">
        <v>46</v>
      </c>
      <c r="D1909" s="33"/>
      <c r="E1909" s="4"/>
      <c r="F1909" s="94"/>
      <c r="G1909" s="94"/>
      <c r="H1909" s="4"/>
      <c r="I1909" s="4"/>
      <c r="J1909" s="4"/>
      <c r="K1909" s="20"/>
    </row>
    <row r="1910" spans="1:11" s="15" customFormat="1" ht="12.75" x14ac:dyDescent="0.25">
      <c r="A1910" s="48" t="s">
        <v>2327</v>
      </c>
      <c r="B1910" s="23"/>
      <c r="C1910" s="18" t="s">
        <v>115</v>
      </c>
      <c r="D1910" s="49" t="s">
        <v>4</v>
      </c>
      <c r="E1910" s="50">
        <v>828</v>
      </c>
      <c r="F1910" s="51"/>
      <c r="G1910" s="51"/>
      <c r="H1910" s="52">
        <f>ROUND(ROUND(F1910,2)+ROUND(G1910,2),2)</f>
        <v>0</v>
      </c>
      <c r="I1910" s="52">
        <f>ROUND(ROUND(E1910,2)*ROUND(F1910,2),2)</f>
        <v>0</v>
      </c>
      <c r="J1910" s="52">
        <f>ROUND(ROUND(E1910,2)*ROUND(G1910,2),2)</f>
        <v>0</v>
      </c>
      <c r="K1910" s="53">
        <f>ROUND(ROUND(I1910,2)+ROUND(J1910,2),2)</f>
        <v>0</v>
      </c>
    </row>
    <row r="1911" spans="1:11" s="15" customFormat="1" ht="12.75" x14ac:dyDescent="0.25">
      <c r="A1911" s="48" t="s">
        <v>2328</v>
      </c>
      <c r="B1911" s="23"/>
      <c r="C1911" s="18" t="s">
        <v>112</v>
      </c>
      <c r="D1911" s="49" t="s">
        <v>4</v>
      </c>
      <c r="E1911" s="50">
        <v>206</v>
      </c>
      <c r="F1911" s="51"/>
      <c r="G1911" s="51"/>
      <c r="H1911" s="52">
        <f>ROUND(ROUND(F1911,2)+ROUND(G1911,2),2)</f>
        <v>0</v>
      </c>
      <c r="I1911" s="52">
        <f>ROUND(ROUND(E1911,2)*ROUND(F1911,2),2)</f>
        <v>0</v>
      </c>
      <c r="J1911" s="52">
        <f>ROUND(ROUND(E1911,2)*ROUND(G1911,2),2)</f>
        <v>0</v>
      </c>
      <c r="K1911" s="53">
        <f>ROUND(ROUND(I1911,2)+ROUND(J1911,2),2)</f>
        <v>0</v>
      </c>
    </row>
    <row r="1912" spans="1:11" s="17" customFormat="1" x14ac:dyDescent="0.25">
      <c r="A1912" s="38" t="s">
        <v>2329</v>
      </c>
      <c r="B1912" s="10"/>
      <c r="C1912" s="34" t="s">
        <v>2</v>
      </c>
      <c r="D1912" s="11"/>
      <c r="E1912" s="11"/>
      <c r="F1912" s="39"/>
      <c r="G1912" s="39"/>
      <c r="H1912" s="21"/>
      <c r="I1912" s="40">
        <f>SUM(I1910:I1911)</f>
        <v>0</v>
      </c>
      <c r="J1912" s="40">
        <f>SUM(J1910:J1911)</f>
        <v>0</v>
      </c>
      <c r="K1912" s="41">
        <f>SUM(K1910:K1911)</f>
        <v>0</v>
      </c>
    </row>
    <row r="1913" spans="1:11" s="17" customFormat="1" x14ac:dyDescent="0.25">
      <c r="A1913" s="9" t="s">
        <v>2330</v>
      </c>
      <c r="B1913" s="3"/>
      <c r="C1913" s="5" t="s">
        <v>4230</v>
      </c>
      <c r="D1913" s="33"/>
      <c r="E1913" s="4"/>
      <c r="F1913" s="94"/>
      <c r="G1913" s="94"/>
      <c r="H1913" s="4"/>
      <c r="I1913" s="4"/>
      <c r="J1913" s="4"/>
      <c r="K1913" s="20"/>
    </row>
    <row r="1914" spans="1:11" s="15" customFormat="1" ht="12.75" x14ac:dyDescent="0.25">
      <c r="A1914" s="48" t="s">
        <v>2331</v>
      </c>
      <c r="B1914" s="23"/>
      <c r="C1914" s="18" t="s">
        <v>113</v>
      </c>
      <c r="D1914" s="49" t="s">
        <v>4</v>
      </c>
      <c r="E1914" s="50">
        <v>16</v>
      </c>
      <c r="F1914" s="51"/>
      <c r="G1914" s="51"/>
      <c r="H1914" s="52">
        <f>ROUND(ROUND(F1914,2)+ROUND(G1914,2),2)</f>
        <v>0</v>
      </c>
      <c r="I1914" s="52">
        <f>ROUND(ROUND(E1914,2)*ROUND(F1914,2),2)</f>
        <v>0</v>
      </c>
      <c r="J1914" s="52">
        <f>ROUND(ROUND(E1914,2)*ROUND(G1914,2),2)</f>
        <v>0</v>
      </c>
      <c r="K1914" s="53">
        <f>ROUND(ROUND(I1914,2)+ROUND(J1914,2),2)</f>
        <v>0</v>
      </c>
    </row>
    <row r="1915" spans="1:11" s="15" customFormat="1" ht="12.75" x14ac:dyDescent="0.25">
      <c r="A1915" s="48" t="s">
        <v>2332</v>
      </c>
      <c r="B1915" s="23"/>
      <c r="C1915" s="18" t="s">
        <v>114</v>
      </c>
      <c r="D1915" s="49" t="s">
        <v>4</v>
      </c>
      <c r="E1915" s="50">
        <v>36</v>
      </c>
      <c r="F1915" s="51"/>
      <c r="G1915" s="51"/>
      <c r="H1915" s="52">
        <f>ROUND(ROUND(F1915,2)+ROUND(G1915,2),2)</f>
        <v>0</v>
      </c>
      <c r="I1915" s="52">
        <f>ROUND(ROUND(E1915,2)*ROUND(F1915,2),2)</f>
        <v>0</v>
      </c>
      <c r="J1915" s="52">
        <f>ROUND(ROUND(E1915,2)*ROUND(G1915,2),2)</f>
        <v>0</v>
      </c>
      <c r="K1915" s="53">
        <f>ROUND(ROUND(I1915,2)+ROUND(J1915,2),2)</f>
        <v>0</v>
      </c>
    </row>
    <row r="1916" spans="1:11" s="15" customFormat="1" ht="12.75" x14ac:dyDescent="0.25">
      <c r="A1916" s="48" t="s">
        <v>3393</v>
      </c>
      <c r="B1916" s="23"/>
      <c r="C1916" s="18" t="s">
        <v>116</v>
      </c>
      <c r="D1916" s="49" t="s">
        <v>4</v>
      </c>
      <c r="E1916" s="50">
        <v>11</v>
      </c>
      <c r="F1916" s="51"/>
      <c r="G1916" s="51"/>
      <c r="H1916" s="52">
        <f>ROUND(ROUND(F1916,2)+ROUND(G1916,2),2)</f>
        <v>0</v>
      </c>
      <c r="I1916" s="52">
        <f>ROUND(ROUND(E1916,2)*ROUND(F1916,2),2)</f>
        <v>0</v>
      </c>
      <c r="J1916" s="52">
        <f>ROUND(ROUND(E1916,2)*ROUND(G1916,2),2)</f>
        <v>0</v>
      </c>
      <c r="K1916" s="53">
        <f>ROUND(ROUND(I1916,2)+ROUND(J1916,2),2)</f>
        <v>0</v>
      </c>
    </row>
    <row r="1917" spans="1:11" s="17" customFormat="1" x14ac:dyDescent="0.25">
      <c r="A1917" s="38" t="s">
        <v>3394</v>
      </c>
      <c r="B1917" s="10"/>
      <c r="C1917" s="34" t="s">
        <v>2</v>
      </c>
      <c r="D1917" s="11"/>
      <c r="E1917" s="11"/>
      <c r="F1917" s="39"/>
      <c r="G1917" s="39"/>
      <c r="H1917" s="21"/>
      <c r="I1917" s="40">
        <f>SUM(I1914:I1916)</f>
        <v>0</v>
      </c>
      <c r="J1917" s="40">
        <f>SUM(J1914:J1916)</f>
        <v>0</v>
      </c>
      <c r="K1917" s="41">
        <f>SUM(K1914:K1916)</f>
        <v>0</v>
      </c>
    </row>
    <row r="1918" spans="1:11" s="17" customFormat="1" x14ac:dyDescent="0.25">
      <c r="A1918" s="9" t="s">
        <v>3395</v>
      </c>
      <c r="B1918" s="3"/>
      <c r="C1918" s="5" t="s">
        <v>3401</v>
      </c>
      <c r="D1918" s="33"/>
      <c r="E1918" s="4"/>
      <c r="F1918" s="94"/>
      <c r="G1918" s="94"/>
      <c r="H1918" s="4"/>
      <c r="I1918" s="4"/>
      <c r="J1918" s="4"/>
      <c r="K1918" s="20"/>
    </row>
    <row r="1919" spans="1:11" s="15" customFormat="1" ht="12.75" x14ac:dyDescent="0.25">
      <c r="A1919" s="48" t="s">
        <v>3396</v>
      </c>
      <c r="B1919" s="23"/>
      <c r="C1919" s="18" t="s">
        <v>113</v>
      </c>
      <c r="D1919" s="49" t="s">
        <v>3</v>
      </c>
      <c r="E1919" s="50">
        <v>50</v>
      </c>
      <c r="F1919" s="51"/>
      <c r="G1919" s="51"/>
      <c r="H1919" s="52">
        <f>ROUND(ROUND(F1919,2)+ROUND(G1919,2),2)</f>
        <v>0</v>
      </c>
      <c r="I1919" s="52">
        <f>ROUND(ROUND(E1919,2)*ROUND(F1919,2),2)</f>
        <v>0</v>
      </c>
      <c r="J1919" s="52">
        <f>ROUND(ROUND(E1919,2)*ROUND(G1919,2),2)</f>
        <v>0</v>
      </c>
      <c r="K1919" s="53">
        <f>ROUND(ROUND(I1919,2)+ROUND(J1919,2),2)</f>
        <v>0</v>
      </c>
    </row>
    <row r="1920" spans="1:11" s="17" customFormat="1" x14ac:dyDescent="0.25">
      <c r="A1920" s="38" t="s">
        <v>3397</v>
      </c>
      <c r="B1920" s="10"/>
      <c r="C1920" s="34" t="s">
        <v>2</v>
      </c>
      <c r="D1920" s="11"/>
      <c r="E1920" s="11"/>
      <c r="F1920" s="39"/>
      <c r="G1920" s="39"/>
      <c r="H1920" s="21"/>
      <c r="I1920" s="40">
        <f>SUM(I1919)</f>
        <v>0</v>
      </c>
      <c r="J1920" s="40">
        <f>SUM(J1919)</f>
        <v>0</v>
      </c>
      <c r="K1920" s="41">
        <f>SUM(K1919)</f>
        <v>0</v>
      </c>
    </row>
    <row r="1921" spans="1:11" s="17" customFormat="1" x14ac:dyDescent="0.25">
      <c r="A1921" s="9" t="s">
        <v>3398</v>
      </c>
      <c r="B1921" s="3"/>
      <c r="C1921" s="5" t="s">
        <v>117</v>
      </c>
      <c r="D1921" s="33"/>
      <c r="E1921" s="4"/>
      <c r="F1921" s="94"/>
      <c r="G1921" s="94"/>
      <c r="H1921" s="4"/>
      <c r="I1921" s="4"/>
      <c r="J1921" s="4"/>
      <c r="K1921" s="20"/>
    </row>
    <row r="1922" spans="1:11" s="15" customFormat="1" ht="12.75" x14ac:dyDescent="0.25">
      <c r="A1922" s="48" t="s">
        <v>3399</v>
      </c>
      <c r="B1922" s="23"/>
      <c r="C1922" s="18" t="s">
        <v>118</v>
      </c>
      <c r="D1922" s="49" t="s">
        <v>4</v>
      </c>
      <c r="E1922" s="50">
        <v>110</v>
      </c>
      <c r="F1922" s="51"/>
      <c r="G1922" s="51"/>
      <c r="H1922" s="52">
        <f>ROUND(ROUND(F1922,2)+ROUND(G1922,2),2)</f>
        <v>0</v>
      </c>
      <c r="I1922" s="52">
        <f>ROUND(ROUND(E1922,2)*ROUND(F1922,2),2)</f>
        <v>0</v>
      </c>
      <c r="J1922" s="52">
        <f>ROUND(ROUND(E1922,2)*ROUND(G1922,2),2)</f>
        <v>0</v>
      </c>
      <c r="K1922" s="53">
        <f>ROUND(ROUND(I1922,2)+ROUND(J1922,2),2)</f>
        <v>0</v>
      </c>
    </row>
    <row r="1923" spans="1:11" s="17" customFormat="1" x14ac:dyDescent="0.25">
      <c r="A1923" s="38" t="s">
        <v>3400</v>
      </c>
      <c r="B1923" s="10"/>
      <c r="C1923" s="34" t="s">
        <v>2</v>
      </c>
      <c r="D1923" s="11"/>
      <c r="E1923" s="11"/>
      <c r="F1923" s="39"/>
      <c r="G1923" s="39"/>
      <c r="H1923" s="21"/>
      <c r="I1923" s="40">
        <f>SUM(I1922)</f>
        <v>0</v>
      </c>
      <c r="J1923" s="40">
        <f>SUM(J1922)</f>
        <v>0</v>
      </c>
      <c r="K1923" s="41">
        <f>SUM(K1922)</f>
        <v>0</v>
      </c>
    </row>
    <row r="1924" spans="1:11" s="16" customFormat="1" ht="18.75" x14ac:dyDescent="0.2">
      <c r="A1924" s="45" t="s">
        <v>2333</v>
      </c>
      <c r="B1924" s="46"/>
      <c r="C1924" s="46" t="s">
        <v>119</v>
      </c>
      <c r="D1924" s="46"/>
      <c r="E1924" s="46"/>
      <c r="F1924" s="93"/>
      <c r="G1924" s="93"/>
      <c r="H1924" s="46"/>
      <c r="I1924" s="46"/>
      <c r="J1924" s="46"/>
      <c r="K1924" s="47">
        <f>SUM(K1927,K1932,K1935)</f>
        <v>0</v>
      </c>
    </row>
    <row r="1925" spans="1:11" s="17" customFormat="1" ht="51" x14ac:dyDescent="0.25">
      <c r="A1925" s="9" t="s">
        <v>2334</v>
      </c>
      <c r="B1925" s="3"/>
      <c r="C1925" s="5" t="s">
        <v>120</v>
      </c>
      <c r="D1925" s="33"/>
      <c r="E1925" s="4"/>
      <c r="F1925" s="94"/>
      <c r="G1925" s="94"/>
      <c r="H1925" s="4"/>
      <c r="I1925" s="4"/>
      <c r="J1925" s="4"/>
      <c r="K1925" s="20"/>
    </row>
    <row r="1926" spans="1:11" s="15" customFormat="1" ht="12.75" x14ac:dyDescent="0.25">
      <c r="A1926" s="48" t="s">
        <v>2335</v>
      </c>
      <c r="B1926" s="23"/>
      <c r="C1926" s="18" t="s">
        <v>4231</v>
      </c>
      <c r="D1926" s="49" t="s">
        <v>4</v>
      </c>
      <c r="E1926" s="50">
        <v>93</v>
      </c>
      <c r="F1926" s="51"/>
      <c r="G1926" s="51"/>
      <c r="H1926" s="52">
        <f>ROUND(ROUND(F1926,2)+ROUND(G1926,2),2)</f>
        <v>0</v>
      </c>
      <c r="I1926" s="52">
        <f>ROUND(ROUND(E1926,2)*ROUND(F1926,2),2)</f>
        <v>0</v>
      </c>
      <c r="J1926" s="52">
        <f>ROUND(ROUND(E1926,2)*ROUND(G1926,2),2)</f>
        <v>0</v>
      </c>
      <c r="K1926" s="53">
        <f>ROUND(ROUND(I1926,2)+ROUND(J1926,2),2)</f>
        <v>0</v>
      </c>
    </row>
    <row r="1927" spans="1:11" s="17" customFormat="1" x14ac:dyDescent="0.25">
      <c r="A1927" s="38" t="s">
        <v>2336</v>
      </c>
      <c r="B1927" s="10"/>
      <c r="C1927" s="34" t="s">
        <v>2</v>
      </c>
      <c r="D1927" s="11"/>
      <c r="E1927" s="11"/>
      <c r="F1927" s="39"/>
      <c r="G1927" s="39"/>
      <c r="H1927" s="21"/>
      <c r="I1927" s="40">
        <f>SUM(I1926)</f>
        <v>0</v>
      </c>
      <c r="J1927" s="40">
        <f>SUM(J1926)</f>
        <v>0</v>
      </c>
      <c r="K1927" s="41">
        <f>SUM(K1926)</f>
        <v>0</v>
      </c>
    </row>
    <row r="1928" spans="1:11" s="17" customFormat="1" ht="63.75" x14ac:dyDescent="0.25">
      <c r="A1928" s="9" t="s">
        <v>2337</v>
      </c>
      <c r="B1928" s="3"/>
      <c r="C1928" s="5" t="s">
        <v>121</v>
      </c>
      <c r="D1928" s="33"/>
      <c r="E1928" s="4"/>
      <c r="F1928" s="94"/>
      <c r="G1928" s="94"/>
      <c r="H1928" s="4"/>
      <c r="I1928" s="4"/>
      <c r="J1928" s="4"/>
      <c r="K1928" s="20"/>
    </row>
    <row r="1929" spans="1:11" s="15" customFormat="1" ht="12.75" x14ac:dyDescent="0.25">
      <c r="A1929" s="48" t="s">
        <v>2338</v>
      </c>
      <c r="B1929" s="23"/>
      <c r="C1929" s="18" t="s">
        <v>4232</v>
      </c>
      <c r="D1929" s="49" t="s">
        <v>4</v>
      </c>
      <c r="E1929" s="50">
        <v>165</v>
      </c>
      <c r="F1929" s="51"/>
      <c r="G1929" s="51"/>
      <c r="H1929" s="52">
        <f>ROUND(ROUND(F1929,2)+ROUND(G1929,2),2)</f>
        <v>0</v>
      </c>
      <c r="I1929" s="52">
        <f>ROUND(ROUND(E1929,2)*ROUND(F1929,2),2)</f>
        <v>0</v>
      </c>
      <c r="J1929" s="52">
        <f>ROUND(ROUND(E1929,2)*ROUND(G1929,2),2)</f>
        <v>0</v>
      </c>
      <c r="K1929" s="53">
        <f>ROUND(ROUND(I1929,2)+ROUND(J1929,2),2)</f>
        <v>0</v>
      </c>
    </row>
    <row r="1930" spans="1:11" s="15" customFormat="1" ht="12.75" x14ac:dyDescent="0.25">
      <c r="A1930" s="48" t="s">
        <v>2339</v>
      </c>
      <c r="B1930" s="23"/>
      <c r="C1930" s="18" t="s">
        <v>4233</v>
      </c>
      <c r="D1930" s="49" t="s">
        <v>4</v>
      </c>
      <c r="E1930" s="50">
        <v>285</v>
      </c>
      <c r="F1930" s="51"/>
      <c r="G1930" s="51"/>
      <c r="H1930" s="52">
        <f>ROUND(ROUND(F1930,2)+ROUND(G1930,2),2)</f>
        <v>0</v>
      </c>
      <c r="I1930" s="52">
        <f>ROUND(ROUND(E1930,2)*ROUND(F1930,2),2)</f>
        <v>0</v>
      </c>
      <c r="J1930" s="52">
        <f>ROUND(ROUND(E1930,2)*ROUND(G1930,2),2)</f>
        <v>0</v>
      </c>
      <c r="K1930" s="53">
        <f>ROUND(ROUND(I1930,2)+ROUND(J1930,2),2)</f>
        <v>0</v>
      </c>
    </row>
    <row r="1931" spans="1:11" s="15" customFormat="1" ht="12.75" x14ac:dyDescent="0.25">
      <c r="A1931" s="48" t="s">
        <v>2340</v>
      </c>
      <c r="B1931" s="23"/>
      <c r="C1931" s="18" t="s">
        <v>4234</v>
      </c>
      <c r="D1931" s="49" t="s">
        <v>4</v>
      </c>
      <c r="E1931" s="50">
        <v>84</v>
      </c>
      <c r="F1931" s="51"/>
      <c r="G1931" s="51"/>
      <c r="H1931" s="52">
        <f>ROUND(ROUND(F1931,2)+ROUND(G1931,2),2)</f>
        <v>0</v>
      </c>
      <c r="I1931" s="52">
        <f>ROUND(ROUND(E1931,2)*ROUND(F1931,2),2)</f>
        <v>0</v>
      </c>
      <c r="J1931" s="52">
        <f>ROUND(ROUND(E1931,2)*ROUND(G1931,2),2)</f>
        <v>0</v>
      </c>
      <c r="K1931" s="53">
        <f>ROUND(ROUND(I1931,2)+ROUND(J1931,2),2)</f>
        <v>0</v>
      </c>
    </row>
    <row r="1932" spans="1:11" s="17" customFormat="1" x14ac:dyDescent="0.25">
      <c r="A1932" s="38" t="s">
        <v>2341</v>
      </c>
      <c r="B1932" s="10"/>
      <c r="C1932" s="34" t="s">
        <v>2</v>
      </c>
      <c r="D1932" s="11"/>
      <c r="E1932" s="11"/>
      <c r="F1932" s="39"/>
      <c r="G1932" s="39"/>
      <c r="H1932" s="21"/>
      <c r="I1932" s="40">
        <f>SUM(I1929:I1931)</f>
        <v>0</v>
      </c>
      <c r="J1932" s="40">
        <f>SUM(J1929:J1931)</f>
        <v>0</v>
      </c>
      <c r="K1932" s="41">
        <f>SUM(K1929:K1931)</f>
        <v>0</v>
      </c>
    </row>
    <row r="1933" spans="1:11" s="17" customFormat="1" ht="51" x14ac:dyDescent="0.25">
      <c r="A1933" s="9" t="s">
        <v>2342</v>
      </c>
      <c r="B1933" s="3"/>
      <c r="C1933" s="5" t="s">
        <v>122</v>
      </c>
      <c r="D1933" s="33"/>
      <c r="E1933" s="4"/>
      <c r="F1933" s="94"/>
      <c r="G1933" s="94"/>
      <c r="H1933" s="4"/>
      <c r="I1933" s="4"/>
      <c r="J1933" s="4"/>
      <c r="K1933" s="20"/>
    </row>
    <row r="1934" spans="1:11" s="15" customFormat="1" ht="12.75" x14ac:dyDescent="0.25">
      <c r="A1934" s="48" t="s">
        <v>2343</v>
      </c>
      <c r="B1934" s="23"/>
      <c r="C1934" s="18" t="s">
        <v>4235</v>
      </c>
      <c r="D1934" s="49" t="s">
        <v>4</v>
      </c>
      <c r="E1934" s="50">
        <v>99</v>
      </c>
      <c r="F1934" s="51"/>
      <c r="G1934" s="51"/>
      <c r="H1934" s="52">
        <f>ROUND(ROUND(F1934,2)+ROUND(G1934,2),2)</f>
        <v>0</v>
      </c>
      <c r="I1934" s="52">
        <f>ROUND(ROUND(E1934,2)*ROUND(F1934,2),2)</f>
        <v>0</v>
      </c>
      <c r="J1934" s="52">
        <f>ROUND(ROUND(E1934,2)*ROUND(G1934,2),2)</f>
        <v>0</v>
      </c>
      <c r="K1934" s="53">
        <f>ROUND(ROUND(I1934,2)+ROUND(J1934,2),2)</f>
        <v>0</v>
      </c>
    </row>
    <row r="1935" spans="1:11" s="17" customFormat="1" x14ac:dyDescent="0.25">
      <c r="A1935" s="38" t="s">
        <v>2344</v>
      </c>
      <c r="B1935" s="10"/>
      <c r="C1935" s="34" t="s">
        <v>2</v>
      </c>
      <c r="D1935" s="11"/>
      <c r="E1935" s="11"/>
      <c r="F1935" s="39"/>
      <c r="G1935" s="39"/>
      <c r="H1935" s="21"/>
      <c r="I1935" s="40">
        <f>SUM(I1934)</f>
        <v>0</v>
      </c>
      <c r="J1935" s="40">
        <f>SUM(J1934)</f>
        <v>0</v>
      </c>
      <c r="K1935" s="41">
        <f>SUM(K1934)</f>
        <v>0</v>
      </c>
    </row>
    <row r="1936" spans="1:11" s="16" customFormat="1" ht="18.75" x14ac:dyDescent="0.2">
      <c r="A1936" s="45" t="s">
        <v>2345</v>
      </c>
      <c r="B1936" s="46"/>
      <c r="C1936" s="46" t="s">
        <v>123</v>
      </c>
      <c r="D1936" s="46"/>
      <c r="E1936" s="46"/>
      <c r="F1936" s="93"/>
      <c r="G1936" s="93"/>
      <c r="H1936" s="46"/>
      <c r="I1936" s="46"/>
      <c r="J1936" s="46"/>
      <c r="K1936" s="47">
        <f>K1941</f>
        <v>0</v>
      </c>
    </row>
    <row r="1937" spans="1:11" s="17" customFormat="1" ht="51" x14ac:dyDescent="0.25">
      <c r="A1937" s="9" t="s">
        <v>2346</v>
      </c>
      <c r="B1937" s="3"/>
      <c r="C1937" s="5" t="s">
        <v>124</v>
      </c>
      <c r="D1937" s="33"/>
      <c r="E1937" s="4"/>
      <c r="F1937" s="94"/>
      <c r="G1937" s="94"/>
      <c r="H1937" s="4"/>
      <c r="I1937" s="4"/>
      <c r="J1937" s="4"/>
      <c r="K1937" s="20"/>
    </row>
    <row r="1938" spans="1:11" s="15" customFormat="1" ht="12.75" x14ac:dyDescent="0.25">
      <c r="A1938" s="48" t="s">
        <v>2347</v>
      </c>
      <c r="B1938" s="23"/>
      <c r="C1938" s="18" t="s">
        <v>4236</v>
      </c>
      <c r="D1938" s="49" t="s">
        <v>4</v>
      </c>
      <c r="E1938" s="50">
        <v>165</v>
      </c>
      <c r="F1938" s="51"/>
      <c r="G1938" s="51"/>
      <c r="H1938" s="52">
        <f>ROUND(ROUND(F1938,2)+ROUND(G1938,2),2)</f>
        <v>0</v>
      </c>
      <c r="I1938" s="52">
        <f>ROUND(ROUND(E1938,2)*ROUND(F1938,2),2)</f>
        <v>0</v>
      </c>
      <c r="J1938" s="52">
        <f>ROUND(ROUND(E1938,2)*ROUND(G1938,2),2)</f>
        <v>0</v>
      </c>
      <c r="K1938" s="53">
        <f>ROUND(ROUND(I1938,2)+ROUND(J1938,2),2)</f>
        <v>0</v>
      </c>
    </row>
    <row r="1939" spans="1:11" s="15" customFormat="1" ht="12.75" x14ac:dyDescent="0.25">
      <c r="A1939" s="48" t="s">
        <v>2348</v>
      </c>
      <c r="B1939" s="23"/>
      <c r="C1939" s="18" t="s">
        <v>4237</v>
      </c>
      <c r="D1939" s="49" t="s">
        <v>4</v>
      </c>
      <c r="E1939" s="50">
        <v>429</v>
      </c>
      <c r="F1939" s="51"/>
      <c r="G1939" s="51"/>
      <c r="H1939" s="52">
        <f>ROUND(ROUND(F1939,2)+ROUND(G1939,2),2)</f>
        <v>0</v>
      </c>
      <c r="I1939" s="52">
        <f>ROUND(ROUND(E1939,2)*ROUND(F1939,2),2)</f>
        <v>0</v>
      </c>
      <c r="J1939" s="52">
        <f>ROUND(ROUND(E1939,2)*ROUND(G1939,2),2)</f>
        <v>0</v>
      </c>
      <c r="K1939" s="53">
        <f>ROUND(ROUND(I1939,2)+ROUND(J1939,2),2)</f>
        <v>0</v>
      </c>
    </row>
    <row r="1940" spans="1:11" s="15" customFormat="1" ht="12.75" x14ac:dyDescent="0.25">
      <c r="A1940" s="48" t="s">
        <v>2349</v>
      </c>
      <c r="B1940" s="23"/>
      <c r="C1940" s="18" t="s">
        <v>4238</v>
      </c>
      <c r="D1940" s="49" t="s">
        <v>4</v>
      </c>
      <c r="E1940" s="50">
        <v>138</v>
      </c>
      <c r="F1940" s="51"/>
      <c r="G1940" s="51"/>
      <c r="H1940" s="52">
        <f>ROUND(ROUND(F1940,2)+ROUND(G1940,2),2)</f>
        <v>0</v>
      </c>
      <c r="I1940" s="52">
        <f>ROUND(ROUND(E1940,2)*ROUND(F1940,2),2)</f>
        <v>0</v>
      </c>
      <c r="J1940" s="52">
        <f>ROUND(ROUND(E1940,2)*ROUND(G1940,2),2)</f>
        <v>0</v>
      </c>
      <c r="K1940" s="53">
        <f>ROUND(ROUND(I1940,2)+ROUND(J1940,2),2)</f>
        <v>0</v>
      </c>
    </row>
    <row r="1941" spans="1:11" s="17" customFormat="1" x14ac:dyDescent="0.25">
      <c r="A1941" s="38" t="s">
        <v>2350</v>
      </c>
      <c r="B1941" s="10"/>
      <c r="C1941" s="34" t="s">
        <v>2</v>
      </c>
      <c r="D1941" s="11"/>
      <c r="E1941" s="11"/>
      <c r="F1941" s="39"/>
      <c r="G1941" s="39"/>
      <c r="H1941" s="21"/>
      <c r="I1941" s="40">
        <f>SUM(I1938:I1940)</f>
        <v>0</v>
      </c>
      <c r="J1941" s="40">
        <f>SUM(J1938:J1940)</f>
        <v>0</v>
      </c>
      <c r="K1941" s="41">
        <f>SUM(K1938:K1940)</f>
        <v>0</v>
      </c>
    </row>
    <row r="1942" spans="1:11" s="16" customFormat="1" ht="18.75" x14ac:dyDescent="0.2">
      <c r="A1942" s="45" t="s">
        <v>2351</v>
      </c>
      <c r="B1942" s="46"/>
      <c r="C1942" s="46" t="s">
        <v>125</v>
      </c>
      <c r="D1942" s="46"/>
      <c r="E1942" s="46"/>
      <c r="F1942" s="93"/>
      <c r="G1942" s="93"/>
      <c r="H1942" s="46"/>
      <c r="I1942" s="46"/>
      <c r="J1942" s="46"/>
      <c r="K1942" s="47">
        <f>K1945</f>
        <v>0</v>
      </c>
    </row>
    <row r="1943" spans="1:11" s="17" customFormat="1" ht="38.25" x14ac:dyDescent="0.25">
      <c r="A1943" s="9" t="s">
        <v>2352</v>
      </c>
      <c r="B1943" s="3"/>
      <c r="C1943" s="5" t="s">
        <v>126</v>
      </c>
      <c r="D1943" s="33"/>
      <c r="E1943" s="4"/>
      <c r="F1943" s="94"/>
      <c r="G1943" s="94"/>
      <c r="H1943" s="4"/>
      <c r="I1943" s="4"/>
      <c r="J1943" s="4"/>
      <c r="K1943" s="20"/>
    </row>
    <row r="1944" spans="1:11" s="15" customFormat="1" ht="12.75" x14ac:dyDescent="0.25">
      <c r="A1944" s="48" t="s">
        <v>2353</v>
      </c>
      <c r="B1944" s="23"/>
      <c r="C1944" s="18" t="s">
        <v>4216</v>
      </c>
      <c r="D1944" s="49" t="s">
        <v>4</v>
      </c>
      <c r="E1944" s="50">
        <v>606</v>
      </c>
      <c r="F1944" s="51"/>
      <c r="G1944" s="51"/>
      <c r="H1944" s="52">
        <f>ROUND(ROUND(F1944,2)+ROUND(G1944,2),2)</f>
        <v>0</v>
      </c>
      <c r="I1944" s="52">
        <f>ROUND(ROUND(E1944,2)*ROUND(F1944,2),2)</f>
        <v>0</v>
      </c>
      <c r="J1944" s="52">
        <f>ROUND(ROUND(E1944,2)*ROUND(G1944,2),2)</f>
        <v>0</v>
      </c>
      <c r="K1944" s="53">
        <f>ROUND(ROUND(I1944,2)+ROUND(J1944,2),2)</f>
        <v>0</v>
      </c>
    </row>
    <row r="1945" spans="1:11" s="17" customFormat="1" x14ac:dyDescent="0.25">
      <c r="A1945" s="38" t="s">
        <v>2354</v>
      </c>
      <c r="B1945" s="10"/>
      <c r="C1945" s="34" t="s">
        <v>2</v>
      </c>
      <c r="D1945" s="11"/>
      <c r="E1945" s="11"/>
      <c r="F1945" s="39"/>
      <c r="G1945" s="39"/>
      <c r="H1945" s="21"/>
      <c r="I1945" s="40">
        <f>SUM(I1944)</f>
        <v>0</v>
      </c>
      <c r="J1945" s="40">
        <f>SUM(J1944)</f>
        <v>0</v>
      </c>
      <c r="K1945" s="41">
        <f>SUM(K1944)</f>
        <v>0</v>
      </c>
    </row>
    <row r="1946" spans="1:11" s="16" customFormat="1" ht="18.75" x14ac:dyDescent="0.2">
      <c r="A1946" s="45" t="s">
        <v>2355</v>
      </c>
      <c r="B1946" s="46"/>
      <c r="C1946" s="46" t="s">
        <v>127</v>
      </c>
      <c r="D1946" s="46"/>
      <c r="E1946" s="46"/>
      <c r="F1946" s="93"/>
      <c r="G1946" s="93"/>
      <c r="H1946" s="46"/>
      <c r="I1946" s="46"/>
      <c r="J1946" s="46"/>
      <c r="K1946" s="47">
        <f>SUM(K1949,K1960)</f>
        <v>0</v>
      </c>
    </row>
    <row r="1947" spans="1:11" s="17" customFormat="1" ht="51" x14ac:dyDescent="0.25">
      <c r="A1947" s="9" t="s">
        <v>2356</v>
      </c>
      <c r="B1947" s="3"/>
      <c r="C1947" s="5" t="s">
        <v>3402</v>
      </c>
      <c r="D1947" s="33"/>
      <c r="E1947" s="4"/>
      <c r="F1947" s="94"/>
      <c r="G1947" s="94"/>
      <c r="H1947" s="4"/>
      <c r="I1947" s="4"/>
      <c r="J1947" s="4"/>
      <c r="K1947" s="20"/>
    </row>
    <row r="1948" spans="1:11" s="15" customFormat="1" ht="12.75" x14ac:dyDescent="0.25">
      <c r="A1948" s="48" t="s">
        <v>2357</v>
      </c>
      <c r="B1948" s="23"/>
      <c r="C1948" s="18" t="s">
        <v>4217</v>
      </c>
      <c r="D1948" s="49" t="s">
        <v>4</v>
      </c>
      <c r="E1948" s="50">
        <v>303</v>
      </c>
      <c r="F1948" s="51"/>
      <c r="G1948" s="51"/>
      <c r="H1948" s="52">
        <f>ROUND(ROUND(F1948,2)+ROUND(G1948,2),2)</f>
        <v>0</v>
      </c>
      <c r="I1948" s="52">
        <f>ROUND(ROUND(E1948,2)*ROUND(F1948,2),2)</f>
        <v>0</v>
      </c>
      <c r="J1948" s="52">
        <f>ROUND(ROUND(E1948,2)*ROUND(G1948,2),2)</f>
        <v>0</v>
      </c>
      <c r="K1948" s="53">
        <f>ROUND(ROUND(I1948,2)+ROUND(J1948,2),2)</f>
        <v>0</v>
      </c>
    </row>
    <row r="1949" spans="1:11" s="17" customFormat="1" x14ac:dyDescent="0.25">
      <c r="A1949" s="38" t="s">
        <v>2358</v>
      </c>
      <c r="B1949" s="10"/>
      <c r="C1949" s="34" t="s">
        <v>2</v>
      </c>
      <c r="D1949" s="11"/>
      <c r="E1949" s="11"/>
      <c r="F1949" s="39"/>
      <c r="G1949" s="39"/>
      <c r="H1949" s="21"/>
      <c r="I1949" s="40">
        <f>SUM(I1948)</f>
        <v>0</v>
      </c>
      <c r="J1949" s="40">
        <f>SUM(J1948)</f>
        <v>0</v>
      </c>
      <c r="K1949" s="41">
        <f>SUM(K1948)</f>
        <v>0</v>
      </c>
    </row>
    <row r="1950" spans="1:11" s="17" customFormat="1" x14ac:dyDescent="0.25">
      <c r="A1950" s="9" t="s">
        <v>2359</v>
      </c>
      <c r="B1950" s="3"/>
      <c r="C1950" s="5" t="s">
        <v>128</v>
      </c>
      <c r="D1950" s="33"/>
      <c r="E1950" s="4"/>
      <c r="F1950" s="94"/>
      <c r="G1950" s="94"/>
      <c r="H1950" s="4"/>
      <c r="I1950" s="4"/>
      <c r="J1950" s="4"/>
      <c r="K1950" s="20"/>
    </row>
    <row r="1951" spans="1:11" s="15" customFormat="1" ht="12.75" x14ac:dyDescent="0.25">
      <c r="A1951" s="48" t="s">
        <v>2360</v>
      </c>
      <c r="B1951" s="23"/>
      <c r="C1951" s="18" t="s">
        <v>129</v>
      </c>
      <c r="D1951" s="49" t="s">
        <v>3</v>
      </c>
      <c r="E1951" s="50">
        <v>18</v>
      </c>
      <c r="F1951" s="51"/>
      <c r="G1951" s="51"/>
      <c r="H1951" s="52">
        <f t="shared" ref="H1951:H1959" si="328">ROUND(ROUND(F1951,2)+ROUND(G1951,2),2)</f>
        <v>0</v>
      </c>
      <c r="I1951" s="52">
        <f t="shared" ref="I1951:I1959" si="329">ROUND(ROUND(E1951,2)*ROUND(F1951,2),2)</f>
        <v>0</v>
      </c>
      <c r="J1951" s="52">
        <f t="shared" ref="J1951:J1959" si="330">ROUND(ROUND(E1951,2)*ROUND(G1951,2),2)</f>
        <v>0</v>
      </c>
      <c r="K1951" s="53">
        <f t="shared" ref="K1951:K1959" si="331">ROUND(ROUND(I1951,2)+ROUND(J1951,2),2)</f>
        <v>0</v>
      </c>
    </row>
    <row r="1952" spans="1:11" s="15" customFormat="1" ht="12.75" x14ac:dyDescent="0.25">
      <c r="A1952" s="48" t="s">
        <v>2361</v>
      </c>
      <c r="B1952" s="23"/>
      <c r="C1952" s="18" t="s">
        <v>130</v>
      </c>
      <c r="D1952" s="49" t="s">
        <v>3</v>
      </c>
      <c r="E1952" s="50">
        <v>67</v>
      </c>
      <c r="F1952" s="51"/>
      <c r="G1952" s="51"/>
      <c r="H1952" s="52">
        <f t="shared" si="328"/>
        <v>0</v>
      </c>
      <c r="I1952" s="52">
        <f t="shared" si="329"/>
        <v>0</v>
      </c>
      <c r="J1952" s="52">
        <f t="shared" si="330"/>
        <v>0</v>
      </c>
      <c r="K1952" s="53">
        <f t="shared" si="331"/>
        <v>0</v>
      </c>
    </row>
    <row r="1953" spans="1:11" s="15" customFormat="1" ht="12.75" x14ac:dyDescent="0.25">
      <c r="A1953" s="48" t="s">
        <v>2362</v>
      </c>
      <c r="B1953" s="23"/>
      <c r="C1953" s="18" t="s">
        <v>131</v>
      </c>
      <c r="D1953" s="49" t="s">
        <v>3</v>
      </c>
      <c r="E1953" s="50">
        <v>64</v>
      </c>
      <c r="F1953" s="51"/>
      <c r="G1953" s="51"/>
      <c r="H1953" s="52">
        <f t="shared" si="328"/>
        <v>0</v>
      </c>
      <c r="I1953" s="52">
        <f t="shared" si="329"/>
        <v>0</v>
      </c>
      <c r="J1953" s="52">
        <f t="shared" si="330"/>
        <v>0</v>
      </c>
      <c r="K1953" s="53">
        <f t="shared" si="331"/>
        <v>0</v>
      </c>
    </row>
    <row r="1954" spans="1:11" s="15" customFormat="1" ht="12.75" x14ac:dyDescent="0.25">
      <c r="A1954" s="48" t="s">
        <v>2363</v>
      </c>
      <c r="B1954" s="23"/>
      <c r="C1954" s="18" t="s">
        <v>3403</v>
      </c>
      <c r="D1954" s="49" t="s">
        <v>3</v>
      </c>
      <c r="E1954" s="50">
        <v>10</v>
      </c>
      <c r="F1954" s="51"/>
      <c r="G1954" s="51"/>
      <c r="H1954" s="52">
        <f t="shared" si="328"/>
        <v>0</v>
      </c>
      <c r="I1954" s="52">
        <f t="shared" si="329"/>
        <v>0</v>
      </c>
      <c r="J1954" s="52">
        <f t="shared" si="330"/>
        <v>0</v>
      </c>
      <c r="K1954" s="53">
        <f t="shared" si="331"/>
        <v>0</v>
      </c>
    </row>
    <row r="1955" spans="1:11" s="15" customFormat="1" ht="12.75" x14ac:dyDescent="0.25">
      <c r="A1955" s="48" t="s">
        <v>2364</v>
      </c>
      <c r="B1955" s="23"/>
      <c r="C1955" s="18" t="s">
        <v>3404</v>
      </c>
      <c r="D1955" s="49" t="s">
        <v>3</v>
      </c>
      <c r="E1955" s="50">
        <v>3</v>
      </c>
      <c r="F1955" s="51"/>
      <c r="G1955" s="51"/>
      <c r="H1955" s="52">
        <f t="shared" si="328"/>
        <v>0</v>
      </c>
      <c r="I1955" s="52">
        <f t="shared" si="329"/>
        <v>0</v>
      </c>
      <c r="J1955" s="52">
        <f t="shared" si="330"/>
        <v>0</v>
      </c>
      <c r="K1955" s="53">
        <f t="shared" si="331"/>
        <v>0</v>
      </c>
    </row>
    <row r="1956" spans="1:11" s="15" customFormat="1" ht="12.75" x14ac:dyDescent="0.25">
      <c r="A1956" s="48" t="s">
        <v>2365</v>
      </c>
      <c r="B1956" s="23"/>
      <c r="C1956" s="18" t="s">
        <v>3405</v>
      </c>
      <c r="D1956" s="49" t="s">
        <v>3</v>
      </c>
      <c r="E1956" s="50">
        <v>10</v>
      </c>
      <c r="F1956" s="51"/>
      <c r="G1956" s="51"/>
      <c r="H1956" s="52">
        <f t="shared" si="328"/>
        <v>0</v>
      </c>
      <c r="I1956" s="52">
        <f t="shared" si="329"/>
        <v>0</v>
      </c>
      <c r="J1956" s="52">
        <f t="shared" si="330"/>
        <v>0</v>
      </c>
      <c r="K1956" s="53">
        <f t="shared" si="331"/>
        <v>0</v>
      </c>
    </row>
    <row r="1957" spans="1:11" s="15" customFormat="1" ht="12.75" x14ac:dyDescent="0.25">
      <c r="A1957" s="48" t="s">
        <v>2366</v>
      </c>
      <c r="B1957" s="23"/>
      <c r="C1957" s="18" t="s">
        <v>3406</v>
      </c>
      <c r="D1957" s="49" t="s">
        <v>3</v>
      </c>
      <c r="E1957" s="50">
        <v>1</v>
      </c>
      <c r="F1957" s="51"/>
      <c r="G1957" s="51"/>
      <c r="H1957" s="52">
        <f t="shared" si="328"/>
        <v>0</v>
      </c>
      <c r="I1957" s="52">
        <f t="shared" si="329"/>
        <v>0</v>
      </c>
      <c r="J1957" s="52">
        <f t="shared" si="330"/>
        <v>0</v>
      </c>
      <c r="K1957" s="53">
        <f t="shared" si="331"/>
        <v>0</v>
      </c>
    </row>
    <row r="1958" spans="1:11" s="15" customFormat="1" ht="12.75" x14ac:dyDescent="0.25">
      <c r="A1958" s="48" t="s">
        <v>2367</v>
      </c>
      <c r="B1958" s="23"/>
      <c r="C1958" s="18" t="s">
        <v>3407</v>
      </c>
      <c r="D1958" s="49" t="s">
        <v>3</v>
      </c>
      <c r="E1958" s="50">
        <v>5</v>
      </c>
      <c r="F1958" s="51"/>
      <c r="G1958" s="51"/>
      <c r="H1958" s="52">
        <f t="shared" si="328"/>
        <v>0</v>
      </c>
      <c r="I1958" s="52">
        <f t="shared" si="329"/>
        <v>0</v>
      </c>
      <c r="J1958" s="52">
        <f t="shared" si="330"/>
        <v>0</v>
      </c>
      <c r="K1958" s="53">
        <f t="shared" si="331"/>
        <v>0</v>
      </c>
    </row>
    <row r="1959" spans="1:11" s="15" customFormat="1" ht="12.75" x14ac:dyDescent="0.25">
      <c r="A1959" s="48" t="s">
        <v>2368</v>
      </c>
      <c r="B1959" s="23"/>
      <c r="C1959" s="18" t="s">
        <v>3408</v>
      </c>
      <c r="D1959" s="49" t="s">
        <v>3</v>
      </c>
      <c r="E1959" s="50">
        <v>1</v>
      </c>
      <c r="F1959" s="51"/>
      <c r="G1959" s="51"/>
      <c r="H1959" s="52">
        <f t="shared" si="328"/>
        <v>0</v>
      </c>
      <c r="I1959" s="52">
        <f t="shared" si="329"/>
        <v>0</v>
      </c>
      <c r="J1959" s="52">
        <f t="shared" si="330"/>
        <v>0</v>
      </c>
      <c r="K1959" s="53">
        <f t="shared" si="331"/>
        <v>0</v>
      </c>
    </row>
    <row r="1960" spans="1:11" s="17" customFormat="1" x14ac:dyDescent="0.25">
      <c r="A1960" s="38" t="s">
        <v>3645</v>
      </c>
      <c r="B1960" s="10"/>
      <c r="C1960" s="34" t="s">
        <v>2</v>
      </c>
      <c r="D1960" s="11"/>
      <c r="E1960" s="11"/>
      <c r="F1960" s="39"/>
      <c r="G1960" s="39"/>
      <c r="H1960" s="21"/>
      <c r="I1960" s="40">
        <f>SUM(I1951:I1959)</f>
        <v>0</v>
      </c>
      <c r="J1960" s="40">
        <f>SUM(J1951:J1959)</f>
        <v>0</v>
      </c>
      <c r="K1960" s="41">
        <f>SUM(K1951:K1959)</f>
        <v>0</v>
      </c>
    </row>
    <row r="1961" spans="1:11" s="16" customFormat="1" ht="18.75" x14ac:dyDescent="0.2">
      <c r="A1961" s="45" t="s">
        <v>2369</v>
      </c>
      <c r="B1961" s="46"/>
      <c r="C1961" s="46" t="s">
        <v>132</v>
      </c>
      <c r="D1961" s="46"/>
      <c r="E1961" s="46"/>
      <c r="F1961" s="93"/>
      <c r="G1961" s="93"/>
      <c r="H1961" s="46"/>
      <c r="I1961" s="46"/>
      <c r="J1961" s="46"/>
      <c r="K1961" s="47">
        <f>SUM(K1978)</f>
        <v>0</v>
      </c>
    </row>
    <row r="1962" spans="1:11" s="17" customFormat="1" x14ac:dyDescent="0.25">
      <c r="A1962" s="9" t="s">
        <v>2370</v>
      </c>
      <c r="B1962" s="3"/>
      <c r="C1962" s="5" t="s">
        <v>133</v>
      </c>
      <c r="D1962" s="33"/>
      <c r="E1962" s="4"/>
      <c r="F1962" s="94"/>
      <c r="G1962" s="94"/>
      <c r="H1962" s="4"/>
      <c r="I1962" s="4"/>
      <c r="J1962" s="4"/>
      <c r="K1962" s="20"/>
    </row>
    <row r="1963" spans="1:11" s="15" customFormat="1" ht="38.25" x14ac:dyDescent="0.25">
      <c r="A1963" s="48" t="s">
        <v>2371</v>
      </c>
      <c r="B1963" s="23"/>
      <c r="C1963" s="18" t="s">
        <v>3409</v>
      </c>
      <c r="D1963" s="49" t="s">
        <v>3</v>
      </c>
      <c r="E1963" s="50">
        <v>17</v>
      </c>
      <c r="F1963" s="51"/>
      <c r="G1963" s="51"/>
      <c r="H1963" s="52">
        <f t="shared" ref="H1963:H1977" si="332">ROUND(ROUND(F1963,2)+ROUND(G1963,2),2)</f>
        <v>0</v>
      </c>
      <c r="I1963" s="52">
        <f t="shared" ref="I1963:I1977" si="333">ROUND(ROUND(E1963,2)*ROUND(F1963,2),2)</f>
        <v>0</v>
      </c>
      <c r="J1963" s="52">
        <f t="shared" ref="J1963:J1977" si="334">ROUND(ROUND(E1963,2)*ROUND(G1963,2),2)</f>
        <v>0</v>
      </c>
      <c r="K1963" s="53">
        <f t="shared" ref="K1963:K1977" si="335">ROUND(ROUND(I1963,2)+ROUND(J1963,2),2)</f>
        <v>0</v>
      </c>
    </row>
    <row r="1964" spans="1:11" s="15" customFormat="1" ht="38.25" x14ac:dyDescent="0.25">
      <c r="A1964" s="48" t="s">
        <v>2372</v>
      </c>
      <c r="B1964" s="23"/>
      <c r="C1964" s="18" t="s">
        <v>3410</v>
      </c>
      <c r="D1964" s="49" t="s">
        <v>3</v>
      </c>
      <c r="E1964" s="50">
        <v>3</v>
      </c>
      <c r="F1964" s="51"/>
      <c r="G1964" s="51"/>
      <c r="H1964" s="52">
        <f t="shared" si="332"/>
        <v>0</v>
      </c>
      <c r="I1964" s="52">
        <f t="shared" si="333"/>
        <v>0</v>
      </c>
      <c r="J1964" s="52">
        <f t="shared" si="334"/>
        <v>0</v>
      </c>
      <c r="K1964" s="53">
        <f t="shared" si="335"/>
        <v>0</v>
      </c>
    </row>
    <row r="1965" spans="1:11" s="15" customFormat="1" ht="38.25" x14ac:dyDescent="0.25">
      <c r="A1965" s="48" t="s">
        <v>2373</v>
      </c>
      <c r="B1965" s="23"/>
      <c r="C1965" s="18" t="s">
        <v>3411</v>
      </c>
      <c r="D1965" s="49" t="s">
        <v>3</v>
      </c>
      <c r="E1965" s="50">
        <v>3</v>
      </c>
      <c r="F1965" s="51"/>
      <c r="G1965" s="51"/>
      <c r="H1965" s="52">
        <f t="shared" si="332"/>
        <v>0</v>
      </c>
      <c r="I1965" s="52">
        <f t="shared" si="333"/>
        <v>0</v>
      </c>
      <c r="J1965" s="52">
        <f t="shared" si="334"/>
        <v>0</v>
      </c>
      <c r="K1965" s="53">
        <f t="shared" si="335"/>
        <v>0</v>
      </c>
    </row>
    <row r="1966" spans="1:11" s="15" customFormat="1" ht="51" x14ac:dyDescent="0.25">
      <c r="A1966" s="48" t="s">
        <v>2374</v>
      </c>
      <c r="B1966" s="23"/>
      <c r="C1966" s="18" t="s">
        <v>3412</v>
      </c>
      <c r="D1966" s="49" t="s">
        <v>3</v>
      </c>
      <c r="E1966" s="50">
        <v>3</v>
      </c>
      <c r="F1966" s="51"/>
      <c r="G1966" s="51"/>
      <c r="H1966" s="52">
        <f t="shared" si="332"/>
        <v>0</v>
      </c>
      <c r="I1966" s="52">
        <f t="shared" si="333"/>
        <v>0</v>
      </c>
      <c r="J1966" s="52">
        <f t="shared" si="334"/>
        <v>0</v>
      </c>
      <c r="K1966" s="53">
        <f t="shared" si="335"/>
        <v>0</v>
      </c>
    </row>
    <row r="1967" spans="1:11" s="15" customFormat="1" ht="51" x14ac:dyDescent="0.25">
      <c r="A1967" s="48" t="s">
        <v>2375</v>
      </c>
      <c r="B1967" s="23"/>
      <c r="C1967" s="18" t="s">
        <v>3413</v>
      </c>
      <c r="D1967" s="49" t="s">
        <v>3</v>
      </c>
      <c r="E1967" s="50">
        <v>3</v>
      </c>
      <c r="F1967" s="51"/>
      <c r="G1967" s="51"/>
      <c r="H1967" s="52">
        <f t="shared" si="332"/>
        <v>0</v>
      </c>
      <c r="I1967" s="52">
        <f t="shared" si="333"/>
        <v>0</v>
      </c>
      <c r="J1967" s="52">
        <f t="shared" si="334"/>
        <v>0</v>
      </c>
      <c r="K1967" s="53">
        <f t="shared" si="335"/>
        <v>0</v>
      </c>
    </row>
    <row r="1968" spans="1:11" s="15" customFormat="1" ht="51" x14ac:dyDescent="0.25">
      <c r="A1968" s="48" t="s">
        <v>2376</v>
      </c>
      <c r="B1968" s="23"/>
      <c r="C1968" s="18" t="s">
        <v>3414</v>
      </c>
      <c r="D1968" s="49" t="s">
        <v>3</v>
      </c>
      <c r="E1968" s="50">
        <v>3</v>
      </c>
      <c r="F1968" s="51"/>
      <c r="G1968" s="51"/>
      <c r="H1968" s="52">
        <f t="shared" si="332"/>
        <v>0</v>
      </c>
      <c r="I1968" s="52">
        <f t="shared" si="333"/>
        <v>0</v>
      </c>
      <c r="J1968" s="52">
        <f t="shared" si="334"/>
        <v>0</v>
      </c>
      <c r="K1968" s="53">
        <f t="shared" si="335"/>
        <v>0</v>
      </c>
    </row>
    <row r="1969" spans="1:11" s="15" customFormat="1" ht="63.75" x14ac:dyDescent="0.25">
      <c r="A1969" s="48" t="s">
        <v>2377</v>
      </c>
      <c r="B1969" s="23"/>
      <c r="C1969" s="18" t="s">
        <v>3415</v>
      </c>
      <c r="D1969" s="49" t="s">
        <v>3</v>
      </c>
      <c r="E1969" s="50">
        <v>18</v>
      </c>
      <c r="F1969" s="51"/>
      <c r="G1969" s="51"/>
      <c r="H1969" s="52">
        <f t="shared" si="332"/>
        <v>0</v>
      </c>
      <c r="I1969" s="52">
        <f t="shared" si="333"/>
        <v>0</v>
      </c>
      <c r="J1969" s="52">
        <f t="shared" si="334"/>
        <v>0</v>
      </c>
      <c r="K1969" s="53">
        <f t="shared" si="335"/>
        <v>0</v>
      </c>
    </row>
    <row r="1970" spans="1:11" s="15" customFormat="1" ht="51" x14ac:dyDescent="0.25">
      <c r="A1970" s="48" t="s">
        <v>2378</v>
      </c>
      <c r="B1970" s="23"/>
      <c r="C1970" s="18" t="s">
        <v>3416</v>
      </c>
      <c r="D1970" s="49" t="s">
        <v>3</v>
      </c>
      <c r="E1970" s="50">
        <v>34</v>
      </c>
      <c r="F1970" s="51"/>
      <c r="G1970" s="51"/>
      <c r="H1970" s="52">
        <f t="shared" si="332"/>
        <v>0</v>
      </c>
      <c r="I1970" s="52">
        <f t="shared" si="333"/>
        <v>0</v>
      </c>
      <c r="J1970" s="52">
        <f t="shared" si="334"/>
        <v>0</v>
      </c>
      <c r="K1970" s="53">
        <f t="shared" si="335"/>
        <v>0</v>
      </c>
    </row>
    <row r="1971" spans="1:11" s="15" customFormat="1" ht="63.75" x14ac:dyDescent="0.25">
      <c r="A1971" s="48" t="s">
        <v>2379</v>
      </c>
      <c r="B1971" s="23"/>
      <c r="C1971" s="18" t="s">
        <v>3417</v>
      </c>
      <c r="D1971" s="49" t="s">
        <v>3</v>
      </c>
      <c r="E1971" s="50">
        <v>232</v>
      </c>
      <c r="F1971" s="51"/>
      <c r="G1971" s="51"/>
      <c r="H1971" s="52">
        <f t="shared" si="332"/>
        <v>0</v>
      </c>
      <c r="I1971" s="52">
        <f t="shared" si="333"/>
        <v>0</v>
      </c>
      <c r="J1971" s="52">
        <f t="shared" si="334"/>
        <v>0</v>
      </c>
      <c r="K1971" s="53">
        <f t="shared" si="335"/>
        <v>0</v>
      </c>
    </row>
    <row r="1972" spans="1:11" s="15" customFormat="1" ht="63.75" x14ac:dyDescent="0.25">
      <c r="A1972" s="48" t="s">
        <v>2380</v>
      </c>
      <c r="B1972" s="23"/>
      <c r="C1972" s="18" t="s">
        <v>3418</v>
      </c>
      <c r="D1972" s="49" t="s">
        <v>3</v>
      </c>
      <c r="E1972" s="50">
        <v>6</v>
      </c>
      <c r="F1972" s="51"/>
      <c r="G1972" s="51"/>
      <c r="H1972" s="52">
        <f t="shared" si="332"/>
        <v>0</v>
      </c>
      <c r="I1972" s="52">
        <f t="shared" si="333"/>
        <v>0</v>
      </c>
      <c r="J1972" s="52">
        <f t="shared" si="334"/>
        <v>0</v>
      </c>
      <c r="K1972" s="53">
        <f t="shared" si="335"/>
        <v>0</v>
      </c>
    </row>
    <row r="1973" spans="1:11" s="15" customFormat="1" ht="51" x14ac:dyDescent="0.25">
      <c r="A1973" s="48" t="s">
        <v>2381</v>
      </c>
      <c r="B1973" s="23"/>
      <c r="C1973" s="18" t="s">
        <v>3419</v>
      </c>
      <c r="D1973" s="49" t="s">
        <v>3</v>
      </c>
      <c r="E1973" s="50">
        <v>58</v>
      </c>
      <c r="F1973" s="51"/>
      <c r="G1973" s="51"/>
      <c r="H1973" s="52">
        <f t="shared" si="332"/>
        <v>0</v>
      </c>
      <c r="I1973" s="52">
        <f t="shared" si="333"/>
        <v>0</v>
      </c>
      <c r="J1973" s="52">
        <f t="shared" si="334"/>
        <v>0</v>
      </c>
      <c r="K1973" s="53">
        <f t="shared" si="335"/>
        <v>0</v>
      </c>
    </row>
    <row r="1974" spans="1:11" s="15" customFormat="1" ht="51" x14ac:dyDescent="0.25">
      <c r="A1974" s="48" t="s">
        <v>2382</v>
      </c>
      <c r="B1974" s="23"/>
      <c r="C1974" s="18" t="s">
        <v>3420</v>
      </c>
      <c r="D1974" s="49" t="s">
        <v>3</v>
      </c>
      <c r="E1974" s="50">
        <v>15</v>
      </c>
      <c r="F1974" s="51"/>
      <c r="G1974" s="51"/>
      <c r="H1974" s="52">
        <f t="shared" si="332"/>
        <v>0</v>
      </c>
      <c r="I1974" s="52">
        <f t="shared" si="333"/>
        <v>0</v>
      </c>
      <c r="J1974" s="52">
        <f t="shared" si="334"/>
        <v>0</v>
      </c>
      <c r="K1974" s="53">
        <f t="shared" si="335"/>
        <v>0</v>
      </c>
    </row>
    <row r="1975" spans="1:11" s="15" customFormat="1" ht="63.75" x14ac:dyDescent="0.25">
      <c r="A1975" s="48" t="s">
        <v>2383</v>
      </c>
      <c r="B1975" s="23"/>
      <c r="C1975" s="18" t="s">
        <v>3422</v>
      </c>
      <c r="D1975" s="49" t="s">
        <v>3</v>
      </c>
      <c r="E1975" s="50">
        <v>125</v>
      </c>
      <c r="F1975" s="51"/>
      <c r="G1975" s="51"/>
      <c r="H1975" s="52">
        <f t="shared" si="332"/>
        <v>0</v>
      </c>
      <c r="I1975" s="52">
        <f t="shared" si="333"/>
        <v>0</v>
      </c>
      <c r="J1975" s="52">
        <f t="shared" si="334"/>
        <v>0</v>
      </c>
      <c r="K1975" s="53">
        <f t="shared" si="335"/>
        <v>0</v>
      </c>
    </row>
    <row r="1976" spans="1:11" s="15" customFormat="1" ht="51" x14ac:dyDescent="0.25">
      <c r="A1976" s="48" t="s">
        <v>2384</v>
      </c>
      <c r="B1976" s="23"/>
      <c r="C1976" s="18" t="s">
        <v>134</v>
      </c>
      <c r="D1976" s="49" t="s">
        <v>3</v>
      </c>
      <c r="E1976" s="50">
        <v>2</v>
      </c>
      <c r="F1976" s="51"/>
      <c r="G1976" s="51"/>
      <c r="H1976" s="52">
        <f t="shared" si="332"/>
        <v>0</v>
      </c>
      <c r="I1976" s="52">
        <f t="shared" si="333"/>
        <v>0</v>
      </c>
      <c r="J1976" s="52">
        <f t="shared" si="334"/>
        <v>0</v>
      </c>
      <c r="K1976" s="53">
        <f t="shared" si="335"/>
        <v>0</v>
      </c>
    </row>
    <row r="1977" spans="1:11" s="15" customFormat="1" ht="12.75" x14ac:dyDescent="0.25">
      <c r="A1977" s="48" t="s">
        <v>2385</v>
      </c>
      <c r="B1977" s="23"/>
      <c r="C1977" s="18" t="s">
        <v>3421</v>
      </c>
      <c r="D1977" s="49" t="s">
        <v>3</v>
      </c>
      <c r="E1977" s="50">
        <v>1</v>
      </c>
      <c r="F1977" s="51"/>
      <c r="G1977" s="51"/>
      <c r="H1977" s="52">
        <f t="shared" si="332"/>
        <v>0</v>
      </c>
      <c r="I1977" s="52">
        <f t="shared" si="333"/>
        <v>0</v>
      </c>
      <c r="J1977" s="52">
        <f t="shared" si="334"/>
        <v>0</v>
      </c>
      <c r="K1977" s="53">
        <f t="shared" si="335"/>
        <v>0</v>
      </c>
    </row>
    <row r="1978" spans="1:11" s="17" customFormat="1" x14ac:dyDescent="0.25">
      <c r="A1978" s="38" t="s">
        <v>3837</v>
      </c>
      <c r="B1978" s="10"/>
      <c r="C1978" s="34" t="s">
        <v>2</v>
      </c>
      <c r="D1978" s="11"/>
      <c r="E1978" s="11"/>
      <c r="F1978" s="39"/>
      <c r="G1978" s="39"/>
      <c r="H1978" s="21"/>
      <c r="I1978" s="40">
        <f>SUM(I1963:I1977)</f>
        <v>0</v>
      </c>
      <c r="J1978" s="40">
        <f>SUM(J1963:J1977)</f>
        <v>0</v>
      </c>
      <c r="K1978" s="41">
        <f>SUM(K1963:K1977)</f>
        <v>0</v>
      </c>
    </row>
    <row r="1979" spans="1:11" s="16" customFormat="1" ht="18.75" x14ac:dyDescent="0.2">
      <c r="A1979" s="45" t="s">
        <v>2386</v>
      </c>
      <c r="B1979" s="46"/>
      <c r="C1979" s="46" t="s">
        <v>135</v>
      </c>
      <c r="D1979" s="46"/>
      <c r="E1979" s="46"/>
      <c r="F1979" s="93"/>
      <c r="G1979" s="93"/>
      <c r="H1979" s="46"/>
      <c r="I1979" s="46"/>
      <c r="J1979" s="46"/>
      <c r="K1979" s="47">
        <f>K1993</f>
        <v>0</v>
      </c>
    </row>
    <row r="1980" spans="1:11" s="17" customFormat="1" x14ac:dyDescent="0.25">
      <c r="A1980" s="9" t="s">
        <v>2387</v>
      </c>
      <c r="B1980" s="3"/>
      <c r="C1980" s="5" t="s">
        <v>136</v>
      </c>
      <c r="D1980" s="33"/>
      <c r="E1980" s="4"/>
      <c r="F1980" s="94"/>
      <c r="G1980" s="94"/>
      <c r="H1980" s="4"/>
      <c r="I1980" s="4"/>
      <c r="J1980" s="4"/>
      <c r="K1980" s="20"/>
    </row>
    <row r="1981" spans="1:11" s="15" customFormat="1" ht="25.5" x14ac:dyDescent="0.25">
      <c r="A1981" s="48" t="s">
        <v>2387</v>
      </c>
      <c r="B1981" s="23"/>
      <c r="C1981" s="18" t="s">
        <v>3423</v>
      </c>
      <c r="D1981" s="49" t="s">
        <v>3</v>
      </c>
      <c r="E1981" s="50">
        <v>35</v>
      </c>
      <c r="F1981" s="51"/>
      <c r="G1981" s="51"/>
      <c r="H1981" s="52">
        <f t="shared" ref="H1981:H1992" si="336">ROUND(ROUND(F1981,2)+ROUND(G1981,2),2)</f>
        <v>0</v>
      </c>
      <c r="I1981" s="52">
        <f t="shared" ref="I1981:I1992" si="337">ROUND(ROUND(E1981,2)*ROUND(F1981,2),2)</f>
        <v>0</v>
      </c>
      <c r="J1981" s="52">
        <f t="shared" ref="J1981:J1992" si="338">ROUND(ROUND(E1981,2)*ROUND(G1981,2),2)</f>
        <v>0</v>
      </c>
      <c r="K1981" s="53">
        <f t="shared" ref="K1981:K1992" si="339">ROUND(ROUND(I1981,2)+ROUND(J1981,2),2)</f>
        <v>0</v>
      </c>
    </row>
    <row r="1982" spans="1:11" s="15" customFormat="1" ht="25.5" x14ac:dyDescent="0.25">
      <c r="A1982" s="48" t="s">
        <v>2388</v>
      </c>
      <c r="B1982" s="23"/>
      <c r="C1982" s="18" t="s">
        <v>3424</v>
      </c>
      <c r="D1982" s="49" t="s">
        <v>3</v>
      </c>
      <c r="E1982" s="50">
        <v>1</v>
      </c>
      <c r="F1982" s="51"/>
      <c r="G1982" s="51"/>
      <c r="H1982" s="52">
        <f t="shared" si="336"/>
        <v>0</v>
      </c>
      <c r="I1982" s="52">
        <f t="shared" si="337"/>
        <v>0</v>
      </c>
      <c r="J1982" s="52">
        <f t="shared" si="338"/>
        <v>0</v>
      </c>
      <c r="K1982" s="53">
        <f t="shared" si="339"/>
        <v>0</v>
      </c>
    </row>
    <row r="1983" spans="1:11" s="15" customFormat="1" ht="25.5" x14ac:dyDescent="0.25">
      <c r="A1983" s="48" t="s">
        <v>2389</v>
      </c>
      <c r="B1983" s="23"/>
      <c r="C1983" s="18" t="s">
        <v>3425</v>
      </c>
      <c r="D1983" s="49" t="s">
        <v>3</v>
      </c>
      <c r="E1983" s="50">
        <v>2</v>
      </c>
      <c r="F1983" s="51"/>
      <c r="G1983" s="51"/>
      <c r="H1983" s="52">
        <f t="shared" si="336"/>
        <v>0</v>
      </c>
      <c r="I1983" s="52">
        <f t="shared" si="337"/>
        <v>0</v>
      </c>
      <c r="J1983" s="52">
        <f t="shared" si="338"/>
        <v>0</v>
      </c>
      <c r="K1983" s="53">
        <f t="shared" si="339"/>
        <v>0</v>
      </c>
    </row>
    <row r="1984" spans="1:11" s="15" customFormat="1" ht="25.5" x14ac:dyDescent="0.25">
      <c r="A1984" s="48" t="s">
        <v>2390</v>
      </c>
      <c r="B1984" s="23"/>
      <c r="C1984" s="18" t="s">
        <v>3426</v>
      </c>
      <c r="D1984" s="49" t="s">
        <v>3</v>
      </c>
      <c r="E1984" s="50">
        <v>4</v>
      </c>
      <c r="F1984" s="51"/>
      <c r="G1984" s="51"/>
      <c r="H1984" s="52">
        <f t="shared" si="336"/>
        <v>0</v>
      </c>
      <c r="I1984" s="52">
        <f t="shared" si="337"/>
        <v>0</v>
      </c>
      <c r="J1984" s="52">
        <f t="shared" si="338"/>
        <v>0</v>
      </c>
      <c r="K1984" s="53">
        <f t="shared" si="339"/>
        <v>0</v>
      </c>
    </row>
    <row r="1985" spans="1:11" s="15" customFormat="1" ht="25.5" x14ac:dyDescent="0.25">
      <c r="A1985" s="48" t="s">
        <v>2391</v>
      </c>
      <c r="B1985" s="23"/>
      <c r="C1985" s="18" t="s">
        <v>3427</v>
      </c>
      <c r="D1985" s="49" t="s">
        <v>3</v>
      </c>
      <c r="E1985" s="50">
        <v>4</v>
      </c>
      <c r="F1985" s="51"/>
      <c r="G1985" s="51"/>
      <c r="H1985" s="52">
        <f t="shared" si="336"/>
        <v>0</v>
      </c>
      <c r="I1985" s="52">
        <f t="shared" si="337"/>
        <v>0</v>
      </c>
      <c r="J1985" s="52">
        <f t="shared" si="338"/>
        <v>0</v>
      </c>
      <c r="K1985" s="53">
        <f t="shared" si="339"/>
        <v>0</v>
      </c>
    </row>
    <row r="1986" spans="1:11" s="15" customFormat="1" ht="25.5" x14ac:dyDescent="0.25">
      <c r="A1986" s="48" t="s">
        <v>2392</v>
      </c>
      <c r="B1986" s="23"/>
      <c r="C1986" s="18" t="s">
        <v>3428</v>
      </c>
      <c r="D1986" s="49" t="s">
        <v>3</v>
      </c>
      <c r="E1986" s="50">
        <v>11</v>
      </c>
      <c r="F1986" s="51"/>
      <c r="G1986" s="51"/>
      <c r="H1986" s="52">
        <f t="shared" si="336"/>
        <v>0</v>
      </c>
      <c r="I1986" s="52">
        <f t="shared" si="337"/>
        <v>0</v>
      </c>
      <c r="J1986" s="52">
        <f t="shared" si="338"/>
        <v>0</v>
      </c>
      <c r="K1986" s="53">
        <f t="shared" si="339"/>
        <v>0</v>
      </c>
    </row>
    <row r="1987" spans="1:11" s="15" customFormat="1" ht="12.75" x14ac:dyDescent="0.25">
      <c r="A1987" s="48" t="s">
        <v>2393</v>
      </c>
      <c r="B1987" s="23"/>
      <c r="C1987" s="18" t="s">
        <v>3429</v>
      </c>
      <c r="D1987" s="49" t="s">
        <v>3</v>
      </c>
      <c r="E1987" s="50">
        <v>191</v>
      </c>
      <c r="F1987" s="51"/>
      <c r="G1987" s="51"/>
      <c r="H1987" s="52">
        <f t="shared" si="336"/>
        <v>0</v>
      </c>
      <c r="I1987" s="52">
        <f t="shared" si="337"/>
        <v>0</v>
      </c>
      <c r="J1987" s="52">
        <f t="shared" si="338"/>
        <v>0</v>
      </c>
      <c r="K1987" s="53">
        <f t="shared" si="339"/>
        <v>0</v>
      </c>
    </row>
    <row r="1988" spans="1:11" s="15" customFormat="1" ht="12.75" x14ac:dyDescent="0.25">
      <c r="A1988" s="48" t="s">
        <v>2394</v>
      </c>
      <c r="B1988" s="23"/>
      <c r="C1988" s="18" t="s">
        <v>3431</v>
      </c>
      <c r="D1988" s="49" t="s">
        <v>3</v>
      </c>
      <c r="E1988" s="50">
        <v>1</v>
      </c>
      <c r="F1988" s="51"/>
      <c r="G1988" s="51"/>
      <c r="H1988" s="52">
        <f t="shared" si="336"/>
        <v>0</v>
      </c>
      <c r="I1988" s="52">
        <f t="shared" si="337"/>
        <v>0</v>
      </c>
      <c r="J1988" s="52">
        <f t="shared" si="338"/>
        <v>0</v>
      </c>
      <c r="K1988" s="53">
        <f t="shared" si="339"/>
        <v>0</v>
      </c>
    </row>
    <row r="1989" spans="1:11" s="15" customFormat="1" ht="12.75" x14ac:dyDescent="0.25">
      <c r="A1989" s="48" t="s">
        <v>2395</v>
      </c>
      <c r="B1989" s="23"/>
      <c r="C1989" s="18" t="s">
        <v>3432</v>
      </c>
      <c r="D1989" s="49" t="s">
        <v>3</v>
      </c>
      <c r="E1989" s="50">
        <v>2</v>
      </c>
      <c r="F1989" s="51"/>
      <c r="G1989" s="51"/>
      <c r="H1989" s="52">
        <f t="shared" si="336"/>
        <v>0</v>
      </c>
      <c r="I1989" s="52">
        <f t="shared" si="337"/>
        <v>0</v>
      </c>
      <c r="J1989" s="52">
        <f t="shared" si="338"/>
        <v>0</v>
      </c>
      <c r="K1989" s="53">
        <f t="shared" si="339"/>
        <v>0</v>
      </c>
    </row>
    <row r="1990" spans="1:11" s="15" customFormat="1" ht="25.5" x14ac:dyDescent="0.25">
      <c r="A1990" s="48" t="s">
        <v>2396</v>
      </c>
      <c r="B1990" s="23"/>
      <c r="C1990" s="18" t="s">
        <v>3430</v>
      </c>
      <c r="D1990" s="49" t="s">
        <v>3</v>
      </c>
      <c r="E1990" s="50">
        <v>1</v>
      </c>
      <c r="F1990" s="51"/>
      <c r="G1990" s="51"/>
      <c r="H1990" s="52">
        <f t="shared" si="336"/>
        <v>0</v>
      </c>
      <c r="I1990" s="52">
        <f t="shared" si="337"/>
        <v>0</v>
      </c>
      <c r="J1990" s="52">
        <f t="shared" si="338"/>
        <v>0</v>
      </c>
      <c r="K1990" s="53">
        <f t="shared" si="339"/>
        <v>0</v>
      </c>
    </row>
    <row r="1991" spans="1:11" s="15" customFormat="1" ht="25.5" x14ac:dyDescent="0.25">
      <c r="A1991" s="48" t="s">
        <v>3435</v>
      </c>
      <c r="B1991" s="23"/>
      <c r="C1991" s="18" t="s">
        <v>3433</v>
      </c>
      <c r="D1991" s="49" t="s">
        <v>3</v>
      </c>
      <c r="E1991" s="50">
        <v>3</v>
      </c>
      <c r="F1991" s="51"/>
      <c r="G1991" s="51"/>
      <c r="H1991" s="52">
        <f t="shared" si="336"/>
        <v>0</v>
      </c>
      <c r="I1991" s="52">
        <f t="shared" si="337"/>
        <v>0</v>
      </c>
      <c r="J1991" s="52">
        <f t="shared" si="338"/>
        <v>0</v>
      </c>
      <c r="K1991" s="53">
        <f t="shared" si="339"/>
        <v>0</v>
      </c>
    </row>
    <row r="1992" spans="1:11" s="15" customFormat="1" ht="25.5" x14ac:dyDescent="0.25">
      <c r="A1992" s="48" t="s">
        <v>3436</v>
      </c>
      <c r="B1992" s="23"/>
      <c r="C1992" s="18" t="s">
        <v>3434</v>
      </c>
      <c r="D1992" s="49" t="s">
        <v>3</v>
      </c>
      <c r="E1992" s="50">
        <v>5</v>
      </c>
      <c r="F1992" s="51"/>
      <c r="G1992" s="51"/>
      <c r="H1992" s="52">
        <f t="shared" si="336"/>
        <v>0</v>
      </c>
      <c r="I1992" s="52">
        <f t="shared" si="337"/>
        <v>0</v>
      </c>
      <c r="J1992" s="52">
        <f t="shared" si="338"/>
        <v>0</v>
      </c>
      <c r="K1992" s="53">
        <f t="shared" si="339"/>
        <v>0</v>
      </c>
    </row>
    <row r="1993" spans="1:11" s="17" customFormat="1" x14ac:dyDescent="0.25">
      <c r="A1993" s="38" t="s">
        <v>3437</v>
      </c>
      <c r="B1993" s="10"/>
      <c r="C1993" s="34" t="s">
        <v>2</v>
      </c>
      <c r="D1993" s="11"/>
      <c r="E1993" s="11"/>
      <c r="F1993" s="39"/>
      <c r="G1993" s="39"/>
      <c r="H1993" s="21"/>
      <c r="I1993" s="40">
        <f>SUM(I1981:I1992)</f>
        <v>0</v>
      </c>
      <c r="J1993" s="40">
        <f>SUM(J1981:J1992)</f>
        <v>0</v>
      </c>
      <c r="K1993" s="41">
        <f>SUM(K1981:K1992)</f>
        <v>0</v>
      </c>
    </row>
    <row r="1994" spans="1:11" s="16" customFormat="1" ht="18.75" x14ac:dyDescent="0.2">
      <c r="A1994" s="45" t="s">
        <v>2397</v>
      </c>
      <c r="B1994" s="46"/>
      <c r="C1994" s="46" t="s">
        <v>137</v>
      </c>
      <c r="D1994" s="46"/>
      <c r="E1994" s="46"/>
      <c r="F1994" s="93"/>
      <c r="G1994" s="93"/>
      <c r="H1994" s="46"/>
      <c r="I1994" s="46"/>
      <c r="J1994" s="46"/>
      <c r="K1994" s="47">
        <f>SUM(K1999,K2005,K2011)</f>
        <v>0</v>
      </c>
    </row>
    <row r="1995" spans="1:11" s="17" customFormat="1" x14ac:dyDescent="0.25">
      <c r="A1995" s="9" t="s">
        <v>2398</v>
      </c>
      <c r="B1995" s="3"/>
      <c r="C1995" s="5" t="s">
        <v>3438</v>
      </c>
      <c r="D1995" s="33"/>
      <c r="E1995" s="4"/>
      <c r="F1995" s="94"/>
      <c r="G1995" s="94"/>
      <c r="H1995" s="4"/>
      <c r="I1995" s="4"/>
      <c r="J1995" s="4"/>
      <c r="K1995" s="20"/>
    </row>
    <row r="1996" spans="1:11" s="15" customFormat="1" ht="12.75" x14ac:dyDescent="0.25">
      <c r="A1996" s="48" t="s">
        <v>2399</v>
      </c>
      <c r="B1996" s="23"/>
      <c r="C1996" s="18" t="s">
        <v>3439</v>
      </c>
      <c r="D1996" s="49" t="s">
        <v>3</v>
      </c>
      <c r="E1996" s="50">
        <v>14</v>
      </c>
      <c r="F1996" s="51"/>
      <c r="G1996" s="51"/>
      <c r="H1996" s="52">
        <f>ROUND(ROUND(F1996,2)+ROUND(G1996,2),2)</f>
        <v>0</v>
      </c>
      <c r="I1996" s="52">
        <f>ROUND(ROUND(E1996,2)*ROUND(F1996,2),2)</f>
        <v>0</v>
      </c>
      <c r="J1996" s="52">
        <f>ROUND(ROUND(E1996,2)*ROUND(G1996,2),2)</f>
        <v>0</v>
      </c>
      <c r="K1996" s="53">
        <f>ROUND(ROUND(I1996,2)+ROUND(J1996,2),2)</f>
        <v>0</v>
      </c>
    </row>
    <row r="1997" spans="1:11" s="15" customFormat="1" ht="12.75" x14ac:dyDescent="0.25">
      <c r="A1997" s="48" t="s">
        <v>2400</v>
      </c>
      <c r="B1997" s="23"/>
      <c r="C1997" s="18" t="s">
        <v>3440</v>
      </c>
      <c r="D1997" s="49" t="s">
        <v>3</v>
      </c>
      <c r="E1997" s="50">
        <v>1</v>
      </c>
      <c r="F1997" s="51"/>
      <c r="G1997" s="51"/>
      <c r="H1997" s="52">
        <f>ROUND(ROUND(F1997,2)+ROUND(G1997,2),2)</f>
        <v>0</v>
      </c>
      <c r="I1997" s="52">
        <f>ROUND(ROUND(E1997,2)*ROUND(F1997,2),2)</f>
        <v>0</v>
      </c>
      <c r="J1997" s="52">
        <f>ROUND(ROUND(E1997,2)*ROUND(G1997,2),2)</f>
        <v>0</v>
      </c>
      <c r="K1997" s="53">
        <f>ROUND(ROUND(I1997,2)+ROUND(J1997,2),2)</f>
        <v>0</v>
      </c>
    </row>
    <row r="1998" spans="1:11" s="15" customFormat="1" ht="12.75" x14ac:dyDescent="0.25">
      <c r="A1998" s="48" t="s">
        <v>2401</v>
      </c>
      <c r="B1998" s="23"/>
      <c r="C1998" s="18" t="s">
        <v>3441</v>
      </c>
      <c r="D1998" s="49" t="s">
        <v>3</v>
      </c>
      <c r="E1998" s="50">
        <v>4</v>
      </c>
      <c r="F1998" s="51"/>
      <c r="G1998" s="51"/>
      <c r="H1998" s="52">
        <f>ROUND(ROUND(F1998,2)+ROUND(G1998,2),2)</f>
        <v>0</v>
      </c>
      <c r="I1998" s="52">
        <f>ROUND(ROUND(E1998,2)*ROUND(F1998,2),2)</f>
        <v>0</v>
      </c>
      <c r="J1998" s="52">
        <f>ROUND(ROUND(E1998,2)*ROUND(G1998,2),2)</f>
        <v>0</v>
      </c>
      <c r="K1998" s="53">
        <f>ROUND(ROUND(I1998,2)+ROUND(J1998,2),2)</f>
        <v>0</v>
      </c>
    </row>
    <row r="1999" spans="1:11" s="17" customFormat="1" x14ac:dyDescent="0.25">
      <c r="A1999" s="38" t="s">
        <v>2402</v>
      </c>
      <c r="B1999" s="10"/>
      <c r="C1999" s="34" t="s">
        <v>2</v>
      </c>
      <c r="D1999" s="11"/>
      <c r="E1999" s="11"/>
      <c r="F1999" s="39"/>
      <c r="G1999" s="39"/>
      <c r="H1999" s="21"/>
      <c r="I1999" s="40">
        <f>SUM(I1996:I1998)</f>
        <v>0</v>
      </c>
      <c r="J1999" s="40">
        <f>SUM(J1996:J1998)</f>
        <v>0</v>
      </c>
      <c r="K1999" s="41">
        <f>SUM(K1996:K1998)</f>
        <v>0</v>
      </c>
    </row>
    <row r="2000" spans="1:11" s="17" customFormat="1" ht="25.5" x14ac:dyDescent="0.25">
      <c r="A2000" s="9" t="s">
        <v>2403</v>
      </c>
      <c r="B2000" s="3"/>
      <c r="C2000" s="5" t="s">
        <v>3442</v>
      </c>
      <c r="D2000" s="33"/>
      <c r="E2000" s="4"/>
      <c r="F2000" s="94"/>
      <c r="G2000" s="94"/>
      <c r="H2000" s="4"/>
      <c r="I2000" s="4"/>
      <c r="J2000" s="4"/>
      <c r="K2000" s="20"/>
    </row>
    <row r="2001" spans="1:11" s="15" customFormat="1" ht="12.75" x14ac:dyDescent="0.25">
      <c r="A2001" s="48" t="s">
        <v>2404</v>
      </c>
      <c r="B2001" s="23"/>
      <c r="C2001" s="18" t="s">
        <v>138</v>
      </c>
      <c r="D2001" s="49" t="s">
        <v>3</v>
      </c>
      <c r="E2001" s="50">
        <v>7</v>
      </c>
      <c r="F2001" s="51"/>
      <c r="G2001" s="51"/>
      <c r="H2001" s="52">
        <f>ROUND(ROUND(F2001,2)+ROUND(G2001,2),2)</f>
        <v>0</v>
      </c>
      <c r="I2001" s="52">
        <f>ROUND(ROUND(E2001,2)*ROUND(F2001,2),2)</f>
        <v>0</v>
      </c>
      <c r="J2001" s="52">
        <f>ROUND(ROUND(E2001,2)*ROUND(G2001,2),2)</f>
        <v>0</v>
      </c>
      <c r="K2001" s="53">
        <f>ROUND(ROUND(I2001,2)+ROUND(J2001,2),2)</f>
        <v>0</v>
      </c>
    </row>
    <row r="2002" spans="1:11" s="15" customFormat="1" ht="12.75" x14ac:dyDescent="0.25">
      <c r="A2002" s="48" t="s">
        <v>2405</v>
      </c>
      <c r="B2002" s="23"/>
      <c r="C2002" s="18" t="s">
        <v>3443</v>
      </c>
      <c r="D2002" s="49" t="s">
        <v>3</v>
      </c>
      <c r="E2002" s="50">
        <v>2</v>
      </c>
      <c r="F2002" s="51"/>
      <c r="G2002" s="51"/>
      <c r="H2002" s="52">
        <f>ROUND(ROUND(F2002,2)+ROUND(G2002,2),2)</f>
        <v>0</v>
      </c>
      <c r="I2002" s="52">
        <f>ROUND(ROUND(E2002,2)*ROUND(F2002,2),2)</f>
        <v>0</v>
      </c>
      <c r="J2002" s="52">
        <f>ROUND(ROUND(E2002,2)*ROUND(G2002,2),2)</f>
        <v>0</v>
      </c>
      <c r="K2002" s="53">
        <f>ROUND(ROUND(I2002,2)+ROUND(J2002,2),2)</f>
        <v>0</v>
      </c>
    </row>
    <row r="2003" spans="1:11" s="15" customFormat="1" ht="12.75" x14ac:dyDescent="0.25">
      <c r="A2003" s="48" t="s">
        <v>2406</v>
      </c>
      <c r="B2003" s="23"/>
      <c r="C2003" s="18" t="s">
        <v>139</v>
      </c>
      <c r="D2003" s="49" t="s">
        <v>3</v>
      </c>
      <c r="E2003" s="50">
        <v>4</v>
      </c>
      <c r="F2003" s="51"/>
      <c r="G2003" s="51"/>
      <c r="H2003" s="52">
        <f>ROUND(ROUND(F2003,2)+ROUND(G2003,2),2)</f>
        <v>0</v>
      </c>
      <c r="I2003" s="52">
        <f>ROUND(ROUND(E2003,2)*ROUND(F2003,2),2)</f>
        <v>0</v>
      </c>
      <c r="J2003" s="52">
        <f>ROUND(ROUND(E2003,2)*ROUND(G2003,2),2)</f>
        <v>0</v>
      </c>
      <c r="K2003" s="53">
        <f>ROUND(ROUND(I2003,2)+ROUND(J2003,2),2)</f>
        <v>0</v>
      </c>
    </row>
    <row r="2004" spans="1:11" s="15" customFormat="1" ht="12.75" x14ac:dyDescent="0.25">
      <c r="A2004" s="48" t="s">
        <v>2407</v>
      </c>
      <c r="B2004" s="23"/>
      <c r="C2004" s="18" t="s">
        <v>140</v>
      </c>
      <c r="D2004" s="49" t="s">
        <v>3</v>
      </c>
      <c r="E2004" s="50">
        <v>1</v>
      </c>
      <c r="F2004" s="51"/>
      <c r="G2004" s="51"/>
      <c r="H2004" s="52">
        <f>ROUND(ROUND(F2004,2)+ROUND(G2004,2),2)</f>
        <v>0</v>
      </c>
      <c r="I2004" s="52">
        <f>ROUND(ROUND(E2004,2)*ROUND(F2004,2),2)</f>
        <v>0</v>
      </c>
      <c r="J2004" s="52">
        <f>ROUND(ROUND(E2004,2)*ROUND(G2004,2),2)</f>
        <v>0</v>
      </c>
      <c r="K2004" s="53">
        <f>ROUND(ROUND(I2004,2)+ROUND(J2004,2),2)</f>
        <v>0</v>
      </c>
    </row>
    <row r="2005" spans="1:11" s="17" customFormat="1" x14ac:dyDescent="0.25">
      <c r="A2005" s="38" t="s">
        <v>3838</v>
      </c>
      <c r="B2005" s="10"/>
      <c r="C2005" s="34" t="s">
        <v>2</v>
      </c>
      <c r="D2005" s="11"/>
      <c r="E2005" s="11"/>
      <c r="F2005" s="39"/>
      <c r="G2005" s="39"/>
      <c r="H2005" s="21"/>
      <c r="I2005" s="40">
        <f>SUM(I2001:I2004)</f>
        <v>0</v>
      </c>
      <c r="J2005" s="40">
        <f>SUM(J2001:J2004)</f>
        <v>0</v>
      </c>
      <c r="K2005" s="41">
        <f>SUM(K2001:K2004)</f>
        <v>0</v>
      </c>
    </row>
    <row r="2006" spans="1:11" s="17" customFormat="1" x14ac:dyDescent="0.25">
      <c r="A2006" s="9" t="s">
        <v>2408</v>
      </c>
      <c r="B2006" s="3"/>
      <c r="C2006" s="5" t="s">
        <v>141</v>
      </c>
      <c r="D2006" s="33"/>
      <c r="E2006" s="4"/>
      <c r="F2006" s="94"/>
      <c r="G2006" s="94"/>
      <c r="H2006" s="4"/>
      <c r="I2006" s="4"/>
      <c r="J2006" s="4"/>
      <c r="K2006" s="20"/>
    </row>
    <row r="2007" spans="1:11" s="15" customFormat="1" ht="38.25" x14ac:dyDescent="0.25">
      <c r="A2007" s="48" t="s">
        <v>2409</v>
      </c>
      <c r="B2007" s="23"/>
      <c r="C2007" s="18" t="s">
        <v>3444</v>
      </c>
      <c r="D2007" s="49" t="s">
        <v>3</v>
      </c>
      <c r="E2007" s="50">
        <v>35</v>
      </c>
      <c r="F2007" s="51"/>
      <c r="G2007" s="51"/>
      <c r="H2007" s="52">
        <f>ROUND(ROUND(F2007,2)+ROUND(G2007,2),2)</f>
        <v>0</v>
      </c>
      <c r="I2007" s="52">
        <f>ROUND(ROUND(E2007,2)*ROUND(F2007,2),2)</f>
        <v>0</v>
      </c>
      <c r="J2007" s="52">
        <f>ROUND(ROUND(E2007,2)*ROUND(G2007,2),2)</f>
        <v>0</v>
      </c>
      <c r="K2007" s="53">
        <f>ROUND(ROUND(I2007,2)+ROUND(J2007,2),2)</f>
        <v>0</v>
      </c>
    </row>
    <row r="2008" spans="1:11" s="15" customFormat="1" ht="38.25" x14ac:dyDescent="0.25">
      <c r="A2008" s="48" t="s">
        <v>2410</v>
      </c>
      <c r="B2008" s="23"/>
      <c r="C2008" s="18" t="s">
        <v>3445</v>
      </c>
      <c r="D2008" s="49" t="s">
        <v>3</v>
      </c>
      <c r="E2008" s="50">
        <v>2</v>
      </c>
      <c r="F2008" s="51"/>
      <c r="G2008" s="51"/>
      <c r="H2008" s="52">
        <f>ROUND(ROUND(F2008,2)+ROUND(G2008,2),2)</f>
        <v>0</v>
      </c>
      <c r="I2008" s="52">
        <f>ROUND(ROUND(E2008,2)*ROUND(F2008,2),2)</f>
        <v>0</v>
      </c>
      <c r="J2008" s="52">
        <f>ROUND(ROUND(E2008,2)*ROUND(G2008,2),2)</f>
        <v>0</v>
      </c>
      <c r="K2008" s="53">
        <f>ROUND(ROUND(I2008,2)+ROUND(J2008,2),2)</f>
        <v>0</v>
      </c>
    </row>
    <row r="2009" spans="1:11" s="15" customFormat="1" ht="38.25" x14ac:dyDescent="0.25">
      <c r="A2009" s="48" t="s">
        <v>2411</v>
      </c>
      <c r="B2009" s="23"/>
      <c r="C2009" s="18" t="s">
        <v>3446</v>
      </c>
      <c r="D2009" s="49" t="s">
        <v>3</v>
      </c>
      <c r="E2009" s="50">
        <v>3</v>
      </c>
      <c r="F2009" s="51"/>
      <c r="G2009" s="51"/>
      <c r="H2009" s="52">
        <f>ROUND(ROUND(F2009,2)+ROUND(G2009,2),2)</f>
        <v>0</v>
      </c>
      <c r="I2009" s="52">
        <f>ROUND(ROUND(E2009,2)*ROUND(F2009,2),2)</f>
        <v>0</v>
      </c>
      <c r="J2009" s="52">
        <f>ROUND(ROUND(E2009,2)*ROUND(G2009,2),2)</f>
        <v>0</v>
      </c>
      <c r="K2009" s="53">
        <f>ROUND(ROUND(I2009,2)+ROUND(J2009,2),2)</f>
        <v>0</v>
      </c>
    </row>
    <row r="2010" spans="1:11" s="15" customFormat="1" ht="25.5" x14ac:dyDescent="0.25">
      <c r="A2010" s="48" t="s">
        <v>2412</v>
      </c>
      <c r="B2010" s="23"/>
      <c r="C2010" s="18" t="s">
        <v>142</v>
      </c>
      <c r="D2010" s="49" t="s">
        <v>3</v>
      </c>
      <c r="E2010" s="50">
        <v>3</v>
      </c>
      <c r="F2010" s="51"/>
      <c r="G2010" s="51"/>
      <c r="H2010" s="52">
        <f>ROUND(ROUND(F2010,2)+ROUND(G2010,2),2)</f>
        <v>0</v>
      </c>
      <c r="I2010" s="52">
        <f>ROUND(ROUND(E2010,2)*ROUND(F2010,2),2)</f>
        <v>0</v>
      </c>
      <c r="J2010" s="52">
        <f>ROUND(ROUND(E2010,2)*ROUND(G2010,2),2)</f>
        <v>0</v>
      </c>
      <c r="K2010" s="53">
        <f>ROUND(ROUND(I2010,2)+ROUND(J2010,2),2)</f>
        <v>0</v>
      </c>
    </row>
    <row r="2011" spans="1:11" s="17" customFormat="1" x14ac:dyDescent="0.25">
      <c r="A2011" s="38" t="s">
        <v>2413</v>
      </c>
      <c r="B2011" s="10"/>
      <c r="C2011" s="34" t="s">
        <v>2</v>
      </c>
      <c r="D2011" s="11"/>
      <c r="E2011" s="11"/>
      <c r="F2011" s="39"/>
      <c r="G2011" s="39"/>
      <c r="H2011" s="21"/>
      <c r="I2011" s="40">
        <f>SUM(I2007:I2010)</f>
        <v>0</v>
      </c>
      <c r="J2011" s="40">
        <f>SUM(J2007:J2010)</f>
        <v>0</v>
      </c>
      <c r="K2011" s="41">
        <f>SUM(K2007:K2010)</f>
        <v>0</v>
      </c>
    </row>
    <row r="2012" spans="1:11" s="16" customFormat="1" ht="18.75" x14ac:dyDescent="0.2">
      <c r="A2012" s="45" t="s">
        <v>2414</v>
      </c>
      <c r="B2012" s="46"/>
      <c r="C2012" s="46" t="s">
        <v>67</v>
      </c>
      <c r="D2012" s="46"/>
      <c r="E2012" s="46"/>
      <c r="F2012" s="93"/>
      <c r="G2012" s="93"/>
      <c r="H2012" s="46"/>
      <c r="I2012" s="46"/>
      <c r="J2012" s="46"/>
      <c r="K2012" s="47">
        <f>SUM(K2020,K2024,K2028,K2031)</f>
        <v>0</v>
      </c>
    </row>
    <row r="2013" spans="1:11" s="17" customFormat="1" x14ac:dyDescent="0.25">
      <c r="A2013" s="9" t="s">
        <v>2415</v>
      </c>
      <c r="B2013" s="3"/>
      <c r="C2013" s="5" t="s">
        <v>143</v>
      </c>
      <c r="D2013" s="33"/>
      <c r="E2013" s="4"/>
      <c r="F2013" s="94"/>
      <c r="G2013" s="94"/>
      <c r="H2013" s="4"/>
      <c r="I2013" s="4"/>
      <c r="J2013" s="4"/>
      <c r="K2013" s="20"/>
    </row>
    <row r="2014" spans="1:11" s="15" customFormat="1" ht="38.25" x14ac:dyDescent="0.25">
      <c r="A2014" s="48" t="s">
        <v>2416</v>
      </c>
      <c r="B2014" s="23"/>
      <c r="C2014" s="18" t="s">
        <v>3447</v>
      </c>
      <c r="D2014" s="49" t="s">
        <v>3</v>
      </c>
      <c r="E2014" s="50">
        <v>14</v>
      </c>
      <c r="F2014" s="51"/>
      <c r="G2014" s="51"/>
      <c r="H2014" s="52">
        <f t="shared" ref="H2014:H2019" si="340">ROUND(ROUND(F2014,2)+ROUND(G2014,2),2)</f>
        <v>0</v>
      </c>
      <c r="I2014" s="52">
        <f t="shared" ref="I2014:I2019" si="341">ROUND(ROUND(E2014,2)*ROUND(F2014,2),2)</f>
        <v>0</v>
      </c>
      <c r="J2014" s="52">
        <f t="shared" ref="J2014:J2019" si="342">ROUND(ROUND(E2014,2)*ROUND(G2014,2),2)</f>
        <v>0</v>
      </c>
      <c r="K2014" s="53">
        <f t="shared" ref="K2014:K2019" si="343">ROUND(ROUND(I2014,2)+ROUND(J2014,2),2)</f>
        <v>0</v>
      </c>
    </row>
    <row r="2015" spans="1:11" s="15" customFormat="1" ht="51" x14ac:dyDescent="0.25">
      <c r="A2015" s="48" t="s">
        <v>2417</v>
      </c>
      <c r="B2015" s="23"/>
      <c r="C2015" s="18" t="s">
        <v>144</v>
      </c>
      <c r="D2015" s="49" t="s">
        <v>3</v>
      </c>
      <c r="E2015" s="50">
        <v>11</v>
      </c>
      <c r="F2015" s="51"/>
      <c r="G2015" s="51"/>
      <c r="H2015" s="52">
        <f t="shared" si="340"/>
        <v>0</v>
      </c>
      <c r="I2015" s="52">
        <f t="shared" si="341"/>
        <v>0</v>
      </c>
      <c r="J2015" s="52">
        <f t="shared" si="342"/>
        <v>0</v>
      </c>
      <c r="K2015" s="53">
        <f t="shared" si="343"/>
        <v>0</v>
      </c>
    </row>
    <row r="2016" spans="1:11" s="15" customFormat="1" ht="12.75" x14ac:dyDescent="0.25">
      <c r="A2016" s="48" t="s">
        <v>2418</v>
      </c>
      <c r="B2016" s="23"/>
      <c r="C2016" s="18" t="s">
        <v>3448</v>
      </c>
      <c r="D2016" s="49" t="s">
        <v>3</v>
      </c>
      <c r="E2016" s="50">
        <v>2</v>
      </c>
      <c r="F2016" s="51"/>
      <c r="G2016" s="51"/>
      <c r="H2016" s="52">
        <f t="shared" si="340"/>
        <v>0</v>
      </c>
      <c r="I2016" s="52">
        <f t="shared" si="341"/>
        <v>0</v>
      </c>
      <c r="J2016" s="52">
        <f t="shared" si="342"/>
        <v>0</v>
      </c>
      <c r="K2016" s="53">
        <f t="shared" si="343"/>
        <v>0</v>
      </c>
    </row>
    <row r="2017" spans="1:11" s="15" customFormat="1" ht="12.75" x14ac:dyDescent="0.25">
      <c r="A2017" s="48" t="s">
        <v>2419</v>
      </c>
      <c r="B2017" s="23"/>
      <c r="C2017" s="18" t="s">
        <v>3449</v>
      </c>
      <c r="D2017" s="49" t="s">
        <v>3</v>
      </c>
      <c r="E2017" s="50">
        <v>2</v>
      </c>
      <c r="F2017" s="51"/>
      <c r="G2017" s="51"/>
      <c r="H2017" s="52">
        <f t="shared" si="340"/>
        <v>0</v>
      </c>
      <c r="I2017" s="52">
        <f t="shared" si="341"/>
        <v>0</v>
      </c>
      <c r="J2017" s="52">
        <f t="shared" si="342"/>
        <v>0</v>
      </c>
      <c r="K2017" s="53">
        <f t="shared" si="343"/>
        <v>0</v>
      </c>
    </row>
    <row r="2018" spans="1:11" s="15" customFormat="1" ht="12.75" x14ac:dyDescent="0.25">
      <c r="A2018" s="48" t="s">
        <v>2420</v>
      </c>
      <c r="B2018" s="23"/>
      <c r="C2018" s="18" t="s">
        <v>145</v>
      </c>
      <c r="D2018" s="49" t="s">
        <v>3</v>
      </c>
      <c r="E2018" s="50">
        <v>13</v>
      </c>
      <c r="F2018" s="51"/>
      <c r="G2018" s="51"/>
      <c r="H2018" s="52">
        <f t="shared" si="340"/>
        <v>0</v>
      </c>
      <c r="I2018" s="52">
        <f t="shared" si="341"/>
        <v>0</v>
      </c>
      <c r="J2018" s="52">
        <f t="shared" si="342"/>
        <v>0</v>
      </c>
      <c r="K2018" s="53">
        <f t="shared" si="343"/>
        <v>0</v>
      </c>
    </row>
    <row r="2019" spans="1:11" s="15" customFormat="1" ht="12.75" x14ac:dyDescent="0.25">
      <c r="A2019" s="48" t="s">
        <v>2421</v>
      </c>
      <c r="B2019" s="23"/>
      <c r="C2019" s="18" t="s">
        <v>146</v>
      </c>
      <c r="D2019" s="49" t="s">
        <v>3</v>
      </c>
      <c r="E2019" s="50">
        <v>2</v>
      </c>
      <c r="F2019" s="51"/>
      <c r="G2019" s="51"/>
      <c r="H2019" s="52">
        <f t="shared" si="340"/>
        <v>0</v>
      </c>
      <c r="I2019" s="52">
        <f t="shared" si="341"/>
        <v>0</v>
      </c>
      <c r="J2019" s="52">
        <f t="shared" si="342"/>
        <v>0</v>
      </c>
      <c r="K2019" s="53">
        <f t="shared" si="343"/>
        <v>0</v>
      </c>
    </row>
    <row r="2020" spans="1:11" s="17" customFormat="1" x14ac:dyDescent="0.25">
      <c r="A2020" s="38" t="s">
        <v>2422</v>
      </c>
      <c r="B2020" s="10"/>
      <c r="C2020" s="34" t="s">
        <v>2</v>
      </c>
      <c r="D2020" s="11"/>
      <c r="E2020" s="11"/>
      <c r="F2020" s="39"/>
      <c r="G2020" s="39"/>
      <c r="H2020" s="21"/>
      <c r="I2020" s="40">
        <f>SUM(I2014:I2019)</f>
        <v>0</v>
      </c>
      <c r="J2020" s="40">
        <f>SUM(J2014:J2019)</f>
        <v>0</v>
      </c>
      <c r="K2020" s="41">
        <f>SUM(K2014:K2019)</f>
        <v>0</v>
      </c>
    </row>
    <row r="2021" spans="1:11" s="17" customFormat="1" ht="25.5" x14ac:dyDescent="0.25">
      <c r="A2021" s="9" t="s">
        <v>2423</v>
      </c>
      <c r="B2021" s="3"/>
      <c r="C2021" s="5" t="s">
        <v>68</v>
      </c>
      <c r="D2021" s="33"/>
      <c r="E2021" s="4"/>
      <c r="F2021" s="94"/>
      <c r="G2021" s="94"/>
      <c r="H2021" s="4"/>
      <c r="I2021" s="4"/>
      <c r="J2021" s="4"/>
      <c r="K2021" s="20"/>
    </row>
    <row r="2022" spans="1:11" s="15" customFormat="1" ht="12.75" x14ac:dyDescent="0.25">
      <c r="A2022" s="48" t="s">
        <v>2424</v>
      </c>
      <c r="B2022" s="23"/>
      <c r="C2022" s="18" t="s">
        <v>147</v>
      </c>
      <c r="D2022" s="49" t="s">
        <v>3</v>
      </c>
      <c r="E2022" s="50">
        <v>6</v>
      </c>
      <c r="F2022" s="51"/>
      <c r="G2022" s="51"/>
      <c r="H2022" s="52">
        <f>ROUND(ROUND(F2022,2)+ROUND(G2022,2),2)</f>
        <v>0</v>
      </c>
      <c r="I2022" s="52">
        <f>ROUND(ROUND(E2022,2)*ROUND(F2022,2),2)</f>
        <v>0</v>
      </c>
      <c r="J2022" s="52">
        <f>ROUND(ROUND(E2022,2)*ROUND(G2022,2),2)</f>
        <v>0</v>
      </c>
      <c r="K2022" s="53">
        <f>ROUND(ROUND(I2022,2)+ROUND(J2022,2),2)</f>
        <v>0</v>
      </c>
    </row>
    <row r="2023" spans="1:11" s="15" customFormat="1" ht="12.75" x14ac:dyDescent="0.25">
      <c r="A2023" s="48" t="s">
        <v>2425</v>
      </c>
      <c r="B2023" s="23"/>
      <c r="C2023" s="18" t="s">
        <v>148</v>
      </c>
      <c r="D2023" s="49" t="s">
        <v>3</v>
      </c>
      <c r="E2023" s="50">
        <v>5</v>
      </c>
      <c r="F2023" s="51"/>
      <c r="G2023" s="51"/>
      <c r="H2023" s="52">
        <f>ROUND(ROUND(F2023,2)+ROUND(G2023,2),2)</f>
        <v>0</v>
      </c>
      <c r="I2023" s="52">
        <f>ROUND(ROUND(E2023,2)*ROUND(F2023,2),2)</f>
        <v>0</v>
      </c>
      <c r="J2023" s="52">
        <f>ROUND(ROUND(E2023,2)*ROUND(G2023,2),2)</f>
        <v>0</v>
      </c>
      <c r="K2023" s="53">
        <f>ROUND(ROUND(I2023,2)+ROUND(J2023,2),2)</f>
        <v>0</v>
      </c>
    </row>
    <row r="2024" spans="1:11" s="17" customFormat="1" x14ac:dyDescent="0.25">
      <c r="A2024" s="38" t="s">
        <v>2426</v>
      </c>
      <c r="B2024" s="10"/>
      <c r="C2024" s="34" t="s">
        <v>2</v>
      </c>
      <c r="D2024" s="11"/>
      <c r="E2024" s="11"/>
      <c r="F2024" s="39"/>
      <c r="G2024" s="39"/>
      <c r="H2024" s="21"/>
      <c r="I2024" s="40">
        <f>SUM(I2022:I2023)</f>
        <v>0</v>
      </c>
      <c r="J2024" s="40">
        <f>SUM(J2022:J2023)</f>
        <v>0</v>
      </c>
      <c r="K2024" s="41">
        <f>SUM(K2022:K2023)</f>
        <v>0</v>
      </c>
    </row>
    <row r="2025" spans="1:11" s="17" customFormat="1" ht="38.25" x14ac:dyDescent="0.25">
      <c r="A2025" s="9" t="s">
        <v>2427</v>
      </c>
      <c r="B2025" s="3"/>
      <c r="C2025" s="5" t="s">
        <v>70</v>
      </c>
      <c r="D2025" s="33"/>
      <c r="E2025" s="4"/>
      <c r="F2025" s="94"/>
      <c r="G2025" s="94"/>
      <c r="H2025" s="4"/>
      <c r="I2025" s="4"/>
      <c r="J2025" s="4"/>
      <c r="K2025" s="20"/>
    </row>
    <row r="2026" spans="1:11" s="15" customFormat="1" ht="12.75" x14ac:dyDescent="0.25">
      <c r="A2026" s="48" t="s">
        <v>2428</v>
      </c>
      <c r="B2026" s="23"/>
      <c r="C2026" s="18" t="s">
        <v>147</v>
      </c>
      <c r="D2026" s="49" t="s">
        <v>3</v>
      </c>
      <c r="E2026" s="50">
        <v>22</v>
      </c>
      <c r="F2026" s="51"/>
      <c r="G2026" s="51"/>
      <c r="H2026" s="52">
        <f>ROUND(ROUND(F2026,2)+ROUND(G2026,2),2)</f>
        <v>0</v>
      </c>
      <c r="I2026" s="52">
        <f>ROUND(ROUND(E2026,2)*ROUND(F2026,2),2)</f>
        <v>0</v>
      </c>
      <c r="J2026" s="52">
        <f>ROUND(ROUND(E2026,2)*ROUND(G2026,2),2)</f>
        <v>0</v>
      </c>
      <c r="K2026" s="53">
        <f>ROUND(ROUND(I2026,2)+ROUND(J2026,2),2)</f>
        <v>0</v>
      </c>
    </row>
    <row r="2027" spans="1:11" s="15" customFormat="1" ht="12.75" x14ac:dyDescent="0.25">
      <c r="A2027" s="48" t="s">
        <v>2429</v>
      </c>
      <c r="B2027" s="23"/>
      <c r="C2027" s="18" t="s">
        <v>148</v>
      </c>
      <c r="D2027" s="49" t="s">
        <v>3</v>
      </c>
      <c r="E2027" s="50">
        <v>10</v>
      </c>
      <c r="F2027" s="51"/>
      <c r="G2027" s="51"/>
      <c r="H2027" s="52">
        <f>ROUND(ROUND(F2027,2)+ROUND(G2027,2),2)</f>
        <v>0</v>
      </c>
      <c r="I2027" s="52">
        <f>ROUND(ROUND(E2027,2)*ROUND(F2027,2),2)</f>
        <v>0</v>
      </c>
      <c r="J2027" s="52">
        <f>ROUND(ROUND(E2027,2)*ROUND(G2027,2),2)</f>
        <v>0</v>
      </c>
      <c r="K2027" s="53">
        <f>ROUND(ROUND(I2027,2)+ROUND(J2027,2),2)</f>
        <v>0</v>
      </c>
    </row>
    <row r="2028" spans="1:11" s="17" customFormat="1" x14ac:dyDescent="0.25">
      <c r="A2028" s="38" t="s">
        <v>2430</v>
      </c>
      <c r="B2028" s="10"/>
      <c r="C2028" s="34" t="s">
        <v>2</v>
      </c>
      <c r="D2028" s="11"/>
      <c r="E2028" s="11"/>
      <c r="F2028" s="39"/>
      <c r="G2028" s="39"/>
      <c r="H2028" s="21"/>
      <c r="I2028" s="40">
        <f>SUM(I2026:I2027)</f>
        <v>0</v>
      </c>
      <c r="J2028" s="40">
        <f>SUM(J2026:J2027)</f>
        <v>0</v>
      </c>
      <c r="K2028" s="41">
        <f>SUM(K2026:K2027)</f>
        <v>0</v>
      </c>
    </row>
    <row r="2029" spans="1:11" s="17" customFormat="1" ht="25.5" x14ac:dyDescent="0.25">
      <c r="A2029" s="9" t="s">
        <v>2431</v>
      </c>
      <c r="B2029" s="3"/>
      <c r="C2029" s="5" t="s">
        <v>149</v>
      </c>
      <c r="D2029" s="33"/>
      <c r="E2029" s="4"/>
      <c r="F2029" s="94"/>
      <c r="G2029" s="94"/>
      <c r="H2029" s="4"/>
      <c r="I2029" s="4"/>
      <c r="J2029" s="4"/>
      <c r="K2029" s="20"/>
    </row>
    <row r="2030" spans="1:11" s="15" customFormat="1" ht="12.75" x14ac:dyDescent="0.25">
      <c r="A2030" s="48" t="s">
        <v>2432</v>
      </c>
      <c r="B2030" s="23"/>
      <c r="C2030" s="18" t="s">
        <v>150</v>
      </c>
      <c r="D2030" s="49" t="s">
        <v>3</v>
      </c>
      <c r="E2030" s="50">
        <v>7</v>
      </c>
      <c r="F2030" s="51"/>
      <c r="G2030" s="51"/>
      <c r="H2030" s="52">
        <f>ROUND(ROUND(F2030,2)+ROUND(G2030,2),2)</f>
        <v>0</v>
      </c>
      <c r="I2030" s="52">
        <f>ROUND(ROUND(E2030,2)*ROUND(F2030,2),2)</f>
        <v>0</v>
      </c>
      <c r="J2030" s="52">
        <f>ROUND(ROUND(E2030,2)*ROUND(G2030,2),2)</f>
        <v>0</v>
      </c>
      <c r="K2030" s="53">
        <f>ROUND(ROUND(I2030,2)+ROUND(J2030,2),2)</f>
        <v>0</v>
      </c>
    </row>
    <row r="2031" spans="1:11" s="17" customFormat="1" x14ac:dyDescent="0.25">
      <c r="A2031" s="38" t="s">
        <v>2433</v>
      </c>
      <c r="B2031" s="10"/>
      <c r="C2031" s="34" t="s">
        <v>2</v>
      </c>
      <c r="D2031" s="11"/>
      <c r="E2031" s="11"/>
      <c r="F2031" s="39"/>
      <c r="G2031" s="39"/>
      <c r="H2031" s="21"/>
      <c r="I2031" s="40">
        <f>SUM(I2030)</f>
        <v>0</v>
      </c>
      <c r="J2031" s="40">
        <f>SUM(J2030)</f>
        <v>0</v>
      </c>
      <c r="K2031" s="41">
        <f>SUM(K2030)</f>
        <v>0</v>
      </c>
    </row>
    <row r="2032" spans="1:11" s="16" customFormat="1" ht="18.75" x14ac:dyDescent="0.2">
      <c r="A2032" s="45" t="s">
        <v>2434</v>
      </c>
      <c r="B2032" s="46"/>
      <c r="C2032" s="46" t="s">
        <v>151</v>
      </c>
      <c r="D2032" s="46"/>
      <c r="E2032" s="46"/>
      <c r="F2032" s="93"/>
      <c r="G2032" s="93"/>
      <c r="H2032" s="46"/>
      <c r="I2032" s="46"/>
      <c r="J2032" s="46"/>
      <c r="K2032" s="47">
        <f>SUM(K2036,K2043,K2049,K2060)</f>
        <v>0</v>
      </c>
    </row>
    <row r="2033" spans="1:11" s="17" customFormat="1" ht="38.25" x14ac:dyDescent="0.25">
      <c r="A2033" s="9" t="s">
        <v>2435</v>
      </c>
      <c r="B2033" s="3"/>
      <c r="C2033" s="5" t="s">
        <v>3453</v>
      </c>
      <c r="D2033" s="33"/>
      <c r="E2033" s="4"/>
      <c r="F2033" s="94"/>
      <c r="G2033" s="94"/>
      <c r="H2033" s="4"/>
      <c r="I2033" s="4"/>
      <c r="J2033" s="4"/>
      <c r="K2033" s="20"/>
    </row>
    <row r="2034" spans="1:11" s="15" customFormat="1" ht="12.75" x14ac:dyDescent="0.25">
      <c r="A2034" s="48" t="s">
        <v>2436</v>
      </c>
      <c r="B2034" s="23"/>
      <c r="C2034" s="18" t="s">
        <v>3478</v>
      </c>
      <c r="D2034" s="49" t="s">
        <v>3</v>
      </c>
      <c r="E2034" s="50">
        <v>1</v>
      </c>
      <c r="F2034" s="51"/>
      <c r="G2034" s="51"/>
      <c r="H2034" s="52">
        <f>ROUND(ROUND(F2034,2)+ROUND(G2034,2),2)</f>
        <v>0</v>
      </c>
      <c r="I2034" s="52">
        <f>ROUND(ROUND(E2034,2)*ROUND(F2034,2),2)</f>
        <v>0</v>
      </c>
      <c r="J2034" s="52">
        <f>ROUND(ROUND(E2034,2)*ROUND(G2034,2),2)</f>
        <v>0</v>
      </c>
      <c r="K2034" s="53">
        <f>ROUND(ROUND(I2034,2)+ROUND(J2034,2),2)</f>
        <v>0</v>
      </c>
    </row>
    <row r="2035" spans="1:11" s="15" customFormat="1" ht="12.75" x14ac:dyDescent="0.25">
      <c r="A2035" s="48" t="s">
        <v>2437</v>
      </c>
      <c r="B2035" s="23"/>
      <c r="C2035" s="18" t="s">
        <v>3479</v>
      </c>
      <c r="D2035" s="49" t="s">
        <v>3</v>
      </c>
      <c r="E2035" s="50">
        <v>1</v>
      </c>
      <c r="F2035" s="51"/>
      <c r="G2035" s="51"/>
      <c r="H2035" s="52">
        <f>ROUND(ROUND(F2035,2)+ROUND(G2035,2),2)</f>
        <v>0</v>
      </c>
      <c r="I2035" s="52">
        <f>ROUND(ROUND(E2035,2)*ROUND(F2035,2),2)</f>
        <v>0</v>
      </c>
      <c r="J2035" s="52">
        <f>ROUND(ROUND(E2035,2)*ROUND(G2035,2),2)</f>
        <v>0</v>
      </c>
      <c r="K2035" s="53">
        <f>ROUND(ROUND(I2035,2)+ROUND(J2035,2),2)</f>
        <v>0</v>
      </c>
    </row>
    <row r="2036" spans="1:11" s="17" customFormat="1" x14ac:dyDescent="0.25">
      <c r="A2036" s="38" t="s">
        <v>2438</v>
      </c>
      <c r="B2036" s="10"/>
      <c r="C2036" s="34" t="s">
        <v>2</v>
      </c>
      <c r="D2036" s="11"/>
      <c r="E2036" s="11"/>
      <c r="F2036" s="39"/>
      <c r="G2036" s="39"/>
      <c r="H2036" s="21"/>
      <c r="I2036" s="40">
        <f>SUM(I2034:I2035)</f>
        <v>0</v>
      </c>
      <c r="J2036" s="40">
        <f>SUM(J2034:J2035)</f>
        <v>0</v>
      </c>
      <c r="K2036" s="41">
        <f>SUM(K2034:K2035)</f>
        <v>0</v>
      </c>
    </row>
    <row r="2037" spans="1:11" s="17" customFormat="1" ht="38.25" x14ac:dyDescent="0.25">
      <c r="A2037" s="9" t="s">
        <v>2439</v>
      </c>
      <c r="B2037" s="3"/>
      <c r="C2037" s="5" t="s">
        <v>3452</v>
      </c>
      <c r="D2037" s="33"/>
      <c r="E2037" s="4"/>
      <c r="F2037" s="94"/>
      <c r="G2037" s="94"/>
      <c r="H2037" s="4"/>
      <c r="I2037" s="4"/>
      <c r="J2037" s="4"/>
      <c r="K2037" s="20"/>
    </row>
    <row r="2038" spans="1:11" s="15" customFormat="1" ht="12.75" x14ac:dyDescent="0.25">
      <c r="A2038" s="48" t="s">
        <v>2440</v>
      </c>
      <c r="B2038" s="23"/>
      <c r="C2038" s="18" t="s">
        <v>3473</v>
      </c>
      <c r="D2038" s="49" t="s">
        <v>3</v>
      </c>
      <c r="E2038" s="50">
        <v>1</v>
      </c>
      <c r="F2038" s="51"/>
      <c r="G2038" s="51"/>
      <c r="H2038" s="52">
        <f>ROUND(ROUND(F2038,2)+ROUND(G2038,2),2)</f>
        <v>0</v>
      </c>
      <c r="I2038" s="52">
        <f>ROUND(ROUND(E2038,2)*ROUND(F2038,2),2)</f>
        <v>0</v>
      </c>
      <c r="J2038" s="52">
        <f>ROUND(ROUND(E2038,2)*ROUND(G2038,2),2)</f>
        <v>0</v>
      </c>
      <c r="K2038" s="53">
        <f>ROUND(ROUND(I2038,2)+ROUND(J2038,2),2)</f>
        <v>0</v>
      </c>
    </row>
    <row r="2039" spans="1:11" s="15" customFormat="1" ht="12.75" x14ac:dyDescent="0.25">
      <c r="A2039" s="48" t="s">
        <v>2441</v>
      </c>
      <c r="B2039" s="23"/>
      <c r="C2039" s="18" t="s">
        <v>3474</v>
      </c>
      <c r="D2039" s="49" t="s">
        <v>3</v>
      </c>
      <c r="E2039" s="50">
        <v>1</v>
      </c>
      <c r="F2039" s="51"/>
      <c r="G2039" s="51"/>
      <c r="H2039" s="52">
        <f>ROUND(ROUND(F2039,2)+ROUND(G2039,2),2)</f>
        <v>0</v>
      </c>
      <c r="I2039" s="52">
        <f>ROUND(ROUND(E2039,2)*ROUND(F2039,2),2)</f>
        <v>0</v>
      </c>
      <c r="J2039" s="52">
        <f>ROUND(ROUND(E2039,2)*ROUND(G2039,2),2)</f>
        <v>0</v>
      </c>
      <c r="K2039" s="53">
        <f>ROUND(ROUND(I2039,2)+ROUND(J2039,2),2)</f>
        <v>0</v>
      </c>
    </row>
    <row r="2040" spans="1:11" s="15" customFormat="1" ht="12.75" x14ac:dyDescent="0.25">
      <c r="A2040" s="48" t="s">
        <v>2442</v>
      </c>
      <c r="B2040" s="23"/>
      <c r="C2040" s="18" t="s">
        <v>3475</v>
      </c>
      <c r="D2040" s="49" t="s">
        <v>3</v>
      </c>
      <c r="E2040" s="50">
        <v>1</v>
      </c>
      <c r="F2040" s="51"/>
      <c r="G2040" s="51"/>
      <c r="H2040" s="52">
        <f>ROUND(ROUND(F2040,2)+ROUND(G2040,2),2)</f>
        <v>0</v>
      </c>
      <c r="I2040" s="52">
        <f>ROUND(ROUND(E2040,2)*ROUND(F2040,2),2)</f>
        <v>0</v>
      </c>
      <c r="J2040" s="52">
        <f>ROUND(ROUND(E2040,2)*ROUND(G2040,2),2)</f>
        <v>0</v>
      </c>
      <c r="K2040" s="53">
        <f>ROUND(ROUND(I2040,2)+ROUND(J2040,2),2)</f>
        <v>0</v>
      </c>
    </row>
    <row r="2041" spans="1:11" s="15" customFormat="1" ht="12.75" x14ac:dyDescent="0.25">
      <c r="A2041" s="48" t="s">
        <v>2443</v>
      </c>
      <c r="B2041" s="23"/>
      <c r="C2041" s="18" t="s">
        <v>3476</v>
      </c>
      <c r="D2041" s="49" t="s">
        <v>3</v>
      </c>
      <c r="E2041" s="50">
        <v>1</v>
      </c>
      <c r="F2041" s="51"/>
      <c r="G2041" s="51"/>
      <c r="H2041" s="52">
        <f>ROUND(ROUND(F2041,2)+ROUND(G2041,2),2)</f>
        <v>0</v>
      </c>
      <c r="I2041" s="52">
        <f>ROUND(ROUND(E2041,2)*ROUND(F2041,2),2)</f>
        <v>0</v>
      </c>
      <c r="J2041" s="52">
        <f>ROUND(ROUND(E2041,2)*ROUND(G2041,2),2)</f>
        <v>0</v>
      </c>
      <c r="K2041" s="53">
        <f>ROUND(ROUND(I2041,2)+ROUND(J2041,2),2)</f>
        <v>0</v>
      </c>
    </row>
    <row r="2042" spans="1:11" s="15" customFormat="1" ht="12.75" x14ac:dyDescent="0.25">
      <c r="A2042" s="48" t="s">
        <v>2444</v>
      </c>
      <c r="B2042" s="23"/>
      <c r="C2042" s="18" t="s">
        <v>3477</v>
      </c>
      <c r="D2042" s="49" t="s">
        <v>3</v>
      </c>
      <c r="E2042" s="50">
        <v>1</v>
      </c>
      <c r="F2042" s="51"/>
      <c r="G2042" s="51"/>
      <c r="H2042" s="52">
        <f>ROUND(ROUND(F2042,2)+ROUND(G2042,2),2)</f>
        <v>0</v>
      </c>
      <c r="I2042" s="52">
        <f>ROUND(ROUND(E2042,2)*ROUND(F2042,2),2)</f>
        <v>0</v>
      </c>
      <c r="J2042" s="52">
        <f>ROUND(ROUND(E2042,2)*ROUND(G2042,2),2)</f>
        <v>0</v>
      </c>
      <c r="K2042" s="53">
        <f>ROUND(ROUND(I2042,2)+ROUND(J2042,2),2)</f>
        <v>0</v>
      </c>
    </row>
    <row r="2043" spans="1:11" s="17" customFormat="1" x14ac:dyDescent="0.25">
      <c r="A2043" s="38" t="s">
        <v>2445</v>
      </c>
      <c r="B2043" s="10"/>
      <c r="C2043" s="34" t="s">
        <v>2</v>
      </c>
      <c r="D2043" s="11"/>
      <c r="E2043" s="11"/>
      <c r="F2043" s="39"/>
      <c r="G2043" s="39"/>
      <c r="H2043" s="21"/>
      <c r="I2043" s="40">
        <f>SUM(I2038:I2042)</f>
        <v>0</v>
      </c>
      <c r="J2043" s="40">
        <f>SUM(J2038:J2042)</f>
        <v>0</v>
      </c>
      <c r="K2043" s="41">
        <f>SUM(K2038:K2042)</f>
        <v>0</v>
      </c>
    </row>
    <row r="2044" spans="1:11" s="17" customFormat="1" ht="38.25" x14ac:dyDescent="0.25">
      <c r="A2044" s="9" t="s">
        <v>2446</v>
      </c>
      <c r="B2044" s="3"/>
      <c r="C2044" s="5" t="s">
        <v>3451</v>
      </c>
      <c r="D2044" s="33"/>
      <c r="E2044" s="4"/>
      <c r="F2044" s="94"/>
      <c r="G2044" s="94"/>
      <c r="H2044" s="4"/>
      <c r="I2044" s="4"/>
      <c r="J2044" s="4"/>
      <c r="K2044" s="20"/>
    </row>
    <row r="2045" spans="1:11" s="15" customFormat="1" ht="12.75" x14ac:dyDescent="0.25">
      <c r="A2045" s="48" t="s">
        <v>2447</v>
      </c>
      <c r="B2045" s="23"/>
      <c r="C2045" s="18" t="s">
        <v>3469</v>
      </c>
      <c r="D2045" s="49" t="s">
        <v>3</v>
      </c>
      <c r="E2045" s="50">
        <v>1</v>
      </c>
      <c r="F2045" s="51"/>
      <c r="G2045" s="51"/>
      <c r="H2045" s="52">
        <f>ROUND(ROUND(F2045,2)+ROUND(G2045,2),2)</f>
        <v>0</v>
      </c>
      <c r="I2045" s="52">
        <f>ROUND(ROUND(E2045,2)*ROUND(F2045,2),2)</f>
        <v>0</v>
      </c>
      <c r="J2045" s="52">
        <f>ROUND(ROUND(E2045,2)*ROUND(G2045,2),2)</f>
        <v>0</v>
      </c>
      <c r="K2045" s="53">
        <f>ROUND(ROUND(I2045,2)+ROUND(J2045,2),2)</f>
        <v>0</v>
      </c>
    </row>
    <row r="2046" spans="1:11" s="15" customFormat="1" ht="12.75" x14ac:dyDescent="0.25">
      <c r="A2046" s="48" t="s">
        <v>2448</v>
      </c>
      <c r="B2046" s="23"/>
      <c r="C2046" s="18" t="s">
        <v>3470</v>
      </c>
      <c r="D2046" s="49" t="s">
        <v>3</v>
      </c>
      <c r="E2046" s="50">
        <v>1</v>
      </c>
      <c r="F2046" s="51"/>
      <c r="G2046" s="51"/>
      <c r="H2046" s="52">
        <f>ROUND(ROUND(F2046,2)+ROUND(G2046,2),2)</f>
        <v>0</v>
      </c>
      <c r="I2046" s="52">
        <f>ROUND(ROUND(E2046,2)*ROUND(F2046,2),2)</f>
        <v>0</v>
      </c>
      <c r="J2046" s="52">
        <f>ROUND(ROUND(E2046,2)*ROUND(G2046,2),2)</f>
        <v>0</v>
      </c>
      <c r="K2046" s="53">
        <f>ROUND(ROUND(I2046,2)+ROUND(J2046,2),2)</f>
        <v>0</v>
      </c>
    </row>
    <row r="2047" spans="1:11" s="15" customFormat="1" ht="12.75" x14ac:dyDescent="0.25">
      <c r="A2047" s="48" t="s">
        <v>2449</v>
      </c>
      <c r="B2047" s="23"/>
      <c r="C2047" s="18" t="s">
        <v>3471</v>
      </c>
      <c r="D2047" s="49" t="s">
        <v>3</v>
      </c>
      <c r="E2047" s="50">
        <v>1</v>
      </c>
      <c r="F2047" s="51"/>
      <c r="G2047" s="51"/>
      <c r="H2047" s="52">
        <f>ROUND(ROUND(F2047,2)+ROUND(G2047,2),2)</f>
        <v>0</v>
      </c>
      <c r="I2047" s="52">
        <f>ROUND(ROUND(E2047,2)*ROUND(F2047,2),2)</f>
        <v>0</v>
      </c>
      <c r="J2047" s="52">
        <f>ROUND(ROUND(E2047,2)*ROUND(G2047,2),2)</f>
        <v>0</v>
      </c>
      <c r="K2047" s="53">
        <f>ROUND(ROUND(I2047,2)+ROUND(J2047,2),2)</f>
        <v>0</v>
      </c>
    </row>
    <row r="2048" spans="1:11" s="15" customFormat="1" ht="12.75" x14ac:dyDescent="0.25">
      <c r="A2048" s="48" t="s">
        <v>2450</v>
      </c>
      <c r="B2048" s="23"/>
      <c r="C2048" s="18" t="s">
        <v>3472</v>
      </c>
      <c r="D2048" s="49" t="s">
        <v>3</v>
      </c>
      <c r="E2048" s="50">
        <v>1</v>
      </c>
      <c r="F2048" s="51"/>
      <c r="G2048" s="51"/>
      <c r="H2048" s="52">
        <f>ROUND(ROUND(F2048,2)+ROUND(G2048,2),2)</f>
        <v>0</v>
      </c>
      <c r="I2048" s="52">
        <f>ROUND(ROUND(E2048,2)*ROUND(F2048,2),2)</f>
        <v>0</v>
      </c>
      <c r="J2048" s="52">
        <f>ROUND(ROUND(E2048,2)*ROUND(G2048,2),2)</f>
        <v>0</v>
      </c>
      <c r="K2048" s="53">
        <f>ROUND(ROUND(I2048,2)+ROUND(J2048,2),2)</f>
        <v>0</v>
      </c>
    </row>
    <row r="2049" spans="1:11" s="17" customFormat="1" x14ac:dyDescent="0.25">
      <c r="A2049" s="38" t="s">
        <v>2451</v>
      </c>
      <c r="B2049" s="10"/>
      <c r="C2049" s="34" t="s">
        <v>2</v>
      </c>
      <c r="D2049" s="11"/>
      <c r="E2049" s="11"/>
      <c r="F2049" s="39"/>
      <c r="G2049" s="39"/>
      <c r="H2049" s="21"/>
      <c r="I2049" s="40">
        <f>SUM(I2045:I2048)</f>
        <v>0</v>
      </c>
      <c r="J2049" s="40">
        <f>SUM(J2045:J2048)</f>
        <v>0</v>
      </c>
      <c r="K2049" s="41">
        <f>SUM(K2045:K2048)</f>
        <v>0</v>
      </c>
    </row>
    <row r="2050" spans="1:11" s="17" customFormat="1" ht="38.25" x14ac:dyDescent="0.25">
      <c r="A2050" s="9" t="s">
        <v>2452</v>
      </c>
      <c r="B2050" s="3"/>
      <c r="C2050" s="5" t="s">
        <v>3450</v>
      </c>
      <c r="D2050" s="33"/>
      <c r="E2050" s="4"/>
      <c r="F2050" s="94"/>
      <c r="G2050" s="94"/>
      <c r="H2050" s="4"/>
      <c r="I2050" s="4"/>
      <c r="J2050" s="4"/>
      <c r="K2050" s="20"/>
    </row>
    <row r="2051" spans="1:11" s="15" customFormat="1" ht="12.75" x14ac:dyDescent="0.25">
      <c r="A2051" s="48" t="s">
        <v>2453</v>
      </c>
      <c r="B2051" s="23"/>
      <c r="C2051" s="18" t="s">
        <v>3454</v>
      </c>
      <c r="D2051" s="49" t="s">
        <v>3</v>
      </c>
      <c r="E2051" s="50">
        <v>1</v>
      </c>
      <c r="F2051" s="51"/>
      <c r="G2051" s="51"/>
      <c r="H2051" s="52">
        <f t="shared" ref="H2051:H2059" si="344">ROUND(ROUND(F2051,2)+ROUND(G2051,2),2)</f>
        <v>0</v>
      </c>
      <c r="I2051" s="52">
        <f t="shared" ref="I2051:I2059" si="345">ROUND(ROUND(E2051,2)*ROUND(F2051,2),2)</f>
        <v>0</v>
      </c>
      <c r="J2051" s="52">
        <f t="shared" ref="J2051:J2059" si="346">ROUND(ROUND(E2051,2)*ROUND(G2051,2),2)</f>
        <v>0</v>
      </c>
      <c r="K2051" s="53">
        <f t="shared" ref="K2051:K2059" si="347">ROUND(ROUND(I2051,2)+ROUND(J2051,2),2)</f>
        <v>0</v>
      </c>
    </row>
    <row r="2052" spans="1:11" s="15" customFormat="1" ht="12.75" x14ac:dyDescent="0.25">
      <c r="A2052" s="48" t="s">
        <v>2454</v>
      </c>
      <c r="B2052" s="23"/>
      <c r="C2052" s="18" t="s">
        <v>3455</v>
      </c>
      <c r="D2052" s="49" t="s">
        <v>3</v>
      </c>
      <c r="E2052" s="50">
        <v>1</v>
      </c>
      <c r="F2052" s="51"/>
      <c r="G2052" s="51"/>
      <c r="H2052" s="52">
        <f t="shared" si="344"/>
        <v>0</v>
      </c>
      <c r="I2052" s="52">
        <f t="shared" si="345"/>
        <v>0</v>
      </c>
      <c r="J2052" s="52">
        <f t="shared" si="346"/>
        <v>0</v>
      </c>
      <c r="K2052" s="53">
        <f t="shared" si="347"/>
        <v>0</v>
      </c>
    </row>
    <row r="2053" spans="1:11" s="15" customFormat="1" ht="12.75" x14ac:dyDescent="0.25">
      <c r="A2053" s="48" t="s">
        <v>2455</v>
      </c>
      <c r="B2053" s="23"/>
      <c r="C2053" s="18" t="s">
        <v>3456</v>
      </c>
      <c r="D2053" s="49" t="s">
        <v>3</v>
      </c>
      <c r="E2053" s="50">
        <v>1</v>
      </c>
      <c r="F2053" s="51"/>
      <c r="G2053" s="51"/>
      <c r="H2053" s="52">
        <f t="shared" si="344"/>
        <v>0</v>
      </c>
      <c r="I2053" s="52">
        <f t="shared" si="345"/>
        <v>0</v>
      </c>
      <c r="J2053" s="52">
        <f t="shared" si="346"/>
        <v>0</v>
      </c>
      <c r="K2053" s="53">
        <f t="shared" si="347"/>
        <v>0</v>
      </c>
    </row>
    <row r="2054" spans="1:11" s="15" customFormat="1" ht="12.75" x14ac:dyDescent="0.25">
      <c r="A2054" s="48" t="s">
        <v>2456</v>
      </c>
      <c r="B2054" s="23"/>
      <c r="C2054" s="18" t="s">
        <v>3457</v>
      </c>
      <c r="D2054" s="49" t="s">
        <v>3</v>
      </c>
      <c r="E2054" s="50">
        <v>1</v>
      </c>
      <c r="F2054" s="51"/>
      <c r="G2054" s="51"/>
      <c r="H2054" s="52">
        <f t="shared" si="344"/>
        <v>0</v>
      </c>
      <c r="I2054" s="52">
        <f t="shared" si="345"/>
        <v>0</v>
      </c>
      <c r="J2054" s="52">
        <f t="shared" si="346"/>
        <v>0</v>
      </c>
      <c r="K2054" s="53">
        <f t="shared" si="347"/>
        <v>0</v>
      </c>
    </row>
    <row r="2055" spans="1:11" s="15" customFormat="1" ht="12.75" x14ac:dyDescent="0.25">
      <c r="A2055" s="48" t="s">
        <v>3463</v>
      </c>
      <c r="B2055" s="23"/>
      <c r="C2055" s="18" t="s">
        <v>3458</v>
      </c>
      <c r="D2055" s="49" t="s">
        <v>3</v>
      </c>
      <c r="E2055" s="50">
        <v>1</v>
      </c>
      <c r="F2055" s="51"/>
      <c r="G2055" s="51"/>
      <c r="H2055" s="52">
        <f t="shared" si="344"/>
        <v>0</v>
      </c>
      <c r="I2055" s="52">
        <f t="shared" si="345"/>
        <v>0</v>
      </c>
      <c r="J2055" s="52">
        <f t="shared" si="346"/>
        <v>0</v>
      </c>
      <c r="K2055" s="53">
        <f t="shared" si="347"/>
        <v>0</v>
      </c>
    </row>
    <row r="2056" spans="1:11" s="15" customFormat="1" ht="12.75" x14ac:dyDescent="0.25">
      <c r="A2056" s="48" t="s">
        <v>3464</v>
      </c>
      <c r="B2056" s="23"/>
      <c r="C2056" s="18" t="s">
        <v>3459</v>
      </c>
      <c r="D2056" s="49" t="s">
        <v>3</v>
      </c>
      <c r="E2056" s="50">
        <v>1</v>
      </c>
      <c r="F2056" s="51"/>
      <c r="G2056" s="51"/>
      <c r="H2056" s="52">
        <f t="shared" si="344"/>
        <v>0</v>
      </c>
      <c r="I2056" s="52">
        <f t="shared" si="345"/>
        <v>0</v>
      </c>
      <c r="J2056" s="52">
        <f t="shared" si="346"/>
        <v>0</v>
      </c>
      <c r="K2056" s="53">
        <f t="shared" si="347"/>
        <v>0</v>
      </c>
    </row>
    <row r="2057" spans="1:11" s="15" customFormat="1" ht="12.75" x14ac:dyDescent="0.25">
      <c r="A2057" s="48" t="s">
        <v>3465</v>
      </c>
      <c r="B2057" s="23"/>
      <c r="C2057" s="18" t="s">
        <v>3460</v>
      </c>
      <c r="D2057" s="49" t="s">
        <v>3</v>
      </c>
      <c r="E2057" s="50">
        <v>1</v>
      </c>
      <c r="F2057" s="51"/>
      <c r="G2057" s="51"/>
      <c r="H2057" s="52">
        <f t="shared" si="344"/>
        <v>0</v>
      </c>
      <c r="I2057" s="52">
        <f t="shared" si="345"/>
        <v>0</v>
      </c>
      <c r="J2057" s="52">
        <f t="shared" si="346"/>
        <v>0</v>
      </c>
      <c r="K2057" s="53">
        <f t="shared" si="347"/>
        <v>0</v>
      </c>
    </row>
    <row r="2058" spans="1:11" s="15" customFormat="1" ht="12.75" x14ac:dyDescent="0.25">
      <c r="A2058" s="48" t="s">
        <v>3466</v>
      </c>
      <c r="B2058" s="23"/>
      <c r="C2058" s="18" t="s">
        <v>3461</v>
      </c>
      <c r="D2058" s="49" t="s">
        <v>3</v>
      </c>
      <c r="E2058" s="50">
        <v>1</v>
      </c>
      <c r="F2058" s="51"/>
      <c r="G2058" s="51"/>
      <c r="H2058" s="52">
        <f t="shared" si="344"/>
        <v>0</v>
      </c>
      <c r="I2058" s="52">
        <f t="shared" si="345"/>
        <v>0</v>
      </c>
      <c r="J2058" s="52">
        <f t="shared" si="346"/>
        <v>0</v>
      </c>
      <c r="K2058" s="53">
        <f t="shared" si="347"/>
        <v>0</v>
      </c>
    </row>
    <row r="2059" spans="1:11" s="15" customFormat="1" ht="12.75" x14ac:dyDescent="0.25">
      <c r="A2059" s="48" t="s">
        <v>3467</v>
      </c>
      <c r="B2059" s="23"/>
      <c r="C2059" s="18" t="s">
        <v>3462</v>
      </c>
      <c r="D2059" s="49" t="s">
        <v>3</v>
      </c>
      <c r="E2059" s="50">
        <v>1</v>
      </c>
      <c r="F2059" s="51"/>
      <c r="G2059" s="51"/>
      <c r="H2059" s="52">
        <f t="shared" si="344"/>
        <v>0</v>
      </c>
      <c r="I2059" s="52">
        <f t="shared" si="345"/>
        <v>0</v>
      </c>
      <c r="J2059" s="52">
        <f t="shared" si="346"/>
        <v>0</v>
      </c>
      <c r="K2059" s="53">
        <f t="shared" si="347"/>
        <v>0</v>
      </c>
    </row>
    <row r="2060" spans="1:11" s="17" customFormat="1" x14ac:dyDescent="0.25">
      <c r="A2060" s="38" t="s">
        <v>3468</v>
      </c>
      <c r="B2060" s="10"/>
      <c r="C2060" s="34" t="s">
        <v>2</v>
      </c>
      <c r="D2060" s="11"/>
      <c r="E2060" s="11"/>
      <c r="F2060" s="39"/>
      <c r="G2060" s="39"/>
      <c r="H2060" s="21"/>
      <c r="I2060" s="40">
        <f>SUM(I2051:I2059)</f>
        <v>0</v>
      </c>
      <c r="J2060" s="40">
        <f>SUM(J2051:J2059)</f>
        <v>0</v>
      </c>
      <c r="K2060" s="41">
        <f>SUM(K2051:K2059)</f>
        <v>0</v>
      </c>
    </row>
    <row r="2061" spans="1:11" s="16" customFormat="1" ht="18.75" x14ac:dyDescent="0.2">
      <c r="A2061" s="45" t="s">
        <v>2457</v>
      </c>
      <c r="B2061" s="46"/>
      <c r="C2061" s="46" t="s">
        <v>152</v>
      </c>
      <c r="D2061" s="46"/>
      <c r="E2061" s="46"/>
      <c r="F2061" s="93"/>
      <c r="G2061" s="93"/>
      <c r="H2061" s="46"/>
      <c r="I2061" s="46"/>
      <c r="J2061" s="46"/>
      <c r="K2061" s="47">
        <f>SUM(K2064)</f>
        <v>0</v>
      </c>
    </row>
    <row r="2062" spans="1:11" s="17" customFormat="1" x14ac:dyDescent="0.25">
      <c r="A2062" s="9" t="s">
        <v>2458</v>
      </c>
      <c r="B2062" s="3"/>
      <c r="C2062" s="5" t="s">
        <v>153</v>
      </c>
      <c r="D2062" s="33"/>
      <c r="E2062" s="4"/>
      <c r="F2062" s="94"/>
      <c r="G2062" s="94"/>
      <c r="H2062" s="4"/>
      <c r="I2062" s="4"/>
      <c r="J2062" s="4"/>
      <c r="K2062" s="20"/>
    </row>
    <row r="2063" spans="1:11" s="15" customFormat="1" ht="204" x14ac:dyDescent="0.25">
      <c r="A2063" s="48" t="s">
        <v>2458</v>
      </c>
      <c r="B2063" s="23"/>
      <c r="C2063" s="18" t="s">
        <v>4242</v>
      </c>
      <c r="D2063" s="49" t="s">
        <v>3</v>
      </c>
      <c r="E2063" s="50">
        <v>1</v>
      </c>
      <c r="F2063" s="51"/>
      <c r="G2063" s="51"/>
      <c r="H2063" s="52">
        <f>ROUND(ROUND(F2063,2)+ROUND(G2063,2),2)</f>
        <v>0</v>
      </c>
      <c r="I2063" s="52">
        <f>ROUND(ROUND(E2063,2)*ROUND(F2063,2),2)</f>
        <v>0</v>
      </c>
      <c r="J2063" s="52">
        <f>ROUND(ROUND(E2063,2)*ROUND(G2063,2),2)</f>
        <v>0</v>
      </c>
      <c r="K2063" s="53">
        <f>ROUND(ROUND(I2063,2)+ROUND(J2063,2),2)</f>
        <v>0</v>
      </c>
    </row>
    <row r="2064" spans="1:11" s="17" customFormat="1" x14ac:dyDescent="0.25">
      <c r="A2064" s="38" t="s">
        <v>2459</v>
      </c>
      <c r="B2064" s="10"/>
      <c r="C2064" s="34" t="s">
        <v>2</v>
      </c>
      <c r="D2064" s="11"/>
      <c r="E2064" s="11"/>
      <c r="F2064" s="39"/>
      <c r="G2064" s="39"/>
      <c r="H2064" s="21"/>
      <c r="I2064" s="40">
        <f>SUM(I2063:I2063)</f>
        <v>0</v>
      </c>
      <c r="J2064" s="40">
        <f>SUM(J2063:J2063)</f>
        <v>0</v>
      </c>
      <c r="K2064" s="41">
        <f>SUM(K2063:K2063)</f>
        <v>0</v>
      </c>
    </row>
    <row r="2065" spans="1:11" s="16" customFormat="1" ht="18.75" x14ac:dyDescent="0.2">
      <c r="A2065" s="45" t="s">
        <v>2460</v>
      </c>
      <c r="B2065" s="46"/>
      <c r="C2065" s="46" t="s">
        <v>154</v>
      </c>
      <c r="D2065" s="46"/>
      <c r="E2065" s="46"/>
      <c r="F2065" s="93"/>
      <c r="G2065" s="93"/>
      <c r="H2065" s="46"/>
      <c r="I2065" s="46"/>
      <c r="J2065" s="46"/>
      <c r="K2065" s="47">
        <f>SUM(K2073,K2106)</f>
        <v>0</v>
      </c>
    </row>
    <row r="2066" spans="1:11" s="17" customFormat="1" x14ac:dyDescent="0.25">
      <c r="A2066" s="9" t="s">
        <v>2461</v>
      </c>
      <c r="B2066" s="3"/>
      <c r="C2066" s="5" t="s">
        <v>155</v>
      </c>
      <c r="D2066" s="33"/>
      <c r="E2066" s="4"/>
      <c r="F2066" s="94"/>
      <c r="G2066" s="94"/>
      <c r="H2066" s="4"/>
      <c r="I2066" s="4"/>
      <c r="J2066" s="4"/>
      <c r="K2066" s="20"/>
    </row>
    <row r="2067" spans="1:11" s="15" customFormat="1" ht="25.5" x14ac:dyDescent="0.25">
      <c r="A2067" s="48" t="s">
        <v>2462</v>
      </c>
      <c r="B2067" s="23"/>
      <c r="C2067" s="18" t="s">
        <v>604</v>
      </c>
      <c r="D2067" s="49" t="s">
        <v>3</v>
      </c>
      <c r="E2067" s="50">
        <v>3</v>
      </c>
      <c r="F2067" s="51"/>
      <c r="G2067" s="51"/>
      <c r="H2067" s="52">
        <f t="shared" ref="H2067:H2072" si="348">ROUND(ROUND(F2067,2)+ROUND(G2067,2),2)</f>
        <v>0</v>
      </c>
      <c r="I2067" s="52">
        <f t="shared" ref="I2067:I2072" si="349">ROUND(ROUND(E2067,2)*ROUND(F2067,2),2)</f>
        <v>0</v>
      </c>
      <c r="J2067" s="52">
        <f t="shared" ref="J2067:J2072" si="350">ROUND(ROUND(E2067,2)*ROUND(G2067,2),2)</f>
        <v>0</v>
      </c>
      <c r="K2067" s="53">
        <f t="shared" ref="K2067:K2072" si="351">ROUND(ROUND(I2067,2)+ROUND(J2067,2),2)</f>
        <v>0</v>
      </c>
    </row>
    <row r="2068" spans="1:11" s="15" customFormat="1" ht="25.5" x14ac:dyDescent="0.25">
      <c r="A2068" s="48" t="s">
        <v>2463</v>
      </c>
      <c r="B2068" s="23"/>
      <c r="C2068" s="18" t="s">
        <v>156</v>
      </c>
      <c r="D2068" s="49" t="s">
        <v>3</v>
      </c>
      <c r="E2068" s="50">
        <v>1</v>
      </c>
      <c r="F2068" s="51"/>
      <c r="G2068" s="51"/>
      <c r="H2068" s="52">
        <f t="shared" si="348"/>
        <v>0</v>
      </c>
      <c r="I2068" s="52">
        <f t="shared" si="349"/>
        <v>0</v>
      </c>
      <c r="J2068" s="52">
        <f t="shared" si="350"/>
        <v>0</v>
      </c>
      <c r="K2068" s="53">
        <f t="shared" si="351"/>
        <v>0</v>
      </c>
    </row>
    <row r="2069" spans="1:11" s="15" customFormat="1" ht="25.5" x14ac:dyDescent="0.25">
      <c r="A2069" s="48" t="s">
        <v>2464</v>
      </c>
      <c r="B2069" s="23"/>
      <c r="C2069" s="18" t="s">
        <v>157</v>
      </c>
      <c r="D2069" s="49" t="s">
        <v>3</v>
      </c>
      <c r="E2069" s="50">
        <v>2</v>
      </c>
      <c r="F2069" s="51"/>
      <c r="G2069" s="51"/>
      <c r="H2069" s="52">
        <f t="shared" si="348"/>
        <v>0</v>
      </c>
      <c r="I2069" s="52">
        <f t="shared" si="349"/>
        <v>0</v>
      </c>
      <c r="J2069" s="52">
        <f t="shared" si="350"/>
        <v>0</v>
      </c>
      <c r="K2069" s="53">
        <f t="shared" si="351"/>
        <v>0</v>
      </c>
    </row>
    <row r="2070" spans="1:11" s="15" customFormat="1" ht="12.75" x14ac:dyDescent="0.25">
      <c r="A2070" s="48" t="s">
        <v>2465</v>
      </c>
      <c r="B2070" s="23"/>
      <c r="C2070" s="18" t="s">
        <v>158</v>
      </c>
      <c r="D2070" s="49" t="s">
        <v>3</v>
      </c>
      <c r="E2070" s="50">
        <v>2</v>
      </c>
      <c r="F2070" s="51"/>
      <c r="G2070" s="51"/>
      <c r="H2070" s="52">
        <f t="shared" si="348"/>
        <v>0</v>
      </c>
      <c r="I2070" s="52">
        <f t="shared" si="349"/>
        <v>0</v>
      </c>
      <c r="J2070" s="52">
        <f t="shared" si="350"/>
        <v>0</v>
      </c>
      <c r="K2070" s="53">
        <f t="shared" si="351"/>
        <v>0</v>
      </c>
    </row>
    <row r="2071" spans="1:11" s="15" customFormat="1" ht="25.5" x14ac:dyDescent="0.25">
      <c r="A2071" s="48" t="s">
        <v>2466</v>
      </c>
      <c r="B2071" s="23"/>
      <c r="C2071" s="18" t="s">
        <v>159</v>
      </c>
      <c r="D2071" s="49" t="s">
        <v>3</v>
      </c>
      <c r="E2071" s="50">
        <v>1</v>
      </c>
      <c r="F2071" s="51"/>
      <c r="G2071" s="51"/>
      <c r="H2071" s="52">
        <f t="shared" si="348"/>
        <v>0</v>
      </c>
      <c r="I2071" s="52">
        <f t="shared" si="349"/>
        <v>0</v>
      </c>
      <c r="J2071" s="52">
        <f t="shared" si="350"/>
        <v>0</v>
      </c>
      <c r="K2071" s="53">
        <f t="shared" si="351"/>
        <v>0</v>
      </c>
    </row>
    <row r="2072" spans="1:11" s="15" customFormat="1" ht="25.5" x14ac:dyDescent="0.25">
      <c r="A2072" s="48" t="s">
        <v>2467</v>
      </c>
      <c r="B2072" s="23"/>
      <c r="C2072" s="18" t="s">
        <v>160</v>
      </c>
      <c r="D2072" s="49" t="s">
        <v>3</v>
      </c>
      <c r="E2072" s="50">
        <v>1</v>
      </c>
      <c r="F2072" s="51"/>
      <c r="G2072" s="51"/>
      <c r="H2072" s="52">
        <f t="shared" si="348"/>
        <v>0</v>
      </c>
      <c r="I2072" s="52">
        <f t="shared" si="349"/>
        <v>0</v>
      </c>
      <c r="J2072" s="52">
        <f t="shared" si="350"/>
        <v>0</v>
      </c>
      <c r="K2072" s="53">
        <f t="shared" si="351"/>
        <v>0</v>
      </c>
    </row>
    <row r="2073" spans="1:11" s="17" customFormat="1" x14ac:dyDescent="0.25">
      <c r="A2073" s="38" t="s">
        <v>2468</v>
      </c>
      <c r="B2073" s="10"/>
      <c r="C2073" s="34" t="s">
        <v>2</v>
      </c>
      <c r="D2073" s="11"/>
      <c r="E2073" s="11"/>
      <c r="F2073" s="39"/>
      <c r="G2073" s="39"/>
      <c r="H2073" s="21"/>
      <c r="I2073" s="40">
        <f>SUM(I2067:I2072)</f>
        <v>0</v>
      </c>
      <c r="J2073" s="40">
        <f>SUM(J2067:J2072)</f>
        <v>0</v>
      </c>
      <c r="K2073" s="41">
        <f>SUM(K2067:K2072)</f>
        <v>0</v>
      </c>
    </row>
    <row r="2074" spans="1:11" s="17" customFormat="1" x14ac:dyDescent="0.25">
      <c r="A2074" s="9" t="s">
        <v>2469</v>
      </c>
      <c r="B2074" s="3"/>
      <c r="C2074" s="5" t="s">
        <v>161</v>
      </c>
      <c r="D2074" s="33"/>
      <c r="E2074" s="4"/>
      <c r="F2074" s="94"/>
      <c r="G2074" s="94"/>
      <c r="H2074" s="4"/>
      <c r="I2074" s="4"/>
      <c r="J2074" s="4"/>
      <c r="K2074" s="20"/>
    </row>
    <row r="2075" spans="1:11" s="15" customFormat="1" ht="25.5" x14ac:dyDescent="0.25">
      <c r="A2075" s="48" t="s">
        <v>2470</v>
      </c>
      <c r="B2075" s="23"/>
      <c r="C2075" s="18" t="s">
        <v>162</v>
      </c>
      <c r="D2075" s="49" t="s">
        <v>3</v>
      </c>
      <c r="E2075" s="50">
        <v>2</v>
      </c>
      <c r="F2075" s="51"/>
      <c r="G2075" s="51"/>
      <c r="H2075" s="52">
        <f t="shared" ref="H2075:H2105" si="352">ROUND(ROUND(F2075,2)+ROUND(G2075,2),2)</f>
        <v>0</v>
      </c>
      <c r="I2075" s="52">
        <f t="shared" ref="I2075:I2105" si="353">ROUND(ROUND(E2075,2)*ROUND(F2075,2),2)</f>
        <v>0</v>
      </c>
      <c r="J2075" s="52">
        <f t="shared" ref="J2075:J2105" si="354">ROUND(ROUND(E2075,2)*ROUND(G2075,2),2)</f>
        <v>0</v>
      </c>
      <c r="K2075" s="53">
        <f t="shared" ref="K2075:K2105" si="355">ROUND(ROUND(I2075,2)+ROUND(J2075,2),2)</f>
        <v>0</v>
      </c>
    </row>
    <row r="2076" spans="1:11" s="15" customFormat="1" ht="25.5" x14ac:dyDescent="0.25">
      <c r="A2076" s="48" t="s">
        <v>2471</v>
      </c>
      <c r="B2076" s="23"/>
      <c r="C2076" s="18" t="s">
        <v>163</v>
      </c>
      <c r="D2076" s="49" t="s">
        <v>3</v>
      </c>
      <c r="E2076" s="50">
        <v>1</v>
      </c>
      <c r="F2076" s="51"/>
      <c r="G2076" s="51"/>
      <c r="H2076" s="52">
        <f t="shared" si="352"/>
        <v>0</v>
      </c>
      <c r="I2076" s="52">
        <f t="shared" si="353"/>
        <v>0</v>
      </c>
      <c r="J2076" s="52">
        <f t="shared" si="354"/>
        <v>0</v>
      </c>
      <c r="K2076" s="53">
        <f t="shared" si="355"/>
        <v>0</v>
      </c>
    </row>
    <row r="2077" spans="1:11" s="15" customFormat="1" ht="12.75" x14ac:dyDescent="0.25">
      <c r="A2077" s="48" t="s">
        <v>2472</v>
      </c>
      <c r="B2077" s="23"/>
      <c r="C2077" s="18" t="s">
        <v>164</v>
      </c>
      <c r="D2077" s="49" t="s">
        <v>3</v>
      </c>
      <c r="E2077" s="50">
        <v>1</v>
      </c>
      <c r="F2077" s="51"/>
      <c r="G2077" s="51"/>
      <c r="H2077" s="52">
        <f t="shared" si="352"/>
        <v>0</v>
      </c>
      <c r="I2077" s="52">
        <f t="shared" si="353"/>
        <v>0</v>
      </c>
      <c r="J2077" s="52">
        <f t="shared" si="354"/>
        <v>0</v>
      </c>
      <c r="K2077" s="53">
        <f t="shared" si="355"/>
        <v>0</v>
      </c>
    </row>
    <row r="2078" spans="1:11" s="15" customFormat="1" ht="12.75" x14ac:dyDescent="0.25">
      <c r="A2078" s="48" t="s">
        <v>2473</v>
      </c>
      <c r="B2078" s="23"/>
      <c r="C2078" s="18" t="s">
        <v>3485</v>
      </c>
      <c r="D2078" s="49" t="s">
        <v>3</v>
      </c>
      <c r="E2078" s="50">
        <v>2</v>
      </c>
      <c r="F2078" s="51"/>
      <c r="G2078" s="51"/>
      <c r="H2078" s="52">
        <f t="shared" si="352"/>
        <v>0</v>
      </c>
      <c r="I2078" s="52">
        <f t="shared" si="353"/>
        <v>0</v>
      </c>
      <c r="J2078" s="52">
        <f t="shared" si="354"/>
        <v>0</v>
      </c>
      <c r="K2078" s="53">
        <f t="shared" si="355"/>
        <v>0</v>
      </c>
    </row>
    <row r="2079" spans="1:11" s="15" customFormat="1" ht="12.75" x14ac:dyDescent="0.25">
      <c r="A2079" s="48" t="s">
        <v>2474</v>
      </c>
      <c r="B2079" s="23"/>
      <c r="C2079" s="18" t="s">
        <v>165</v>
      </c>
      <c r="D2079" s="49" t="s">
        <v>3</v>
      </c>
      <c r="E2079" s="50">
        <v>25</v>
      </c>
      <c r="F2079" s="51"/>
      <c r="G2079" s="51"/>
      <c r="H2079" s="52">
        <f t="shared" si="352"/>
        <v>0</v>
      </c>
      <c r="I2079" s="52">
        <f t="shared" si="353"/>
        <v>0</v>
      </c>
      <c r="J2079" s="52">
        <f t="shared" si="354"/>
        <v>0</v>
      </c>
      <c r="K2079" s="53">
        <f t="shared" si="355"/>
        <v>0</v>
      </c>
    </row>
    <row r="2080" spans="1:11" s="15" customFormat="1" ht="63.75" x14ac:dyDescent="0.25">
      <c r="A2080" s="48" t="s">
        <v>2475</v>
      </c>
      <c r="B2080" s="23"/>
      <c r="C2080" s="18" t="s">
        <v>166</v>
      </c>
      <c r="D2080" s="49" t="s">
        <v>3</v>
      </c>
      <c r="E2080" s="50">
        <v>2</v>
      </c>
      <c r="F2080" s="51"/>
      <c r="G2080" s="51"/>
      <c r="H2080" s="52">
        <f t="shared" si="352"/>
        <v>0</v>
      </c>
      <c r="I2080" s="52">
        <f t="shared" si="353"/>
        <v>0</v>
      </c>
      <c r="J2080" s="52">
        <f t="shared" si="354"/>
        <v>0</v>
      </c>
      <c r="K2080" s="53">
        <f t="shared" si="355"/>
        <v>0</v>
      </c>
    </row>
    <row r="2081" spans="1:11" s="15" customFormat="1" ht="12.75" x14ac:dyDescent="0.25">
      <c r="A2081" s="48" t="s">
        <v>2476</v>
      </c>
      <c r="B2081" s="23"/>
      <c r="C2081" s="18" t="s">
        <v>167</v>
      </c>
      <c r="D2081" s="49" t="s">
        <v>3</v>
      </c>
      <c r="E2081" s="50">
        <v>3</v>
      </c>
      <c r="F2081" s="51"/>
      <c r="G2081" s="51"/>
      <c r="H2081" s="52">
        <f t="shared" si="352"/>
        <v>0</v>
      </c>
      <c r="I2081" s="52">
        <f t="shared" si="353"/>
        <v>0</v>
      </c>
      <c r="J2081" s="52">
        <f t="shared" si="354"/>
        <v>0</v>
      </c>
      <c r="K2081" s="53">
        <f t="shared" si="355"/>
        <v>0</v>
      </c>
    </row>
    <row r="2082" spans="1:11" s="15" customFormat="1" ht="25.5" x14ac:dyDescent="0.25">
      <c r="A2082" s="48" t="s">
        <v>2477</v>
      </c>
      <c r="B2082" s="23"/>
      <c r="C2082" s="18" t="s">
        <v>168</v>
      </c>
      <c r="D2082" s="49" t="s">
        <v>3</v>
      </c>
      <c r="E2082" s="50">
        <v>5</v>
      </c>
      <c r="F2082" s="51"/>
      <c r="G2082" s="51"/>
      <c r="H2082" s="52">
        <f t="shared" si="352"/>
        <v>0</v>
      </c>
      <c r="I2082" s="52">
        <f t="shared" si="353"/>
        <v>0</v>
      </c>
      <c r="J2082" s="52">
        <f t="shared" si="354"/>
        <v>0</v>
      </c>
      <c r="K2082" s="53">
        <f t="shared" si="355"/>
        <v>0</v>
      </c>
    </row>
    <row r="2083" spans="1:11" s="15" customFormat="1" ht="12.75" x14ac:dyDescent="0.25">
      <c r="A2083" s="48" t="s">
        <v>2478</v>
      </c>
      <c r="B2083" s="23"/>
      <c r="C2083" s="18" t="s">
        <v>169</v>
      </c>
      <c r="D2083" s="49" t="s">
        <v>3</v>
      </c>
      <c r="E2083" s="50">
        <v>2</v>
      </c>
      <c r="F2083" s="51"/>
      <c r="G2083" s="51"/>
      <c r="H2083" s="52">
        <f t="shared" si="352"/>
        <v>0</v>
      </c>
      <c r="I2083" s="52">
        <f t="shared" si="353"/>
        <v>0</v>
      </c>
      <c r="J2083" s="52">
        <f t="shared" si="354"/>
        <v>0</v>
      </c>
      <c r="K2083" s="53">
        <f t="shared" si="355"/>
        <v>0</v>
      </c>
    </row>
    <row r="2084" spans="1:11" s="15" customFormat="1" ht="12.75" x14ac:dyDescent="0.25">
      <c r="A2084" s="48" t="s">
        <v>2479</v>
      </c>
      <c r="B2084" s="23"/>
      <c r="C2084" s="18" t="s">
        <v>3481</v>
      </c>
      <c r="D2084" s="49" t="s">
        <v>3</v>
      </c>
      <c r="E2084" s="50">
        <v>16</v>
      </c>
      <c r="F2084" s="51"/>
      <c r="G2084" s="51"/>
      <c r="H2084" s="52">
        <f t="shared" si="352"/>
        <v>0</v>
      </c>
      <c r="I2084" s="52">
        <f t="shared" si="353"/>
        <v>0</v>
      </c>
      <c r="J2084" s="52">
        <f t="shared" si="354"/>
        <v>0</v>
      </c>
      <c r="K2084" s="53">
        <f t="shared" si="355"/>
        <v>0</v>
      </c>
    </row>
    <row r="2085" spans="1:11" s="15" customFormat="1" ht="12.75" x14ac:dyDescent="0.25">
      <c r="A2085" s="48" t="s">
        <v>2480</v>
      </c>
      <c r="B2085" s="23"/>
      <c r="C2085" s="18" t="s">
        <v>170</v>
      </c>
      <c r="D2085" s="49" t="s">
        <v>3</v>
      </c>
      <c r="E2085" s="50">
        <v>2</v>
      </c>
      <c r="F2085" s="51"/>
      <c r="G2085" s="51"/>
      <c r="H2085" s="52">
        <f t="shared" si="352"/>
        <v>0</v>
      </c>
      <c r="I2085" s="52">
        <f t="shared" si="353"/>
        <v>0</v>
      </c>
      <c r="J2085" s="52">
        <f t="shared" si="354"/>
        <v>0</v>
      </c>
      <c r="K2085" s="53">
        <f t="shared" si="355"/>
        <v>0</v>
      </c>
    </row>
    <row r="2086" spans="1:11" s="15" customFormat="1" ht="12.75" x14ac:dyDescent="0.25">
      <c r="A2086" s="48" t="s">
        <v>2481</v>
      </c>
      <c r="B2086" s="23"/>
      <c r="C2086" s="18" t="s">
        <v>171</v>
      </c>
      <c r="D2086" s="49" t="s">
        <v>3</v>
      </c>
      <c r="E2086" s="50">
        <v>2</v>
      </c>
      <c r="F2086" s="51"/>
      <c r="G2086" s="51"/>
      <c r="H2086" s="52">
        <f t="shared" si="352"/>
        <v>0</v>
      </c>
      <c r="I2086" s="52">
        <f t="shared" si="353"/>
        <v>0</v>
      </c>
      <c r="J2086" s="52">
        <f t="shared" si="354"/>
        <v>0</v>
      </c>
      <c r="K2086" s="53">
        <f t="shared" si="355"/>
        <v>0</v>
      </c>
    </row>
    <row r="2087" spans="1:11" s="15" customFormat="1" ht="12.75" x14ac:dyDescent="0.25">
      <c r="A2087" s="48" t="s">
        <v>2482</v>
      </c>
      <c r="B2087" s="23"/>
      <c r="C2087" s="18" t="s">
        <v>172</v>
      </c>
      <c r="D2087" s="49" t="s">
        <v>3</v>
      </c>
      <c r="E2087" s="50">
        <v>45</v>
      </c>
      <c r="F2087" s="51"/>
      <c r="G2087" s="51"/>
      <c r="H2087" s="52">
        <f t="shared" si="352"/>
        <v>0</v>
      </c>
      <c r="I2087" s="52">
        <f t="shared" si="353"/>
        <v>0</v>
      </c>
      <c r="J2087" s="52">
        <f t="shared" si="354"/>
        <v>0</v>
      </c>
      <c r="K2087" s="53">
        <f t="shared" si="355"/>
        <v>0</v>
      </c>
    </row>
    <row r="2088" spans="1:11" s="15" customFormat="1" ht="12.75" x14ac:dyDescent="0.25">
      <c r="A2088" s="48" t="s">
        <v>2483</v>
      </c>
      <c r="B2088" s="23"/>
      <c r="C2088" s="18" t="s">
        <v>3480</v>
      </c>
      <c r="D2088" s="49" t="s">
        <v>3</v>
      </c>
      <c r="E2088" s="50">
        <v>1</v>
      </c>
      <c r="F2088" s="51"/>
      <c r="G2088" s="51"/>
      <c r="H2088" s="52">
        <f t="shared" si="352"/>
        <v>0</v>
      </c>
      <c r="I2088" s="52">
        <f t="shared" si="353"/>
        <v>0</v>
      </c>
      <c r="J2088" s="52">
        <f t="shared" si="354"/>
        <v>0</v>
      </c>
      <c r="K2088" s="53">
        <f t="shared" si="355"/>
        <v>0</v>
      </c>
    </row>
    <row r="2089" spans="1:11" s="15" customFormat="1" ht="25.5" x14ac:dyDescent="0.25">
      <c r="A2089" s="48" t="s">
        <v>2484</v>
      </c>
      <c r="B2089" s="23"/>
      <c r="C2089" s="18" t="s">
        <v>173</v>
      </c>
      <c r="D2089" s="49" t="s">
        <v>4</v>
      </c>
      <c r="E2089" s="50">
        <v>5</v>
      </c>
      <c r="F2089" s="51"/>
      <c r="G2089" s="51"/>
      <c r="H2089" s="52">
        <f t="shared" si="352"/>
        <v>0</v>
      </c>
      <c r="I2089" s="52">
        <f t="shared" si="353"/>
        <v>0</v>
      </c>
      <c r="J2089" s="52">
        <f t="shared" si="354"/>
        <v>0</v>
      </c>
      <c r="K2089" s="53">
        <f t="shared" si="355"/>
        <v>0</v>
      </c>
    </row>
    <row r="2090" spans="1:11" s="15" customFormat="1" ht="12.75" x14ac:dyDescent="0.25">
      <c r="A2090" s="48" t="s">
        <v>2485</v>
      </c>
      <c r="B2090" s="23"/>
      <c r="C2090" s="18" t="s">
        <v>174</v>
      </c>
      <c r="D2090" s="49" t="s">
        <v>3</v>
      </c>
      <c r="E2090" s="50">
        <v>2</v>
      </c>
      <c r="F2090" s="51"/>
      <c r="G2090" s="51"/>
      <c r="H2090" s="52">
        <f t="shared" si="352"/>
        <v>0</v>
      </c>
      <c r="I2090" s="52">
        <f t="shared" si="353"/>
        <v>0</v>
      </c>
      <c r="J2090" s="52">
        <f t="shared" si="354"/>
        <v>0</v>
      </c>
      <c r="K2090" s="53">
        <f t="shared" si="355"/>
        <v>0</v>
      </c>
    </row>
    <row r="2091" spans="1:11" s="15" customFormat="1" ht="12.75" x14ac:dyDescent="0.25">
      <c r="A2091" s="48" t="s">
        <v>2486</v>
      </c>
      <c r="B2091" s="23"/>
      <c r="C2091" s="18" t="s">
        <v>175</v>
      </c>
      <c r="D2091" s="49" t="s">
        <v>3</v>
      </c>
      <c r="E2091" s="50">
        <v>6</v>
      </c>
      <c r="F2091" s="51"/>
      <c r="G2091" s="51"/>
      <c r="H2091" s="52">
        <f t="shared" si="352"/>
        <v>0</v>
      </c>
      <c r="I2091" s="52">
        <f t="shared" si="353"/>
        <v>0</v>
      </c>
      <c r="J2091" s="52">
        <f t="shared" si="354"/>
        <v>0</v>
      </c>
      <c r="K2091" s="53">
        <f t="shared" si="355"/>
        <v>0</v>
      </c>
    </row>
    <row r="2092" spans="1:11" s="15" customFormat="1" ht="12.75" x14ac:dyDescent="0.25">
      <c r="A2092" s="48" t="s">
        <v>2487</v>
      </c>
      <c r="B2092" s="23"/>
      <c r="C2092" s="18" t="s">
        <v>176</v>
      </c>
      <c r="D2092" s="49" t="s">
        <v>3</v>
      </c>
      <c r="E2092" s="50">
        <v>6</v>
      </c>
      <c r="F2092" s="51"/>
      <c r="G2092" s="51"/>
      <c r="H2092" s="52">
        <f t="shared" si="352"/>
        <v>0</v>
      </c>
      <c r="I2092" s="52">
        <f t="shared" si="353"/>
        <v>0</v>
      </c>
      <c r="J2092" s="52">
        <f t="shared" si="354"/>
        <v>0</v>
      </c>
      <c r="K2092" s="53">
        <f t="shared" si="355"/>
        <v>0</v>
      </c>
    </row>
    <row r="2093" spans="1:11" s="15" customFormat="1" ht="12.75" x14ac:dyDescent="0.25">
      <c r="A2093" s="48" t="s">
        <v>2488</v>
      </c>
      <c r="B2093" s="23"/>
      <c r="C2093" s="18" t="s">
        <v>177</v>
      </c>
      <c r="D2093" s="49" t="s">
        <v>3</v>
      </c>
      <c r="E2093" s="50">
        <v>2</v>
      </c>
      <c r="F2093" s="51"/>
      <c r="G2093" s="51"/>
      <c r="H2093" s="52">
        <f t="shared" si="352"/>
        <v>0</v>
      </c>
      <c r="I2093" s="52">
        <f t="shared" si="353"/>
        <v>0</v>
      </c>
      <c r="J2093" s="52">
        <f t="shared" si="354"/>
        <v>0</v>
      </c>
      <c r="K2093" s="53">
        <f t="shared" si="355"/>
        <v>0</v>
      </c>
    </row>
    <row r="2094" spans="1:11" s="15" customFormat="1" ht="12.75" x14ac:dyDescent="0.25">
      <c r="A2094" s="48" t="s">
        <v>2489</v>
      </c>
      <c r="B2094" s="23"/>
      <c r="C2094" s="18" t="s">
        <v>3486</v>
      </c>
      <c r="D2094" s="49" t="s">
        <v>3</v>
      </c>
      <c r="E2094" s="50">
        <v>1</v>
      </c>
      <c r="F2094" s="51"/>
      <c r="G2094" s="51"/>
      <c r="H2094" s="52">
        <f t="shared" si="352"/>
        <v>0</v>
      </c>
      <c r="I2094" s="52">
        <f t="shared" si="353"/>
        <v>0</v>
      </c>
      <c r="J2094" s="52">
        <f t="shared" si="354"/>
        <v>0</v>
      </c>
      <c r="K2094" s="53">
        <f t="shared" si="355"/>
        <v>0</v>
      </c>
    </row>
    <row r="2095" spans="1:11" s="15" customFormat="1" ht="12.75" x14ac:dyDescent="0.25">
      <c r="A2095" s="48" t="s">
        <v>2490</v>
      </c>
      <c r="B2095" s="23"/>
      <c r="C2095" s="18" t="s">
        <v>178</v>
      </c>
      <c r="D2095" s="49" t="s">
        <v>3</v>
      </c>
      <c r="E2095" s="50">
        <v>5</v>
      </c>
      <c r="F2095" s="51"/>
      <c r="G2095" s="51"/>
      <c r="H2095" s="52">
        <f t="shared" si="352"/>
        <v>0</v>
      </c>
      <c r="I2095" s="52">
        <f t="shared" si="353"/>
        <v>0</v>
      </c>
      <c r="J2095" s="52">
        <f t="shared" si="354"/>
        <v>0</v>
      </c>
      <c r="K2095" s="53">
        <f t="shared" si="355"/>
        <v>0</v>
      </c>
    </row>
    <row r="2096" spans="1:11" s="15" customFormat="1" ht="12.75" x14ac:dyDescent="0.25">
      <c r="A2096" s="48" t="s">
        <v>2491</v>
      </c>
      <c r="B2096" s="23"/>
      <c r="C2096" s="18" t="s">
        <v>179</v>
      </c>
      <c r="D2096" s="49" t="s">
        <v>3</v>
      </c>
      <c r="E2096" s="50">
        <v>1</v>
      </c>
      <c r="F2096" s="51"/>
      <c r="G2096" s="51"/>
      <c r="H2096" s="52">
        <f t="shared" si="352"/>
        <v>0</v>
      </c>
      <c r="I2096" s="52">
        <f t="shared" si="353"/>
        <v>0</v>
      </c>
      <c r="J2096" s="52">
        <f t="shared" si="354"/>
        <v>0</v>
      </c>
      <c r="K2096" s="53">
        <f t="shared" si="355"/>
        <v>0</v>
      </c>
    </row>
    <row r="2097" spans="1:11" s="15" customFormat="1" ht="12.75" x14ac:dyDescent="0.25">
      <c r="A2097" s="48" t="s">
        <v>2492</v>
      </c>
      <c r="B2097" s="23"/>
      <c r="C2097" s="18" t="s">
        <v>180</v>
      </c>
      <c r="D2097" s="49" t="s">
        <v>3</v>
      </c>
      <c r="E2097" s="50">
        <v>2</v>
      </c>
      <c r="F2097" s="51"/>
      <c r="G2097" s="51"/>
      <c r="H2097" s="52">
        <f t="shared" si="352"/>
        <v>0</v>
      </c>
      <c r="I2097" s="52">
        <f t="shared" si="353"/>
        <v>0</v>
      </c>
      <c r="J2097" s="52">
        <f t="shared" si="354"/>
        <v>0</v>
      </c>
      <c r="K2097" s="53">
        <f t="shared" si="355"/>
        <v>0</v>
      </c>
    </row>
    <row r="2098" spans="1:11" s="15" customFormat="1" ht="12.75" x14ac:dyDescent="0.25">
      <c r="A2098" s="48" t="s">
        <v>2493</v>
      </c>
      <c r="B2098" s="23"/>
      <c r="C2098" s="18" t="s">
        <v>181</v>
      </c>
      <c r="D2098" s="49" t="s">
        <v>3</v>
      </c>
      <c r="E2098" s="50">
        <v>1</v>
      </c>
      <c r="F2098" s="51"/>
      <c r="G2098" s="51"/>
      <c r="H2098" s="52">
        <f t="shared" si="352"/>
        <v>0</v>
      </c>
      <c r="I2098" s="52">
        <f t="shared" si="353"/>
        <v>0</v>
      </c>
      <c r="J2098" s="52">
        <f t="shared" si="354"/>
        <v>0</v>
      </c>
      <c r="K2098" s="53">
        <f t="shared" si="355"/>
        <v>0</v>
      </c>
    </row>
    <row r="2099" spans="1:11" s="15" customFormat="1" ht="12.75" x14ac:dyDescent="0.25">
      <c r="A2099" s="48" t="s">
        <v>2494</v>
      </c>
      <c r="B2099" s="23"/>
      <c r="C2099" s="18" t="s">
        <v>182</v>
      </c>
      <c r="D2099" s="49" t="s">
        <v>3</v>
      </c>
      <c r="E2099" s="50">
        <v>2</v>
      </c>
      <c r="F2099" s="51"/>
      <c r="G2099" s="51"/>
      <c r="H2099" s="52">
        <f t="shared" si="352"/>
        <v>0</v>
      </c>
      <c r="I2099" s="52">
        <f t="shared" si="353"/>
        <v>0</v>
      </c>
      <c r="J2099" s="52">
        <f t="shared" si="354"/>
        <v>0</v>
      </c>
      <c r="K2099" s="53">
        <f t="shared" si="355"/>
        <v>0</v>
      </c>
    </row>
    <row r="2100" spans="1:11" s="15" customFormat="1" ht="12.75" x14ac:dyDescent="0.25">
      <c r="A2100" s="48" t="s">
        <v>2495</v>
      </c>
      <c r="B2100" s="23"/>
      <c r="C2100" s="18" t="s">
        <v>183</v>
      </c>
      <c r="D2100" s="49" t="s">
        <v>3</v>
      </c>
      <c r="E2100" s="50">
        <v>1</v>
      </c>
      <c r="F2100" s="51"/>
      <c r="G2100" s="51"/>
      <c r="H2100" s="52">
        <f t="shared" si="352"/>
        <v>0</v>
      </c>
      <c r="I2100" s="52">
        <f t="shared" si="353"/>
        <v>0</v>
      </c>
      <c r="J2100" s="52">
        <f t="shared" si="354"/>
        <v>0</v>
      </c>
      <c r="K2100" s="53">
        <f t="shared" si="355"/>
        <v>0</v>
      </c>
    </row>
    <row r="2101" spans="1:11" s="15" customFormat="1" ht="76.5" x14ac:dyDescent="0.25">
      <c r="A2101" s="48" t="s">
        <v>2496</v>
      </c>
      <c r="B2101" s="23"/>
      <c r="C2101" s="18" t="s">
        <v>3482</v>
      </c>
      <c r="D2101" s="49" t="s">
        <v>3</v>
      </c>
      <c r="E2101" s="50">
        <v>1</v>
      </c>
      <c r="F2101" s="51"/>
      <c r="G2101" s="51"/>
      <c r="H2101" s="52">
        <f t="shared" si="352"/>
        <v>0</v>
      </c>
      <c r="I2101" s="52">
        <f t="shared" si="353"/>
        <v>0</v>
      </c>
      <c r="J2101" s="52">
        <f t="shared" si="354"/>
        <v>0</v>
      </c>
      <c r="K2101" s="53">
        <f t="shared" si="355"/>
        <v>0</v>
      </c>
    </row>
    <row r="2102" spans="1:11" s="15" customFormat="1" ht="89.25" x14ac:dyDescent="0.25">
      <c r="A2102" s="48" t="s">
        <v>2497</v>
      </c>
      <c r="B2102" s="23"/>
      <c r="C2102" s="18" t="s">
        <v>3483</v>
      </c>
      <c r="D2102" s="49" t="s">
        <v>3</v>
      </c>
      <c r="E2102" s="50">
        <v>2</v>
      </c>
      <c r="F2102" s="51"/>
      <c r="G2102" s="51"/>
      <c r="H2102" s="52">
        <f t="shared" si="352"/>
        <v>0</v>
      </c>
      <c r="I2102" s="52">
        <f t="shared" si="353"/>
        <v>0</v>
      </c>
      <c r="J2102" s="52">
        <f t="shared" si="354"/>
        <v>0</v>
      </c>
      <c r="K2102" s="53">
        <f t="shared" si="355"/>
        <v>0</v>
      </c>
    </row>
    <row r="2103" spans="1:11" s="15" customFormat="1" ht="12.75" x14ac:dyDescent="0.25">
      <c r="A2103" s="48" t="s">
        <v>2498</v>
      </c>
      <c r="B2103" s="23"/>
      <c r="C2103" s="18" t="s">
        <v>3484</v>
      </c>
      <c r="D2103" s="49" t="s">
        <v>3</v>
      </c>
      <c r="E2103" s="50">
        <v>1</v>
      </c>
      <c r="F2103" s="51"/>
      <c r="G2103" s="51"/>
      <c r="H2103" s="52">
        <f t="shared" si="352"/>
        <v>0</v>
      </c>
      <c r="I2103" s="52">
        <f t="shared" si="353"/>
        <v>0</v>
      </c>
      <c r="J2103" s="52">
        <f t="shared" si="354"/>
        <v>0</v>
      </c>
      <c r="K2103" s="53">
        <f t="shared" si="355"/>
        <v>0</v>
      </c>
    </row>
    <row r="2104" spans="1:11" s="15" customFormat="1" ht="12.75" x14ac:dyDescent="0.25">
      <c r="A2104" s="48" t="s">
        <v>2499</v>
      </c>
      <c r="B2104" s="23"/>
      <c r="C2104" s="18" t="s">
        <v>3487</v>
      </c>
      <c r="D2104" s="49" t="s">
        <v>3</v>
      </c>
      <c r="E2104" s="50">
        <v>1</v>
      </c>
      <c r="F2104" s="51"/>
      <c r="G2104" s="51"/>
      <c r="H2104" s="52">
        <f t="shared" si="352"/>
        <v>0</v>
      </c>
      <c r="I2104" s="52">
        <f t="shared" si="353"/>
        <v>0</v>
      </c>
      <c r="J2104" s="52">
        <f t="shared" si="354"/>
        <v>0</v>
      </c>
      <c r="K2104" s="53">
        <f t="shared" si="355"/>
        <v>0</v>
      </c>
    </row>
    <row r="2105" spans="1:11" s="15" customFormat="1" ht="12.75" x14ac:dyDescent="0.25">
      <c r="A2105" s="48" t="s">
        <v>2500</v>
      </c>
      <c r="B2105" s="23"/>
      <c r="C2105" s="18" t="s">
        <v>3488</v>
      </c>
      <c r="D2105" s="49" t="s">
        <v>3</v>
      </c>
      <c r="E2105" s="50">
        <v>1</v>
      </c>
      <c r="F2105" s="51"/>
      <c r="G2105" s="51"/>
      <c r="H2105" s="52">
        <f t="shared" si="352"/>
        <v>0</v>
      </c>
      <c r="I2105" s="52">
        <f t="shared" si="353"/>
        <v>0</v>
      </c>
      <c r="J2105" s="52">
        <f t="shared" si="354"/>
        <v>0</v>
      </c>
      <c r="K2105" s="53">
        <f t="shared" si="355"/>
        <v>0</v>
      </c>
    </row>
    <row r="2106" spans="1:11" s="17" customFormat="1" x14ac:dyDescent="0.25">
      <c r="A2106" s="38" t="s">
        <v>3489</v>
      </c>
      <c r="B2106" s="10"/>
      <c r="C2106" s="34" t="s">
        <v>2</v>
      </c>
      <c r="D2106" s="11"/>
      <c r="E2106" s="11"/>
      <c r="F2106" s="39"/>
      <c r="G2106" s="39"/>
      <c r="H2106" s="21"/>
      <c r="I2106" s="40">
        <f>SUM(I2075:I2105)</f>
        <v>0</v>
      </c>
      <c r="J2106" s="40">
        <f>SUM(J2075:J2105)</f>
        <v>0</v>
      </c>
      <c r="K2106" s="41">
        <f>SUM(K2075:K2105)</f>
        <v>0</v>
      </c>
    </row>
    <row r="2107" spans="1:11" s="16" customFormat="1" ht="18.75" x14ac:dyDescent="0.2">
      <c r="A2107" s="45" t="s">
        <v>2501</v>
      </c>
      <c r="B2107" s="46"/>
      <c r="C2107" s="46" t="s">
        <v>184</v>
      </c>
      <c r="D2107" s="46"/>
      <c r="E2107" s="46"/>
      <c r="F2107" s="93"/>
      <c r="G2107" s="93"/>
      <c r="H2107" s="46"/>
      <c r="I2107" s="46"/>
      <c r="J2107" s="46"/>
      <c r="K2107" s="47">
        <f>SUM(K2112)</f>
        <v>0</v>
      </c>
    </row>
    <row r="2108" spans="1:11" s="17" customFormat="1" x14ac:dyDescent="0.25">
      <c r="A2108" s="9" t="s">
        <v>2502</v>
      </c>
      <c r="B2108" s="3"/>
      <c r="C2108" s="5" t="s">
        <v>73</v>
      </c>
      <c r="D2108" s="33"/>
      <c r="E2108" s="4"/>
      <c r="F2108" s="94"/>
      <c r="G2108" s="94"/>
      <c r="H2108" s="4"/>
      <c r="I2108" s="4"/>
      <c r="J2108" s="4"/>
      <c r="K2108" s="20"/>
    </row>
    <row r="2109" spans="1:11" s="15" customFormat="1" ht="12.75" x14ac:dyDescent="0.25">
      <c r="A2109" s="48" t="s">
        <v>2503</v>
      </c>
      <c r="B2109" s="23"/>
      <c r="C2109" s="18" t="s">
        <v>73</v>
      </c>
      <c r="D2109" s="49" t="s">
        <v>3</v>
      </c>
      <c r="E2109" s="50">
        <v>1</v>
      </c>
      <c r="F2109" s="51"/>
      <c r="G2109" s="51"/>
      <c r="H2109" s="52">
        <f>ROUND(ROUND(F2109,2)+ROUND(G2109,2),2)</f>
        <v>0</v>
      </c>
      <c r="I2109" s="52">
        <f>ROUND(ROUND(E2109,2)*ROUND(F2109,2),2)</f>
        <v>0</v>
      </c>
      <c r="J2109" s="52">
        <f>ROUND(ROUND(E2109,2)*ROUND(G2109,2),2)</f>
        <v>0</v>
      </c>
      <c r="K2109" s="53">
        <f>ROUND(ROUND(I2109,2)+ROUND(J2109,2),2)</f>
        <v>0</v>
      </c>
    </row>
    <row r="2110" spans="1:11" s="15" customFormat="1" ht="12.75" x14ac:dyDescent="0.25">
      <c r="A2110" s="48" t="s">
        <v>2504</v>
      </c>
      <c r="B2110" s="23"/>
      <c r="C2110" s="18" t="s">
        <v>4182</v>
      </c>
      <c r="D2110" s="49" t="s">
        <v>327</v>
      </c>
      <c r="E2110" s="50">
        <v>216.72</v>
      </c>
      <c r="F2110" s="51"/>
      <c r="G2110" s="51"/>
      <c r="H2110" s="52">
        <f>ROUND(ROUND(F2110,2)+ROUND(G2110,2),2)</f>
        <v>0</v>
      </c>
      <c r="I2110" s="52">
        <f>ROUND(ROUND(E2110,2)*ROUND(F2110,2),2)</f>
        <v>0</v>
      </c>
      <c r="J2110" s="52">
        <f>ROUND(ROUND(E2110,2)*ROUND(G2110,2),2)</f>
        <v>0</v>
      </c>
      <c r="K2110" s="53">
        <f>ROUND(ROUND(I2110,2)+ROUND(J2110,2),2)</f>
        <v>0</v>
      </c>
    </row>
    <row r="2111" spans="1:11" s="22" customFormat="1" ht="12.75" x14ac:dyDescent="0.25">
      <c r="A2111" s="48" t="s">
        <v>2505</v>
      </c>
      <c r="B2111" s="23"/>
      <c r="C2111" s="18" t="s">
        <v>4058</v>
      </c>
      <c r="D2111" s="49" t="s">
        <v>327</v>
      </c>
      <c r="E2111" s="50">
        <v>216.72</v>
      </c>
      <c r="F2111" s="51"/>
      <c r="G2111" s="51"/>
      <c r="H2111" s="52">
        <f>ROUND(ROUND(F2111,2)+ROUND(G2111,2),2)</f>
        <v>0</v>
      </c>
      <c r="I2111" s="52">
        <f>ROUND(ROUND(E2111,2)*ROUND(F2111,2),2)</f>
        <v>0</v>
      </c>
      <c r="J2111" s="52">
        <f>ROUND(ROUND(E2111,2)*ROUND(G2111,2),2)</f>
        <v>0</v>
      </c>
      <c r="K2111" s="53">
        <f>ROUND(ROUND(I2111,2)+ROUND(J2111,2),2)</f>
        <v>0</v>
      </c>
    </row>
    <row r="2112" spans="1:11" s="17" customFormat="1" x14ac:dyDescent="0.25">
      <c r="A2112" s="38" t="s">
        <v>4183</v>
      </c>
      <c r="B2112" s="10"/>
      <c r="C2112" s="34" t="s">
        <v>2</v>
      </c>
      <c r="D2112" s="11"/>
      <c r="E2112" s="11"/>
      <c r="F2112" s="39"/>
      <c r="G2112" s="39"/>
      <c r="H2112" s="21"/>
      <c r="I2112" s="40">
        <f>SUM(I2109:I2111)</f>
        <v>0</v>
      </c>
      <c r="J2112" s="40">
        <f>SUM(J2109:J2111)</f>
        <v>0</v>
      </c>
      <c r="K2112" s="41">
        <f>SUM(K2109:K2111)</f>
        <v>0</v>
      </c>
    </row>
    <row r="2113" spans="1:11" x14ac:dyDescent="0.25">
      <c r="A2113" s="42" t="s">
        <v>2506</v>
      </c>
      <c r="B2113" s="43"/>
      <c r="C2113" s="43" t="s">
        <v>234</v>
      </c>
      <c r="D2113" s="43"/>
      <c r="E2113" s="43"/>
      <c r="F2113" s="92"/>
      <c r="G2113" s="92"/>
      <c r="H2113" s="43"/>
      <c r="I2113" s="43"/>
      <c r="J2113" s="43"/>
      <c r="K2113" s="44">
        <f>SUM(K2114,K2140,K2166,K2175,K2181,K2185,K2201,K2230)</f>
        <v>0</v>
      </c>
    </row>
    <row r="2114" spans="1:11" s="16" customFormat="1" ht="18.75" x14ac:dyDescent="0.2">
      <c r="A2114" s="45" t="s">
        <v>2507</v>
      </c>
      <c r="B2114" s="46"/>
      <c r="C2114" s="46" t="s">
        <v>43</v>
      </c>
      <c r="D2114" s="46"/>
      <c r="E2114" s="46"/>
      <c r="F2114" s="93"/>
      <c r="G2114" s="93"/>
      <c r="H2114" s="46"/>
      <c r="I2114" s="46"/>
      <c r="J2114" s="46"/>
      <c r="K2114" s="47">
        <f>SUM(K2121,K2128,K2131,K2136,K2139)</f>
        <v>0</v>
      </c>
    </row>
    <row r="2115" spans="1:11" s="17" customFormat="1" ht="25.5" x14ac:dyDescent="0.25">
      <c r="A2115" s="9" t="s">
        <v>2508</v>
      </c>
      <c r="B2115" s="3"/>
      <c r="C2115" s="5" t="s">
        <v>3325</v>
      </c>
      <c r="D2115" s="33"/>
      <c r="E2115" s="4"/>
      <c r="F2115" s="94"/>
      <c r="G2115" s="94"/>
      <c r="H2115" s="4"/>
      <c r="I2115" s="4"/>
      <c r="J2115" s="4"/>
      <c r="K2115" s="20"/>
    </row>
    <row r="2116" spans="1:11" s="15" customFormat="1" ht="12.75" x14ac:dyDescent="0.25">
      <c r="A2116" s="48" t="s">
        <v>2509</v>
      </c>
      <c r="B2116" s="23"/>
      <c r="C2116" s="18" t="s">
        <v>4218</v>
      </c>
      <c r="D2116" s="49" t="s">
        <v>4</v>
      </c>
      <c r="E2116" s="50">
        <v>60</v>
      </c>
      <c r="F2116" s="51"/>
      <c r="G2116" s="51"/>
      <c r="H2116" s="52">
        <f>ROUND(ROUND(F2116,2)+ROUND(G2116,2),2)</f>
        <v>0</v>
      </c>
      <c r="I2116" s="52">
        <f>ROUND(ROUND(E2116,2)*ROUND(F2116,2),2)</f>
        <v>0</v>
      </c>
      <c r="J2116" s="52">
        <f>ROUND(ROUND(E2116,2)*ROUND(G2116,2),2)</f>
        <v>0</v>
      </c>
      <c r="K2116" s="53">
        <f>ROUND(ROUND(I2116,2)+ROUND(J2116,2),2)</f>
        <v>0</v>
      </c>
    </row>
    <row r="2117" spans="1:11" s="15" customFormat="1" ht="12.75" x14ac:dyDescent="0.25">
      <c r="A2117" s="48" t="s">
        <v>2510</v>
      </c>
      <c r="B2117" s="23"/>
      <c r="C2117" s="18" t="s">
        <v>4219</v>
      </c>
      <c r="D2117" s="49" t="s">
        <v>4</v>
      </c>
      <c r="E2117" s="50">
        <v>27</v>
      </c>
      <c r="F2117" s="51"/>
      <c r="G2117" s="51"/>
      <c r="H2117" s="52">
        <f>ROUND(ROUND(F2117,2)+ROUND(G2117,2),2)</f>
        <v>0</v>
      </c>
      <c r="I2117" s="52">
        <f>ROUND(ROUND(E2117,2)*ROUND(F2117,2),2)</f>
        <v>0</v>
      </c>
      <c r="J2117" s="52">
        <f>ROUND(ROUND(E2117,2)*ROUND(G2117,2),2)</f>
        <v>0</v>
      </c>
      <c r="K2117" s="53">
        <f>ROUND(ROUND(I2117,2)+ROUND(J2117,2),2)</f>
        <v>0</v>
      </c>
    </row>
    <row r="2118" spans="1:11" s="15" customFormat="1" ht="12.75" x14ac:dyDescent="0.25">
      <c r="A2118" s="48" t="s">
        <v>2511</v>
      </c>
      <c r="B2118" s="23"/>
      <c r="C2118" s="18" t="s">
        <v>4220</v>
      </c>
      <c r="D2118" s="49" t="s">
        <v>4</v>
      </c>
      <c r="E2118" s="50">
        <v>18</v>
      </c>
      <c r="F2118" s="51"/>
      <c r="G2118" s="51"/>
      <c r="H2118" s="52">
        <f>ROUND(ROUND(F2118,2)+ROUND(G2118,2),2)</f>
        <v>0</v>
      </c>
      <c r="I2118" s="52">
        <f>ROUND(ROUND(E2118,2)*ROUND(F2118,2),2)</f>
        <v>0</v>
      </c>
      <c r="J2118" s="52">
        <f>ROUND(ROUND(E2118,2)*ROUND(G2118,2),2)</f>
        <v>0</v>
      </c>
      <c r="K2118" s="53">
        <f>ROUND(ROUND(I2118,2)+ROUND(J2118,2),2)</f>
        <v>0</v>
      </c>
    </row>
    <row r="2119" spans="1:11" s="15" customFormat="1" ht="12.75" x14ac:dyDescent="0.25">
      <c r="A2119" s="48" t="s">
        <v>2512</v>
      </c>
      <c r="B2119" s="23"/>
      <c r="C2119" s="18" t="s">
        <v>4221</v>
      </c>
      <c r="D2119" s="49" t="s">
        <v>4</v>
      </c>
      <c r="E2119" s="50">
        <v>48</v>
      </c>
      <c r="F2119" s="51"/>
      <c r="G2119" s="51"/>
      <c r="H2119" s="52">
        <f>ROUND(ROUND(F2119,2)+ROUND(G2119,2),2)</f>
        <v>0</v>
      </c>
      <c r="I2119" s="52">
        <f>ROUND(ROUND(E2119,2)*ROUND(F2119,2),2)</f>
        <v>0</v>
      </c>
      <c r="J2119" s="52">
        <f>ROUND(ROUND(E2119,2)*ROUND(G2119,2),2)</f>
        <v>0</v>
      </c>
      <c r="K2119" s="53">
        <f>ROUND(ROUND(I2119,2)+ROUND(J2119,2),2)</f>
        <v>0</v>
      </c>
    </row>
    <row r="2120" spans="1:11" s="15" customFormat="1" ht="12.75" x14ac:dyDescent="0.25">
      <c r="A2120" s="48" t="s">
        <v>2513</v>
      </c>
      <c r="B2120" s="23"/>
      <c r="C2120" s="18" t="s">
        <v>4222</v>
      </c>
      <c r="D2120" s="49" t="s">
        <v>4</v>
      </c>
      <c r="E2120" s="50">
        <v>6</v>
      </c>
      <c r="F2120" s="51"/>
      <c r="G2120" s="51"/>
      <c r="H2120" s="52">
        <f>ROUND(ROUND(F2120,2)+ROUND(G2120,2),2)</f>
        <v>0</v>
      </c>
      <c r="I2120" s="52">
        <f>ROUND(ROUND(E2120,2)*ROUND(F2120,2),2)</f>
        <v>0</v>
      </c>
      <c r="J2120" s="52">
        <f>ROUND(ROUND(E2120,2)*ROUND(G2120,2),2)</f>
        <v>0</v>
      </c>
      <c r="K2120" s="53">
        <f>ROUND(ROUND(I2120,2)+ROUND(J2120,2),2)</f>
        <v>0</v>
      </c>
    </row>
    <row r="2121" spans="1:11" s="17" customFormat="1" x14ac:dyDescent="0.25">
      <c r="A2121" s="38" t="s">
        <v>2514</v>
      </c>
      <c r="B2121" s="10"/>
      <c r="C2121" s="34" t="s">
        <v>2</v>
      </c>
      <c r="D2121" s="11"/>
      <c r="E2121" s="11"/>
      <c r="F2121" s="39"/>
      <c r="G2121" s="39"/>
      <c r="H2121" s="21"/>
      <c r="I2121" s="40">
        <f>SUM(I2116:I2120)</f>
        <v>0</v>
      </c>
      <c r="J2121" s="40">
        <f>SUM(J2116:J2120)</f>
        <v>0</v>
      </c>
      <c r="K2121" s="41">
        <f>SUM(K2116:K2120)</f>
        <v>0</v>
      </c>
    </row>
    <row r="2122" spans="1:11" s="17" customFormat="1" ht="25.5" x14ac:dyDescent="0.25">
      <c r="A2122" s="9" t="s">
        <v>3326</v>
      </c>
      <c r="B2122" s="3"/>
      <c r="C2122" s="5" t="s">
        <v>3327</v>
      </c>
      <c r="D2122" s="33"/>
      <c r="E2122" s="4"/>
      <c r="F2122" s="94"/>
      <c r="G2122" s="94"/>
      <c r="H2122" s="4"/>
      <c r="I2122" s="4"/>
      <c r="J2122" s="4"/>
      <c r="K2122" s="20"/>
    </row>
    <row r="2123" spans="1:11" s="15" customFormat="1" ht="12.75" x14ac:dyDescent="0.25">
      <c r="A2123" s="48" t="s">
        <v>3328</v>
      </c>
      <c r="B2123" s="23"/>
      <c r="C2123" s="18" t="s">
        <v>4223</v>
      </c>
      <c r="D2123" s="49" t="s">
        <v>4</v>
      </c>
      <c r="E2123" s="50">
        <v>162</v>
      </c>
      <c r="F2123" s="51"/>
      <c r="G2123" s="51"/>
      <c r="H2123" s="52">
        <f>ROUND(ROUND(F2123,2)+ROUND(G2123,2),2)</f>
        <v>0</v>
      </c>
      <c r="I2123" s="52">
        <f>ROUND(ROUND(E2123,2)*ROUND(F2123,2),2)</f>
        <v>0</v>
      </c>
      <c r="J2123" s="52">
        <f>ROUND(ROUND(E2123,2)*ROUND(G2123,2),2)</f>
        <v>0</v>
      </c>
      <c r="K2123" s="53">
        <f>ROUND(ROUND(I2123,2)+ROUND(J2123,2),2)</f>
        <v>0</v>
      </c>
    </row>
    <row r="2124" spans="1:11" s="15" customFormat="1" ht="12.75" x14ac:dyDescent="0.25">
      <c r="A2124" s="48" t="s">
        <v>3329</v>
      </c>
      <c r="B2124" s="23"/>
      <c r="C2124" s="18" t="s">
        <v>4224</v>
      </c>
      <c r="D2124" s="49" t="s">
        <v>4</v>
      </c>
      <c r="E2124" s="50">
        <v>60</v>
      </c>
      <c r="F2124" s="51"/>
      <c r="G2124" s="51"/>
      <c r="H2124" s="52">
        <f>ROUND(ROUND(F2124,2)+ROUND(G2124,2),2)</f>
        <v>0</v>
      </c>
      <c r="I2124" s="52">
        <f>ROUND(ROUND(E2124,2)*ROUND(F2124,2),2)</f>
        <v>0</v>
      </c>
      <c r="J2124" s="52">
        <f>ROUND(ROUND(E2124,2)*ROUND(G2124,2),2)</f>
        <v>0</v>
      </c>
      <c r="K2124" s="53">
        <f>ROUND(ROUND(I2124,2)+ROUND(J2124,2),2)</f>
        <v>0</v>
      </c>
    </row>
    <row r="2125" spans="1:11" s="15" customFormat="1" ht="12.75" x14ac:dyDescent="0.25">
      <c r="A2125" s="48" t="s">
        <v>3330</v>
      </c>
      <c r="B2125" s="23"/>
      <c r="C2125" s="18" t="s">
        <v>4225</v>
      </c>
      <c r="D2125" s="49" t="s">
        <v>4</v>
      </c>
      <c r="E2125" s="50">
        <v>30</v>
      </c>
      <c r="F2125" s="51"/>
      <c r="G2125" s="51"/>
      <c r="H2125" s="52">
        <f>ROUND(ROUND(F2125,2)+ROUND(G2125,2),2)</f>
        <v>0</v>
      </c>
      <c r="I2125" s="52">
        <f>ROUND(ROUND(E2125,2)*ROUND(F2125,2),2)</f>
        <v>0</v>
      </c>
      <c r="J2125" s="52">
        <f>ROUND(ROUND(E2125,2)*ROUND(G2125,2),2)</f>
        <v>0</v>
      </c>
      <c r="K2125" s="53">
        <f>ROUND(ROUND(I2125,2)+ROUND(J2125,2),2)</f>
        <v>0</v>
      </c>
    </row>
    <row r="2126" spans="1:11" s="15" customFormat="1" ht="12.75" x14ac:dyDescent="0.25">
      <c r="A2126" s="48" t="s">
        <v>3331</v>
      </c>
      <c r="B2126" s="23"/>
      <c r="C2126" s="18" t="s">
        <v>4226</v>
      </c>
      <c r="D2126" s="49" t="s">
        <v>4</v>
      </c>
      <c r="E2126" s="50">
        <v>63</v>
      </c>
      <c r="F2126" s="51"/>
      <c r="G2126" s="51"/>
      <c r="H2126" s="52">
        <f>ROUND(ROUND(F2126,2)+ROUND(G2126,2),2)</f>
        <v>0</v>
      </c>
      <c r="I2126" s="52">
        <f>ROUND(ROUND(E2126,2)*ROUND(F2126,2),2)</f>
        <v>0</v>
      </c>
      <c r="J2126" s="52">
        <f>ROUND(ROUND(E2126,2)*ROUND(G2126,2),2)</f>
        <v>0</v>
      </c>
      <c r="K2126" s="53">
        <f>ROUND(ROUND(I2126,2)+ROUND(J2126,2),2)</f>
        <v>0</v>
      </c>
    </row>
    <row r="2127" spans="1:11" s="15" customFormat="1" ht="12.75" x14ac:dyDescent="0.25">
      <c r="A2127" s="48" t="s">
        <v>3332</v>
      </c>
      <c r="B2127" s="23"/>
      <c r="C2127" s="18" t="s">
        <v>4227</v>
      </c>
      <c r="D2127" s="49" t="s">
        <v>4</v>
      </c>
      <c r="E2127" s="50">
        <v>18</v>
      </c>
      <c r="F2127" s="51"/>
      <c r="G2127" s="51"/>
      <c r="H2127" s="52">
        <f>ROUND(ROUND(F2127,2)+ROUND(G2127,2),2)</f>
        <v>0</v>
      </c>
      <c r="I2127" s="52">
        <f>ROUND(ROUND(E2127,2)*ROUND(F2127,2),2)</f>
        <v>0</v>
      </c>
      <c r="J2127" s="52">
        <f>ROUND(ROUND(E2127,2)*ROUND(G2127,2),2)</f>
        <v>0</v>
      </c>
      <c r="K2127" s="53">
        <f>ROUND(ROUND(I2127,2)+ROUND(J2127,2),2)</f>
        <v>0</v>
      </c>
    </row>
    <row r="2128" spans="1:11" s="17" customFormat="1" x14ac:dyDescent="0.25">
      <c r="A2128" s="38" t="s">
        <v>3333</v>
      </c>
      <c r="B2128" s="10"/>
      <c r="C2128" s="34" t="s">
        <v>2</v>
      </c>
      <c r="D2128" s="11"/>
      <c r="E2128" s="11"/>
      <c r="F2128" s="39"/>
      <c r="G2128" s="39"/>
      <c r="H2128" s="21"/>
      <c r="I2128" s="40">
        <f>SUM(I2123:I2127)</f>
        <v>0</v>
      </c>
      <c r="J2128" s="40">
        <f>SUM(J2123:J2127)</f>
        <v>0</v>
      </c>
      <c r="K2128" s="41">
        <f>SUM(K2123:K2127)</f>
        <v>0</v>
      </c>
    </row>
    <row r="2129" spans="1:11" s="17" customFormat="1" ht="25.5" x14ac:dyDescent="0.25">
      <c r="A2129" s="9" t="s">
        <v>3334</v>
      </c>
      <c r="B2129" s="3"/>
      <c r="C2129" s="5" t="s">
        <v>3335</v>
      </c>
      <c r="D2129" s="33"/>
      <c r="E2129" s="4"/>
      <c r="F2129" s="94"/>
      <c r="G2129" s="94"/>
      <c r="H2129" s="4"/>
      <c r="I2129" s="4"/>
      <c r="J2129" s="4"/>
      <c r="K2129" s="20"/>
    </row>
    <row r="2130" spans="1:11" s="15" customFormat="1" ht="12.75" x14ac:dyDescent="0.25">
      <c r="A2130" s="48" t="s">
        <v>3336</v>
      </c>
      <c r="B2130" s="23"/>
      <c r="C2130" s="18" t="s">
        <v>4228</v>
      </c>
      <c r="D2130" s="49" t="s">
        <v>4</v>
      </c>
      <c r="E2130" s="50">
        <v>117</v>
      </c>
      <c r="F2130" s="51"/>
      <c r="G2130" s="51"/>
      <c r="H2130" s="52">
        <f>ROUND(ROUND(F2130,2)+ROUND(G2130,2),2)</f>
        <v>0</v>
      </c>
      <c r="I2130" s="52">
        <f>ROUND(ROUND(E2130,2)*ROUND(F2130,2),2)</f>
        <v>0</v>
      </c>
      <c r="J2130" s="52">
        <f>ROUND(ROUND(E2130,2)*ROUND(G2130,2),2)</f>
        <v>0</v>
      </c>
      <c r="K2130" s="53">
        <f>ROUND(ROUND(I2130,2)+ROUND(J2130,2),2)</f>
        <v>0</v>
      </c>
    </row>
    <row r="2131" spans="1:11" s="17" customFormat="1" x14ac:dyDescent="0.25">
      <c r="A2131" s="38" t="s">
        <v>3337</v>
      </c>
      <c r="B2131" s="10"/>
      <c r="C2131" s="34" t="s">
        <v>2</v>
      </c>
      <c r="D2131" s="11"/>
      <c r="E2131" s="11"/>
      <c r="F2131" s="39"/>
      <c r="G2131" s="39"/>
      <c r="H2131" s="21"/>
      <c r="I2131" s="40">
        <f>SUM(I2130)</f>
        <v>0</v>
      </c>
      <c r="J2131" s="40">
        <f>SUM(J2130)</f>
        <v>0</v>
      </c>
      <c r="K2131" s="41">
        <f>SUM(K2130)</f>
        <v>0</v>
      </c>
    </row>
    <row r="2132" spans="1:11" s="17" customFormat="1" ht="25.5" x14ac:dyDescent="0.25">
      <c r="A2132" s="9" t="s">
        <v>3338</v>
      </c>
      <c r="B2132" s="3"/>
      <c r="C2132" s="5" t="s">
        <v>3299</v>
      </c>
      <c r="D2132" s="33"/>
      <c r="E2132" s="4"/>
      <c r="F2132" s="94"/>
      <c r="G2132" s="94"/>
      <c r="H2132" s="4"/>
      <c r="I2132" s="4"/>
      <c r="J2132" s="4"/>
      <c r="K2132" s="20"/>
    </row>
    <row r="2133" spans="1:11" s="15" customFormat="1" ht="12.75" x14ac:dyDescent="0.25">
      <c r="A2133" s="48" t="s">
        <v>3339</v>
      </c>
      <c r="B2133" s="23"/>
      <c r="C2133" s="18" t="s">
        <v>116</v>
      </c>
      <c r="D2133" s="49" t="s">
        <v>4</v>
      </c>
      <c r="E2133" s="50">
        <v>19</v>
      </c>
      <c r="F2133" s="51"/>
      <c r="G2133" s="51"/>
      <c r="H2133" s="52">
        <f>ROUND(ROUND(F2133,2)+ROUND(G2133,2),2)</f>
        <v>0</v>
      </c>
      <c r="I2133" s="52">
        <f>ROUND(ROUND(E2133,2)*ROUND(F2133,2),2)</f>
        <v>0</v>
      </c>
      <c r="J2133" s="52">
        <f>ROUND(ROUND(E2133,2)*ROUND(G2133,2),2)</f>
        <v>0</v>
      </c>
      <c r="K2133" s="53">
        <f>ROUND(ROUND(I2133,2)+ROUND(J2133,2),2)</f>
        <v>0</v>
      </c>
    </row>
    <row r="2134" spans="1:11" s="15" customFormat="1" ht="12.75" x14ac:dyDescent="0.25">
      <c r="A2134" s="48" t="s">
        <v>3340</v>
      </c>
      <c r="B2134" s="23"/>
      <c r="C2134" s="18" t="s">
        <v>115</v>
      </c>
      <c r="D2134" s="49" t="s">
        <v>4</v>
      </c>
      <c r="E2134" s="50">
        <v>61</v>
      </c>
      <c r="F2134" s="51"/>
      <c r="G2134" s="51"/>
      <c r="H2134" s="52">
        <f>ROUND(ROUND(F2134,2)+ROUND(G2134,2),2)</f>
        <v>0</v>
      </c>
      <c r="I2134" s="52">
        <f>ROUND(ROUND(E2134,2)*ROUND(F2134,2),2)</f>
        <v>0</v>
      </c>
      <c r="J2134" s="52">
        <f>ROUND(ROUND(E2134,2)*ROUND(G2134,2),2)</f>
        <v>0</v>
      </c>
      <c r="K2134" s="53">
        <f>ROUND(ROUND(I2134,2)+ROUND(J2134,2),2)</f>
        <v>0</v>
      </c>
    </row>
    <row r="2135" spans="1:11" s="15" customFormat="1" ht="12.75" x14ac:dyDescent="0.25">
      <c r="A2135" s="48" t="s">
        <v>3341</v>
      </c>
      <c r="B2135" s="23"/>
      <c r="C2135" s="18" t="s">
        <v>112</v>
      </c>
      <c r="D2135" s="49" t="s">
        <v>4</v>
      </c>
      <c r="E2135" s="50">
        <v>755</v>
      </c>
      <c r="F2135" s="51"/>
      <c r="G2135" s="51"/>
      <c r="H2135" s="52">
        <f>ROUND(ROUND(F2135,2)+ROUND(G2135,2),2)</f>
        <v>0</v>
      </c>
      <c r="I2135" s="52">
        <f>ROUND(ROUND(E2135,2)*ROUND(F2135,2),2)</f>
        <v>0</v>
      </c>
      <c r="J2135" s="52">
        <f>ROUND(ROUND(E2135,2)*ROUND(G2135,2),2)</f>
        <v>0</v>
      </c>
      <c r="K2135" s="53">
        <f>ROUND(ROUND(I2135,2)+ROUND(J2135,2),2)</f>
        <v>0</v>
      </c>
    </row>
    <row r="2136" spans="1:11" s="17" customFormat="1" x14ac:dyDescent="0.25">
      <c r="A2136" s="38" t="s">
        <v>3342</v>
      </c>
      <c r="B2136" s="10"/>
      <c r="C2136" s="34" t="s">
        <v>2</v>
      </c>
      <c r="D2136" s="11"/>
      <c r="E2136" s="11"/>
      <c r="F2136" s="39"/>
      <c r="G2136" s="39"/>
      <c r="H2136" s="21"/>
      <c r="I2136" s="40">
        <f>SUM(I2133:I2135)</f>
        <v>0</v>
      </c>
      <c r="J2136" s="40">
        <f>SUM(J2133:J2135)</f>
        <v>0</v>
      </c>
      <c r="K2136" s="41">
        <f>SUM(K2133:K2135)</f>
        <v>0</v>
      </c>
    </row>
    <row r="2137" spans="1:11" s="17" customFormat="1" x14ac:dyDescent="0.25">
      <c r="A2137" s="9" t="s">
        <v>2515</v>
      </c>
      <c r="B2137" s="3"/>
      <c r="C2137" s="5" t="s">
        <v>117</v>
      </c>
      <c r="D2137" s="33"/>
      <c r="E2137" s="4"/>
      <c r="F2137" s="94"/>
      <c r="G2137" s="94"/>
      <c r="H2137" s="4"/>
      <c r="I2137" s="4"/>
      <c r="J2137" s="4"/>
      <c r="K2137" s="20"/>
    </row>
    <row r="2138" spans="1:11" s="15" customFormat="1" ht="12.75" x14ac:dyDescent="0.25">
      <c r="A2138" s="48" t="s">
        <v>2516</v>
      </c>
      <c r="B2138" s="23"/>
      <c r="C2138" s="18" t="s">
        <v>118</v>
      </c>
      <c r="D2138" s="49" t="s">
        <v>4</v>
      </c>
      <c r="E2138" s="50">
        <v>31</v>
      </c>
      <c r="F2138" s="51"/>
      <c r="G2138" s="51"/>
      <c r="H2138" s="52">
        <f>ROUND(ROUND(F2138,2)+ROUND(G2138,2),2)</f>
        <v>0</v>
      </c>
      <c r="I2138" s="52">
        <f>ROUND(ROUND(E2138,2)*ROUND(F2138,2),2)</f>
        <v>0</v>
      </c>
      <c r="J2138" s="52">
        <f>ROUND(ROUND(E2138,2)*ROUND(G2138,2),2)</f>
        <v>0</v>
      </c>
      <c r="K2138" s="53">
        <f>ROUND(ROUND(I2138,2)+ROUND(J2138,2),2)</f>
        <v>0</v>
      </c>
    </row>
    <row r="2139" spans="1:11" s="17" customFormat="1" x14ac:dyDescent="0.25">
      <c r="A2139" s="38" t="s">
        <v>2517</v>
      </c>
      <c r="B2139" s="10"/>
      <c r="C2139" s="34" t="s">
        <v>2</v>
      </c>
      <c r="D2139" s="11"/>
      <c r="E2139" s="11"/>
      <c r="F2139" s="39"/>
      <c r="G2139" s="39"/>
      <c r="H2139" s="21"/>
      <c r="I2139" s="40">
        <f>SUM(I2138)</f>
        <v>0</v>
      </c>
      <c r="J2139" s="40">
        <f>SUM(J2138)</f>
        <v>0</v>
      </c>
      <c r="K2139" s="41">
        <f>SUM(K2138)</f>
        <v>0</v>
      </c>
    </row>
    <row r="2140" spans="1:11" s="16" customFormat="1" ht="18.75" x14ac:dyDescent="0.2">
      <c r="A2140" s="45" t="s">
        <v>2518</v>
      </c>
      <c r="B2140" s="46"/>
      <c r="C2140" s="46" t="s">
        <v>39</v>
      </c>
      <c r="D2140" s="46"/>
      <c r="E2140" s="46"/>
      <c r="F2140" s="93"/>
      <c r="G2140" s="93"/>
      <c r="H2140" s="46"/>
      <c r="I2140" s="46"/>
      <c r="J2140" s="46"/>
      <c r="K2140" s="47">
        <f>SUM(K2143,K2146,K2149,K2153,K2158,K2161,K2165)</f>
        <v>0</v>
      </c>
    </row>
    <row r="2141" spans="1:11" s="17" customFormat="1" x14ac:dyDescent="0.25">
      <c r="A2141" s="9" t="s">
        <v>2519</v>
      </c>
      <c r="B2141" s="3"/>
      <c r="C2141" s="5" t="s">
        <v>185</v>
      </c>
      <c r="D2141" s="33"/>
      <c r="E2141" s="4"/>
      <c r="F2141" s="94"/>
      <c r="G2141" s="94"/>
      <c r="H2141" s="4"/>
      <c r="I2141" s="4"/>
      <c r="J2141" s="4"/>
      <c r="K2141" s="20"/>
    </row>
    <row r="2142" spans="1:11" s="15" customFormat="1" ht="38.25" x14ac:dyDescent="0.25">
      <c r="A2142" s="48" t="s">
        <v>2520</v>
      </c>
      <c r="B2142" s="23"/>
      <c r="C2142" s="18" t="s">
        <v>186</v>
      </c>
      <c r="D2142" s="49" t="s">
        <v>4</v>
      </c>
      <c r="E2142" s="50">
        <v>8796</v>
      </c>
      <c r="F2142" s="51"/>
      <c r="G2142" s="51"/>
      <c r="H2142" s="52">
        <f>ROUND(ROUND(F2142,2)+ROUND(G2142,2),2)</f>
        <v>0</v>
      </c>
      <c r="I2142" s="52">
        <f>ROUND(ROUND(E2142,2)*ROUND(F2142,2),2)</f>
        <v>0</v>
      </c>
      <c r="J2142" s="52">
        <f>ROUND(ROUND(E2142,2)*ROUND(G2142,2),2)</f>
        <v>0</v>
      </c>
      <c r="K2142" s="53">
        <f>ROUND(ROUND(I2142,2)+ROUND(J2142,2),2)</f>
        <v>0</v>
      </c>
    </row>
    <row r="2143" spans="1:11" s="17" customFormat="1" x14ac:dyDescent="0.25">
      <c r="A2143" s="38" t="s">
        <v>2521</v>
      </c>
      <c r="B2143" s="10"/>
      <c r="C2143" s="34" t="s">
        <v>2</v>
      </c>
      <c r="D2143" s="11"/>
      <c r="E2143" s="11"/>
      <c r="F2143" s="39"/>
      <c r="G2143" s="39"/>
      <c r="H2143" s="21"/>
      <c r="I2143" s="40">
        <f>SUM(I2142)</f>
        <v>0</v>
      </c>
      <c r="J2143" s="40">
        <f>SUM(J2142)</f>
        <v>0</v>
      </c>
      <c r="K2143" s="41">
        <f>SUM(K2142)</f>
        <v>0</v>
      </c>
    </row>
    <row r="2144" spans="1:11" s="17" customFormat="1" x14ac:dyDescent="0.25">
      <c r="A2144" s="9" t="s">
        <v>2522</v>
      </c>
      <c r="B2144" s="3"/>
      <c r="C2144" s="5" t="s">
        <v>187</v>
      </c>
      <c r="D2144" s="33"/>
      <c r="E2144" s="4"/>
      <c r="F2144" s="94"/>
      <c r="G2144" s="94"/>
      <c r="H2144" s="4"/>
      <c r="I2144" s="4"/>
      <c r="J2144" s="4"/>
      <c r="K2144" s="20"/>
    </row>
    <row r="2145" spans="1:11" s="15" customFormat="1" ht="38.25" x14ac:dyDescent="0.25">
      <c r="A2145" s="48" t="s">
        <v>2523</v>
      </c>
      <c r="B2145" s="23"/>
      <c r="C2145" s="18" t="s">
        <v>188</v>
      </c>
      <c r="D2145" s="49" t="s">
        <v>4</v>
      </c>
      <c r="E2145" s="50">
        <v>193</v>
      </c>
      <c r="F2145" s="51"/>
      <c r="G2145" s="51"/>
      <c r="H2145" s="52">
        <f>ROUND(ROUND(F2145,2)+ROUND(G2145,2),2)</f>
        <v>0</v>
      </c>
      <c r="I2145" s="52">
        <f>ROUND(ROUND(E2145,2)*ROUND(F2145,2),2)</f>
        <v>0</v>
      </c>
      <c r="J2145" s="52">
        <f>ROUND(ROUND(E2145,2)*ROUND(G2145,2),2)</f>
        <v>0</v>
      </c>
      <c r="K2145" s="53">
        <f>ROUND(ROUND(I2145,2)+ROUND(J2145,2),2)</f>
        <v>0</v>
      </c>
    </row>
    <row r="2146" spans="1:11" s="17" customFormat="1" x14ac:dyDescent="0.25">
      <c r="A2146" s="38" t="s">
        <v>2524</v>
      </c>
      <c r="B2146" s="10"/>
      <c r="C2146" s="34" t="s">
        <v>2</v>
      </c>
      <c r="D2146" s="11"/>
      <c r="E2146" s="11"/>
      <c r="F2146" s="39"/>
      <c r="G2146" s="39"/>
      <c r="H2146" s="21"/>
      <c r="I2146" s="40">
        <f>SUM(I2145)</f>
        <v>0</v>
      </c>
      <c r="J2146" s="40">
        <f>SUM(J2145)</f>
        <v>0</v>
      </c>
      <c r="K2146" s="41">
        <f>SUM(K2145)</f>
        <v>0</v>
      </c>
    </row>
    <row r="2147" spans="1:11" s="17" customFormat="1" x14ac:dyDescent="0.25">
      <c r="A2147" s="9" t="s">
        <v>2525</v>
      </c>
      <c r="B2147" s="3"/>
      <c r="C2147" s="5" t="s">
        <v>189</v>
      </c>
      <c r="D2147" s="33"/>
      <c r="E2147" s="4"/>
      <c r="F2147" s="94"/>
      <c r="G2147" s="94"/>
      <c r="H2147" s="4"/>
      <c r="I2147" s="4"/>
      <c r="J2147" s="4"/>
      <c r="K2147" s="20"/>
    </row>
    <row r="2148" spans="1:11" s="15" customFormat="1" ht="25.5" x14ac:dyDescent="0.25">
      <c r="A2148" s="48" t="s">
        <v>2526</v>
      </c>
      <c r="B2148" s="23"/>
      <c r="C2148" s="18" t="s">
        <v>190</v>
      </c>
      <c r="D2148" s="49" t="s">
        <v>4</v>
      </c>
      <c r="E2148" s="50">
        <v>391</v>
      </c>
      <c r="F2148" s="51"/>
      <c r="G2148" s="51"/>
      <c r="H2148" s="52">
        <f>ROUND(ROUND(F2148,2)+ROUND(G2148,2),2)</f>
        <v>0</v>
      </c>
      <c r="I2148" s="52">
        <f>ROUND(ROUND(E2148,2)*ROUND(F2148,2),2)</f>
        <v>0</v>
      </c>
      <c r="J2148" s="52">
        <f>ROUND(ROUND(E2148,2)*ROUND(G2148,2),2)</f>
        <v>0</v>
      </c>
      <c r="K2148" s="53">
        <f>ROUND(ROUND(I2148,2)+ROUND(J2148,2),2)</f>
        <v>0</v>
      </c>
    </row>
    <row r="2149" spans="1:11" s="17" customFormat="1" x14ac:dyDescent="0.25">
      <c r="A2149" s="38" t="s">
        <v>2527</v>
      </c>
      <c r="B2149" s="10"/>
      <c r="C2149" s="34" t="s">
        <v>2</v>
      </c>
      <c r="D2149" s="11"/>
      <c r="E2149" s="11"/>
      <c r="F2149" s="39"/>
      <c r="G2149" s="39"/>
      <c r="H2149" s="21"/>
      <c r="I2149" s="40">
        <f>SUM(I2148)</f>
        <v>0</v>
      </c>
      <c r="J2149" s="40">
        <f>SUM(J2148)</f>
        <v>0</v>
      </c>
      <c r="K2149" s="41">
        <f>SUM(K2148)</f>
        <v>0</v>
      </c>
    </row>
    <row r="2150" spans="1:11" s="17" customFormat="1" x14ac:dyDescent="0.25">
      <c r="A2150" s="9" t="s">
        <v>2528</v>
      </c>
      <c r="B2150" s="3"/>
      <c r="C2150" s="5" t="s">
        <v>193</v>
      </c>
      <c r="D2150" s="33"/>
      <c r="E2150" s="4"/>
      <c r="F2150" s="94"/>
      <c r="G2150" s="94"/>
      <c r="H2150" s="4"/>
      <c r="I2150" s="4"/>
      <c r="J2150" s="4"/>
      <c r="K2150" s="20"/>
    </row>
    <row r="2151" spans="1:11" s="15" customFormat="1" ht="38.25" x14ac:dyDescent="0.25">
      <c r="A2151" s="48" t="s">
        <v>2529</v>
      </c>
      <c r="B2151" s="23"/>
      <c r="C2151" s="18" t="s">
        <v>191</v>
      </c>
      <c r="D2151" s="49" t="s">
        <v>4</v>
      </c>
      <c r="E2151" s="50">
        <v>330</v>
      </c>
      <c r="F2151" s="51"/>
      <c r="G2151" s="51"/>
      <c r="H2151" s="52">
        <f>ROUND(ROUND(F2151,2)+ROUND(G2151,2),2)</f>
        <v>0</v>
      </c>
      <c r="I2151" s="52">
        <f>ROUND(ROUND(E2151,2)*ROUND(F2151,2),2)</f>
        <v>0</v>
      </c>
      <c r="J2151" s="52">
        <f>ROUND(ROUND(E2151,2)*ROUND(G2151,2),2)</f>
        <v>0</v>
      </c>
      <c r="K2151" s="53">
        <f>ROUND(ROUND(I2151,2)+ROUND(J2151,2),2)</f>
        <v>0</v>
      </c>
    </row>
    <row r="2152" spans="1:11" s="15" customFormat="1" ht="38.25" x14ac:dyDescent="0.25">
      <c r="A2152" s="48" t="s">
        <v>2530</v>
      </c>
      <c r="B2152" s="23"/>
      <c r="C2152" s="18" t="s">
        <v>192</v>
      </c>
      <c r="D2152" s="49" t="s">
        <v>4</v>
      </c>
      <c r="E2152" s="50">
        <v>22</v>
      </c>
      <c r="F2152" s="51"/>
      <c r="G2152" s="51"/>
      <c r="H2152" s="52">
        <f>ROUND(ROUND(F2152,2)+ROUND(G2152,2),2)</f>
        <v>0</v>
      </c>
      <c r="I2152" s="52">
        <f>ROUND(ROUND(E2152,2)*ROUND(F2152,2),2)</f>
        <v>0</v>
      </c>
      <c r="J2152" s="52">
        <f>ROUND(ROUND(E2152,2)*ROUND(G2152,2),2)</f>
        <v>0</v>
      </c>
      <c r="K2152" s="53">
        <f>ROUND(ROUND(I2152,2)+ROUND(J2152,2),2)</f>
        <v>0</v>
      </c>
    </row>
    <row r="2153" spans="1:11" s="17" customFormat="1" x14ac:dyDescent="0.25">
      <c r="A2153" s="38" t="s">
        <v>2531</v>
      </c>
      <c r="B2153" s="10"/>
      <c r="C2153" s="34" t="s">
        <v>2</v>
      </c>
      <c r="D2153" s="11"/>
      <c r="E2153" s="11"/>
      <c r="F2153" s="39"/>
      <c r="G2153" s="39"/>
      <c r="H2153" s="21"/>
      <c r="I2153" s="40">
        <f>SUM(I2151:I2152)</f>
        <v>0</v>
      </c>
      <c r="J2153" s="40">
        <f>SUM(J2151:J2152)</f>
        <v>0</v>
      </c>
      <c r="K2153" s="41">
        <f>SUM(K2151:K2152)</f>
        <v>0</v>
      </c>
    </row>
    <row r="2154" spans="1:11" s="17" customFormat="1" ht="51" x14ac:dyDescent="0.25">
      <c r="A2154" s="9" t="s">
        <v>2532</v>
      </c>
      <c r="B2154" s="3"/>
      <c r="C2154" s="5" t="s">
        <v>194</v>
      </c>
      <c r="D2154" s="33"/>
      <c r="E2154" s="4"/>
      <c r="F2154" s="94"/>
      <c r="G2154" s="94"/>
      <c r="H2154" s="4"/>
      <c r="I2154" s="4"/>
      <c r="J2154" s="4"/>
      <c r="K2154" s="20"/>
    </row>
    <row r="2155" spans="1:11" s="15" customFormat="1" ht="12.75" x14ac:dyDescent="0.25">
      <c r="A2155" s="48" t="s">
        <v>2533</v>
      </c>
      <c r="B2155" s="23"/>
      <c r="C2155" s="18" t="s">
        <v>195</v>
      </c>
      <c r="D2155" s="49" t="s">
        <v>4</v>
      </c>
      <c r="E2155" s="50">
        <v>51</v>
      </c>
      <c r="F2155" s="51"/>
      <c r="G2155" s="51"/>
      <c r="H2155" s="52">
        <f>ROUND(ROUND(F2155,2)+ROUND(G2155,2),2)</f>
        <v>0</v>
      </c>
      <c r="I2155" s="52">
        <f>ROUND(ROUND(E2155,2)*ROUND(F2155,2),2)</f>
        <v>0</v>
      </c>
      <c r="J2155" s="52">
        <f>ROUND(ROUND(E2155,2)*ROUND(G2155,2),2)</f>
        <v>0</v>
      </c>
      <c r="K2155" s="53">
        <f>ROUND(ROUND(I2155,2)+ROUND(J2155,2),2)</f>
        <v>0</v>
      </c>
    </row>
    <row r="2156" spans="1:11" s="15" customFormat="1" ht="12.75" x14ac:dyDescent="0.25">
      <c r="A2156" s="48" t="s">
        <v>2534</v>
      </c>
      <c r="B2156" s="23"/>
      <c r="C2156" s="18" t="s">
        <v>196</v>
      </c>
      <c r="D2156" s="49" t="s">
        <v>4</v>
      </c>
      <c r="E2156" s="50">
        <v>50</v>
      </c>
      <c r="F2156" s="51"/>
      <c r="G2156" s="51"/>
      <c r="H2156" s="52">
        <f>ROUND(ROUND(F2156,2)+ROUND(G2156,2),2)</f>
        <v>0</v>
      </c>
      <c r="I2156" s="52">
        <f>ROUND(ROUND(E2156,2)*ROUND(F2156,2),2)</f>
        <v>0</v>
      </c>
      <c r="J2156" s="52">
        <f>ROUND(ROUND(E2156,2)*ROUND(G2156,2),2)</f>
        <v>0</v>
      </c>
      <c r="K2156" s="53">
        <f>ROUND(ROUND(I2156,2)+ROUND(J2156,2),2)</f>
        <v>0</v>
      </c>
    </row>
    <row r="2157" spans="1:11" s="15" customFormat="1" ht="12.75" x14ac:dyDescent="0.25">
      <c r="A2157" s="48" t="s">
        <v>2535</v>
      </c>
      <c r="B2157" s="23"/>
      <c r="C2157" s="18" t="s">
        <v>197</v>
      </c>
      <c r="D2157" s="49" t="s">
        <v>4</v>
      </c>
      <c r="E2157" s="50">
        <v>57</v>
      </c>
      <c r="F2157" s="51"/>
      <c r="G2157" s="51"/>
      <c r="H2157" s="52">
        <f>ROUND(ROUND(F2157,2)+ROUND(G2157,2),2)</f>
        <v>0</v>
      </c>
      <c r="I2157" s="52">
        <f>ROUND(ROUND(E2157,2)*ROUND(F2157,2),2)</f>
        <v>0</v>
      </c>
      <c r="J2157" s="52">
        <f>ROUND(ROUND(E2157,2)*ROUND(G2157,2),2)</f>
        <v>0</v>
      </c>
      <c r="K2157" s="53">
        <f>ROUND(ROUND(I2157,2)+ROUND(J2157,2),2)</f>
        <v>0</v>
      </c>
    </row>
    <row r="2158" spans="1:11" s="17" customFormat="1" x14ac:dyDescent="0.25">
      <c r="A2158" s="38" t="s">
        <v>2536</v>
      </c>
      <c r="B2158" s="10"/>
      <c r="C2158" s="34" t="s">
        <v>2</v>
      </c>
      <c r="D2158" s="11"/>
      <c r="E2158" s="11"/>
      <c r="F2158" s="39"/>
      <c r="G2158" s="39"/>
      <c r="H2158" s="21"/>
      <c r="I2158" s="40">
        <f>SUM(I2155:I2157)</f>
        <v>0</v>
      </c>
      <c r="J2158" s="40">
        <f>SUM(J2155:J2157)</f>
        <v>0</v>
      </c>
      <c r="K2158" s="41">
        <f>SUM(K2155:K2157)</f>
        <v>0</v>
      </c>
    </row>
    <row r="2159" spans="1:11" s="17" customFormat="1" ht="25.5" x14ac:dyDescent="0.25">
      <c r="A2159" s="9" t="s">
        <v>2537</v>
      </c>
      <c r="B2159" s="3"/>
      <c r="C2159" s="5" t="s">
        <v>198</v>
      </c>
      <c r="D2159" s="33"/>
      <c r="E2159" s="4"/>
      <c r="F2159" s="94"/>
      <c r="G2159" s="94"/>
      <c r="H2159" s="4"/>
      <c r="I2159" s="4"/>
      <c r="J2159" s="4"/>
      <c r="K2159" s="20"/>
    </row>
    <row r="2160" spans="1:11" s="15" customFormat="1" ht="25.5" x14ac:dyDescent="0.25">
      <c r="A2160" s="48" t="s">
        <v>2538</v>
      </c>
      <c r="B2160" s="23"/>
      <c r="C2160" s="18" t="s">
        <v>199</v>
      </c>
      <c r="D2160" s="49" t="s">
        <v>4</v>
      </c>
      <c r="E2160" s="50">
        <v>53</v>
      </c>
      <c r="F2160" s="51"/>
      <c r="G2160" s="51"/>
      <c r="H2160" s="52">
        <f>ROUND(ROUND(F2160,2)+ROUND(G2160,2),2)</f>
        <v>0</v>
      </c>
      <c r="I2160" s="52">
        <f>ROUND(ROUND(E2160,2)*ROUND(F2160,2),2)</f>
        <v>0</v>
      </c>
      <c r="J2160" s="52">
        <f>ROUND(ROUND(E2160,2)*ROUND(G2160,2),2)</f>
        <v>0</v>
      </c>
      <c r="K2160" s="53">
        <f>ROUND(ROUND(I2160,2)+ROUND(J2160,2),2)</f>
        <v>0</v>
      </c>
    </row>
    <row r="2161" spans="1:11" s="17" customFormat="1" x14ac:dyDescent="0.25">
      <c r="A2161" s="38" t="s">
        <v>2539</v>
      </c>
      <c r="B2161" s="10"/>
      <c r="C2161" s="34" t="s">
        <v>2</v>
      </c>
      <c r="D2161" s="11"/>
      <c r="E2161" s="11"/>
      <c r="F2161" s="39"/>
      <c r="G2161" s="39"/>
      <c r="H2161" s="21"/>
      <c r="I2161" s="40">
        <f>SUM(I2160)</f>
        <v>0</v>
      </c>
      <c r="J2161" s="40">
        <f>SUM(J2160)</f>
        <v>0</v>
      </c>
      <c r="K2161" s="41">
        <f>SUM(K2160)</f>
        <v>0</v>
      </c>
    </row>
    <row r="2162" spans="1:11" s="17" customFormat="1" x14ac:dyDescent="0.25">
      <c r="A2162" s="9" t="s">
        <v>2540</v>
      </c>
      <c r="B2162" s="3"/>
      <c r="C2162" s="5" t="s">
        <v>200</v>
      </c>
      <c r="D2162" s="33"/>
      <c r="E2162" s="4"/>
      <c r="F2162" s="94"/>
      <c r="G2162" s="94"/>
      <c r="H2162" s="4"/>
      <c r="I2162" s="4"/>
      <c r="J2162" s="4"/>
      <c r="K2162" s="20"/>
    </row>
    <row r="2163" spans="1:11" s="15" customFormat="1" ht="25.5" x14ac:dyDescent="0.25">
      <c r="A2163" s="48" t="s">
        <v>2541</v>
      </c>
      <c r="B2163" s="23"/>
      <c r="C2163" s="18" t="s">
        <v>201</v>
      </c>
      <c r="D2163" s="49" t="s">
        <v>3</v>
      </c>
      <c r="E2163" s="50">
        <v>87</v>
      </c>
      <c r="F2163" s="51"/>
      <c r="G2163" s="51"/>
      <c r="H2163" s="52">
        <f>ROUND(ROUND(F2163,2)+ROUND(G2163,2),2)</f>
        <v>0</v>
      </c>
      <c r="I2163" s="52">
        <f>ROUND(ROUND(E2163,2)*ROUND(F2163,2),2)</f>
        <v>0</v>
      </c>
      <c r="J2163" s="52">
        <f>ROUND(ROUND(E2163,2)*ROUND(G2163,2),2)</f>
        <v>0</v>
      </c>
      <c r="K2163" s="53">
        <f>ROUND(ROUND(I2163,2)+ROUND(J2163,2),2)</f>
        <v>0</v>
      </c>
    </row>
    <row r="2164" spans="1:11" s="15" customFormat="1" ht="25.5" x14ac:dyDescent="0.25">
      <c r="A2164" s="48" t="s">
        <v>2542</v>
      </c>
      <c r="B2164" s="23"/>
      <c r="C2164" s="18" t="s">
        <v>202</v>
      </c>
      <c r="D2164" s="49" t="s">
        <v>3</v>
      </c>
      <c r="E2164" s="50">
        <v>44</v>
      </c>
      <c r="F2164" s="51"/>
      <c r="G2164" s="51"/>
      <c r="H2164" s="52">
        <f>ROUND(ROUND(F2164,2)+ROUND(G2164,2),2)</f>
        <v>0</v>
      </c>
      <c r="I2164" s="52">
        <f>ROUND(ROUND(E2164,2)*ROUND(F2164,2),2)</f>
        <v>0</v>
      </c>
      <c r="J2164" s="52">
        <f>ROUND(ROUND(E2164,2)*ROUND(G2164,2),2)</f>
        <v>0</v>
      </c>
      <c r="K2164" s="53">
        <f>ROUND(ROUND(I2164,2)+ROUND(J2164,2),2)</f>
        <v>0</v>
      </c>
    </row>
    <row r="2165" spans="1:11" s="17" customFormat="1" x14ac:dyDescent="0.25">
      <c r="A2165" s="38" t="s">
        <v>3646</v>
      </c>
      <c r="B2165" s="10"/>
      <c r="C2165" s="34" t="s">
        <v>2</v>
      </c>
      <c r="D2165" s="11"/>
      <c r="E2165" s="11"/>
      <c r="F2165" s="39"/>
      <c r="G2165" s="39"/>
      <c r="H2165" s="21"/>
      <c r="I2165" s="40">
        <f>SUM(I2163:I2164)</f>
        <v>0</v>
      </c>
      <c r="J2165" s="40">
        <f>SUM(J2163:J2164)</f>
        <v>0</v>
      </c>
      <c r="K2165" s="41">
        <f>SUM(K2163:K2164)</f>
        <v>0</v>
      </c>
    </row>
    <row r="2166" spans="1:11" s="16" customFormat="1" ht="18.75" x14ac:dyDescent="0.2">
      <c r="A2166" s="45" t="s">
        <v>2543</v>
      </c>
      <c r="B2166" s="46"/>
      <c r="C2166" s="46" t="s">
        <v>67</v>
      </c>
      <c r="D2166" s="46"/>
      <c r="E2166" s="46"/>
      <c r="F2166" s="93"/>
      <c r="G2166" s="93"/>
      <c r="H2166" s="46"/>
      <c r="I2166" s="46"/>
      <c r="J2166" s="46"/>
      <c r="K2166" s="47">
        <f>SUM(K2170,K2174)</f>
        <v>0</v>
      </c>
    </row>
    <row r="2167" spans="1:11" s="17" customFormat="1" ht="25.5" x14ac:dyDescent="0.25">
      <c r="A2167" s="9" t="s">
        <v>2544</v>
      </c>
      <c r="B2167" s="3"/>
      <c r="C2167" s="5" t="s">
        <v>68</v>
      </c>
      <c r="D2167" s="33"/>
      <c r="E2167" s="4"/>
      <c r="F2167" s="94"/>
      <c r="G2167" s="94"/>
      <c r="H2167" s="4"/>
      <c r="I2167" s="4"/>
      <c r="J2167" s="4"/>
      <c r="K2167" s="20"/>
    </row>
    <row r="2168" spans="1:11" s="15" customFormat="1" ht="12.75" x14ac:dyDescent="0.25">
      <c r="A2168" s="48" t="s">
        <v>2545</v>
      </c>
      <c r="B2168" s="23"/>
      <c r="C2168" s="18" t="s">
        <v>3298</v>
      </c>
      <c r="D2168" s="49" t="s">
        <v>3</v>
      </c>
      <c r="E2168" s="50">
        <v>2</v>
      </c>
      <c r="F2168" s="51"/>
      <c r="G2168" s="51"/>
      <c r="H2168" s="52">
        <f>ROUND(ROUND(F2168,2)+ROUND(G2168,2),2)</f>
        <v>0</v>
      </c>
      <c r="I2168" s="52">
        <f>ROUND(ROUND(E2168,2)*ROUND(F2168,2),2)</f>
        <v>0</v>
      </c>
      <c r="J2168" s="52">
        <f>ROUND(ROUND(E2168,2)*ROUND(G2168,2),2)</f>
        <v>0</v>
      </c>
      <c r="K2168" s="53">
        <f>ROUND(ROUND(I2168,2)+ROUND(J2168,2),2)</f>
        <v>0</v>
      </c>
    </row>
    <row r="2169" spans="1:11" s="15" customFormat="1" ht="12.75" x14ac:dyDescent="0.25">
      <c r="A2169" s="48" t="s">
        <v>2546</v>
      </c>
      <c r="B2169" s="23"/>
      <c r="C2169" s="18" t="s">
        <v>148</v>
      </c>
      <c r="D2169" s="49" t="s">
        <v>3</v>
      </c>
      <c r="E2169" s="50">
        <v>11</v>
      </c>
      <c r="F2169" s="51"/>
      <c r="G2169" s="51"/>
      <c r="H2169" s="52">
        <f>ROUND(ROUND(F2169,2)+ROUND(G2169,2),2)</f>
        <v>0</v>
      </c>
      <c r="I2169" s="52">
        <f>ROUND(ROUND(E2169,2)*ROUND(F2169,2),2)</f>
        <v>0</v>
      </c>
      <c r="J2169" s="52">
        <f>ROUND(ROUND(E2169,2)*ROUND(G2169,2),2)</f>
        <v>0</v>
      </c>
      <c r="K2169" s="53">
        <f>ROUND(ROUND(I2169,2)+ROUND(J2169,2),2)</f>
        <v>0</v>
      </c>
    </row>
    <row r="2170" spans="1:11" s="17" customFormat="1" x14ac:dyDescent="0.25">
      <c r="A2170" s="38" t="s">
        <v>2547</v>
      </c>
      <c r="B2170" s="10"/>
      <c r="C2170" s="34" t="s">
        <v>2</v>
      </c>
      <c r="D2170" s="11"/>
      <c r="E2170" s="11"/>
      <c r="F2170" s="39"/>
      <c r="G2170" s="39"/>
      <c r="H2170" s="21"/>
      <c r="I2170" s="40">
        <f>SUM(I2168:I2169)</f>
        <v>0</v>
      </c>
      <c r="J2170" s="40">
        <f>SUM(J2168:J2169)</f>
        <v>0</v>
      </c>
      <c r="K2170" s="41">
        <f>SUM(K2168:K2169)</f>
        <v>0</v>
      </c>
    </row>
    <row r="2171" spans="1:11" s="17" customFormat="1" x14ac:dyDescent="0.25">
      <c r="A2171" s="9" t="s">
        <v>2548</v>
      </c>
      <c r="B2171" s="3"/>
      <c r="C2171" s="5" t="s">
        <v>203</v>
      </c>
      <c r="D2171" s="33"/>
      <c r="E2171" s="4"/>
      <c r="F2171" s="94"/>
      <c r="G2171" s="94"/>
      <c r="H2171" s="4"/>
      <c r="I2171" s="4"/>
      <c r="J2171" s="4"/>
      <c r="K2171" s="20"/>
    </row>
    <row r="2172" spans="1:11" s="15" customFormat="1" ht="12.75" x14ac:dyDescent="0.25">
      <c r="A2172" s="48" t="s">
        <v>2549</v>
      </c>
      <c r="B2172" s="23"/>
      <c r="C2172" s="18" t="s">
        <v>204</v>
      </c>
      <c r="D2172" s="49" t="s">
        <v>3</v>
      </c>
      <c r="E2172" s="50">
        <v>3</v>
      </c>
      <c r="F2172" s="51"/>
      <c r="G2172" s="51"/>
      <c r="H2172" s="52">
        <f>ROUND(ROUND(F2172,2)+ROUND(G2172,2),2)</f>
        <v>0</v>
      </c>
      <c r="I2172" s="52">
        <f>ROUND(ROUND(E2172,2)*ROUND(F2172,2),2)</f>
        <v>0</v>
      </c>
      <c r="J2172" s="52">
        <f>ROUND(ROUND(E2172,2)*ROUND(G2172,2),2)</f>
        <v>0</v>
      </c>
      <c r="K2172" s="53">
        <f>ROUND(ROUND(I2172,2)+ROUND(J2172,2),2)</f>
        <v>0</v>
      </c>
    </row>
    <row r="2173" spans="1:11" s="15" customFormat="1" ht="12.75" x14ac:dyDescent="0.25">
      <c r="A2173" s="48" t="s">
        <v>2550</v>
      </c>
      <c r="B2173" s="23"/>
      <c r="C2173" s="18" t="s">
        <v>205</v>
      </c>
      <c r="D2173" s="49" t="s">
        <v>3</v>
      </c>
      <c r="E2173" s="50">
        <v>1</v>
      </c>
      <c r="F2173" s="51"/>
      <c r="G2173" s="51"/>
      <c r="H2173" s="52">
        <f>ROUND(ROUND(F2173,2)+ROUND(G2173,2),2)</f>
        <v>0</v>
      </c>
      <c r="I2173" s="52">
        <f>ROUND(ROUND(E2173,2)*ROUND(F2173,2),2)</f>
        <v>0</v>
      </c>
      <c r="J2173" s="52">
        <f>ROUND(ROUND(E2173,2)*ROUND(G2173,2),2)</f>
        <v>0</v>
      </c>
      <c r="K2173" s="53">
        <f>ROUND(ROUND(I2173,2)+ROUND(J2173,2),2)</f>
        <v>0</v>
      </c>
    </row>
    <row r="2174" spans="1:11" s="17" customFormat="1" x14ac:dyDescent="0.25">
      <c r="A2174" s="38" t="s">
        <v>2551</v>
      </c>
      <c r="B2174" s="10"/>
      <c r="C2174" s="34" t="s">
        <v>2</v>
      </c>
      <c r="D2174" s="11"/>
      <c r="E2174" s="11"/>
      <c r="F2174" s="39"/>
      <c r="G2174" s="39"/>
      <c r="H2174" s="21"/>
      <c r="I2174" s="40">
        <f>SUM(I2172:I2173)</f>
        <v>0</v>
      </c>
      <c r="J2174" s="40">
        <f>SUM(J2172:J2173)</f>
        <v>0</v>
      </c>
      <c r="K2174" s="41">
        <f>SUM(K2172:K2173)</f>
        <v>0</v>
      </c>
    </row>
    <row r="2175" spans="1:11" s="16" customFormat="1" ht="18.75" x14ac:dyDescent="0.2">
      <c r="A2175" s="45" t="s">
        <v>2552</v>
      </c>
      <c r="B2175" s="46"/>
      <c r="C2175" s="46" t="s">
        <v>119</v>
      </c>
      <c r="D2175" s="46"/>
      <c r="E2175" s="46"/>
      <c r="F2175" s="93"/>
      <c r="G2175" s="93"/>
      <c r="H2175" s="46"/>
      <c r="I2175" s="46"/>
      <c r="J2175" s="46"/>
      <c r="K2175" s="47">
        <f>SUM(K2180)</f>
        <v>0</v>
      </c>
    </row>
    <row r="2176" spans="1:11" s="17" customFormat="1" ht="25.5" x14ac:dyDescent="0.25">
      <c r="A2176" s="9" t="s">
        <v>2553</v>
      </c>
      <c r="B2176" s="3"/>
      <c r="C2176" s="5" t="s">
        <v>3343</v>
      </c>
      <c r="D2176" s="33"/>
      <c r="E2176" s="4"/>
      <c r="F2176" s="94"/>
      <c r="G2176" s="94"/>
      <c r="H2176" s="4"/>
      <c r="I2176" s="4"/>
      <c r="J2176" s="4"/>
      <c r="K2176" s="20"/>
    </row>
    <row r="2177" spans="1:11" s="15" customFormat="1" ht="12.75" x14ac:dyDescent="0.25">
      <c r="A2177" s="48" t="s">
        <v>2554</v>
      </c>
      <c r="B2177" s="23"/>
      <c r="C2177" s="18" t="s">
        <v>4239</v>
      </c>
      <c r="D2177" s="49" t="s">
        <v>4</v>
      </c>
      <c r="E2177" s="50">
        <v>21</v>
      </c>
      <c r="F2177" s="51"/>
      <c r="G2177" s="51"/>
      <c r="H2177" s="52">
        <f>ROUND(ROUND(F2177,2)+ROUND(G2177,2),2)</f>
        <v>0</v>
      </c>
      <c r="I2177" s="52">
        <f>ROUND(ROUND(E2177,2)*ROUND(F2177,2),2)</f>
        <v>0</v>
      </c>
      <c r="J2177" s="52">
        <f>ROUND(ROUND(E2177,2)*ROUND(G2177,2),2)</f>
        <v>0</v>
      </c>
      <c r="K2177" s="53">
        <f>ROUND(ROUND(I2177,2)+ROUND(J2177,2),2)</f>
        <v>0</v>
      </c>
    </row>
    <row r="2178" spans="1:11" s="15" customFormat="1" ht="12.75" x14ac:dyDescent="0.25">
      <c r="A2178" s="48" t="s">
        <v>2555</v>
      </c>
      <c r="B2178" s="23"/>
      <c r="C2178" s="18" t="s">
        <v>4240</v>
      </c>
      <c r="D2178" s="49" t="s">
        <v>4</v>
      </c>
      <c r="E2178" s="50">
        <v>198</v>
      </c>
      <c r="F2178" s="51"/>
      <c r="G2178" s="51"/>
      <c r="H2178" s="52">
        <f>ROUND(ROUND(F2178,2)+ROUND(G2178,2),2)</f>
        <v>0</v>
      </c>
      <c r="I2178" s="52">
        <f>ROUND(ROUND(E2178,2)*ROUND(F2178,2),2)</f>
        <v>0</v>
      </c>
      <c r="J2178" s="52">
        <f>ROUND(ROUND(E2178,2)*ROUND(G2178,2),2)</f>
        <v>0</v>
      </c>
      <c r="K2178" s="53">
        <f>ROUND(ROUND(I2178,2)+ROUND(J2178,2),2)</f>
        <v>0</v>
      </c>
    </row>
    <row r="2179" spans="1:11" s="15" customFormat="1" ht="12.75" x14ac:dyDescent="0.25">
      <c r="A2179" s="48" t="s">
        <v>2556</v>
      </c>
      <c r="B2179" s="23"/>
      <c r="C2179" s="18" t="s">
        <v>4241</v>
      </c>
      <c r="D2179" s="49" t="s">
        <v>4</v>
      </c>
      <c r="E2179" s="50">
        <v>12</v>
      </c>
      <c r="F2179" s="51"/>
      <c r="G2179" s="51"/>
      <c r="H2179" s="52">
        <f>ROUND(ROUND(F2179,2)+ROUND(G2179,2),2)</f>
        <v>0</v>
      </c>
      <c r="I2179" s="52">
        <f>ROUND(ROUND(E2179,2)*ROUND(F2179,2),2)</f>
        <v>0</v>
      </c>
      <c r="J2179" s="52">
        <f>ROUND(ROUND(E2179,2)*ROUND(G2179,2),2)</f>
        <v>0</v>
      </c>
      <c r="K2179" s="53">
        <f>ROUND(ROUND(I2179,2)+ROUND(J2179,2),2)</f>
        <v>0</v>
      </c>
    </row>
    <row r="2180" spans="1:11" s="17" customFormat="1" x14ac:dyDescent="0.25">
      <c r="A2180" s="38" t="s">
        <v>2557</v>
      </c>
      <c r="B2180" s="10"/>
      <c r="C2180" s="34" t="s">
        <v>2</v>
      </c>
      <c r="D2180" s="11"/>
      <c r="E2180" s="11"/>
      <c r="F2180" s="39"/>
      <c r="G2180" s="39"/>
      <c r="H2180" s="21"/>
      <c r="I2180" s="40">
        <f>SUM(I2177:I2179)</f>
        <v>0</v>
      </c>
      <c r="J2180" s="40">
        <f>SUM(J2177:J2179)</f>
        <v>0</v>
      </c>
      <c r="K2180" s="41">
        <f>SUM(K2177:K2179)</f>
        <v>0</v>
      </c>
    </row>
    <row r="2181" spans="1:11" s="16" customFormat="1" ht="18.75" x14ac:dyDescent="0.2">
      <c r="A2181" s="45" t="s">
        <v>2558</v>
      </c>
      <c r="B2181" s="46"/>
      <c r="C2181" s="46" t="s">
        <v>125</v>
      </c>
      <c r="D2181" s="46"/>
      <c r="E2181" s="46"/>
      <c r="F2181" s="93"/>
      <c r="G2181" s="93"/>
      <c r="H2181" s="46"/>
      <c r="I2181" s="46"/>
      <c r="J2181" s="46"/>
      <c r="K2181" s="47">
        <f>SUM(K2184)</f>
        <v>0</v>
      </c>
    </row>
    <row r="2182" spans="1:11" s="17" customFormat="1" ht="25.5" x14ac:dyDescent="0.25">
      <c r="A2182" s="9" t="s">
        <v>2559</v>
      </c>
      <c r="B2182" s="3"/>
      <c r="C2182" s="5" t="s">
        <v>3344</v>
      </c>
      <c r="D2182" s="33"/>
      <c r="E2182" s="4"/>
      <c r="F2182" s="94"/>
      <c r="G2182" s="94"/>
      <c r="H2182" s="4"/>
      <c r="I2182" s="4"/>
      <c r="J2182" s="4"/>
      <c r="K2182" s="20"/>
    </row>
    <row r="2183" spans="1:11" s="15" customFormat="1" ht="12.75" x14ac:dyDescent="0.25">
      <c r="A2183" s="48" t="s">
        <v>2560</v>
      </c>
      <c r="B2183" s="23"/>
      <c r="C2183" s="18" t="s">
        <v>4229</v>
      </c>
      <c r="D2183" s="49" t="s">
        <v>4</v>
      </c>
      <c r="E2183" s="50">
        <v>240</v>
      </c>
      <c r="F2183" s="51"/>
      <c r="G2183" s="51"/>
      <c r="H2183" s="52">
        <f>ROUND(ROUND(F2183,2)+ROUND(G2183,2),2)</f>
        <v>0</v>
      </c>
      <c r="I2183" s="52">
        <f>ROUND(ROUND(E2183,2)*ROUND(F2183,2),2)</f>
        <v>0</v>
      </c>
      <c r="J2183" s="52">
        <f>ROUND(ROUND(E2183,2)*ROUND(G2183,2),2)</f>
        <v>0</v>
      </c>
      <c r="K2183" s="53">
        <f>ROUND(ROUND(I2183,2)+ROUND(J2183,2),2)</f>
        <v>0</v>
      </c>
    </row>
    <row r="2184" spans="1:11" s="17" customFormat="1" x14ac:dyDescent="0.25">
      <c r="A2184" s="38" t="s">
        <v>2561</v>
      </c>
      <c r="B2184" s="10"/>
      <c r="C2184" s="34" t="s">
        <v>2</v>
      </c>
      <c r="D2184" s="11"/>
      <c r="E2184" s="11"/>
      <c r="F2184" s="39"/>
      <c r="G2184" s="39"/>
      <c r="H2184" s="21"/>
      <c r="I2184" s="40">
        <f>SUM(I2183)</f>
        <v>0</v>
      </c>
      <c r="J2184" s="40">
        <f>SUM(J2183)</f>
        <v>0</v>
      </c>
      <c r="K2184" s="41">
        <f>SUM(K2183)</f>
        <v>0</v>
      </c>
    </row>
    <row r="2185" spans="1:11" s="16" customFormat="1" ht="18.75" x14ac:dyDescent="0.2">
      <c r="A2185" s="45" t="s">
        <v>2562</v>
      </c>
      <c r="B2185" s="46"/>
      <c r="C2185" s="46" t="s">
        <v>136</v>
      </c>
      <c r="D2185" s="46"/>
      <c r="E2185" s="46"/>
      <c r="F2185" s="93"/>
      <c r="G2185" s="93"/>
      <c r="H2185" s="46"/>
      <c r="I2185" s="46"/>
      <c r="J2185" s="46"/>
      <c r="K2185" s="47">
        <f>SUM(K2200)</f>
        <v>0</v>
      </c>
    </row>
    <row r="2186" spans="1:11" s="17" customFormat="1" x14ac:dyDescent="0.25">
      <c r="A2186" s="9" t="s">
        <v>2563</v>
      </c>
      <c r="B2186" s="3"/>
      <c r="C2186" s="5" t="s">
        <v>3490</v>
      </c>
      <c r="D2186" s="33"/>
      <c r="E2186" s="4"/>
      <c r="F2186" s="94"/>
      <c r="G2186" s="94"/>
      <c r="H2186" s="4"/>
      <c r="I2186" s="4"/>
      <c r="J2186" s="4"/>
      <c r="K2186" s="20"/>
    </row>
    <row r="2187" spans="1:11" s="15" customFormat="1" ht="25.5" x14ac:dyDescent="0.25">
      <c r="A2187" s="48" t="s">
        <v>2564</v>
      </c>
      <c r="B2187" s="23"/>
      <c r="C2187" s="18" t="s">
        <v>3494</v>
      </c>
      <c r="D2187" s="49" t="s">
        <v>3</v>
      </c>
      <c r="E2187" s="50">
        <v>110</v>
      </c>
      <c r="F2187" s="51"/>
      <c r="G2187" s="51"/>
      <c r="H2187" s="52">
        <f t="shared" ref="H2187:H2199" si="356">ROUND(ROUND(F2187,2)+ROUND(G2187,2),2)</f>
        <v>0</v>
      </c>
      <c r="I2187" s="52">
        <f t="shared" ref="I2187:I2199" si="357">ROUND(ROUND(E2187,2)*ROUND(F2187,2),2)</f>
        <v>0</v>
      </c>
      <c r="J2187" s="52">
        <f t="shared" ref="J2187:J2199" si="358">ROUND(ROUND(E2187,2)*ROUND(G2187,2),2)</f>
        <v>0</v>
      </c>
      <c r="K2187" s="53">
        <f t="shared" ref="K2187:K2199" si="359">ROUND(ROUND(I2187,2)+ROUND(J2187,2),2)</f>
        <v>0</v>
      </c>
    </row>
    <row r="2188" spans="1:11" s="15" customFormat="1" ht="25.5" x14ac:dyDescent="0.25">
      <c r="A2188" s="48" t="s">
        <v>2565</v>
      </c>
      <c r="B2188" s="23"/>
      <c r="C2188" s="18" t="s">
        <v>3491</v>
      </c>
      <c r="D2188" s="49" t="s">
        <v>3</v>
      </c>
      <c r="E2188" s="50">
        <v>8</v>
      </c>
      <c r="F2188" s="51"/>
      <c r="G2188" s="51"/>
      <c r="H2188" s="52">
        <f t="shared" si="356"/>
        <v>0</v>
      </c>
      <c r="I2188" s="52">
        <f t="shared" si="357"/>
        <v>0</v>
      </c>
      <c r="J2188" s="52">
        <f t="shared" si="358"/>
        <v>0</v>
      </c>
      <c r="K2188" s="53">
        <f t="shared" si="359"/>
        <v>0</v>
      </c>
    </row>
    <row r="2189" spans="1:11" s="15" customFormat="1" ht="12.75" x14ac:dyDescent="0.25">
      <c r="A2189" s="48" t="s">
        <v>2566</v>
      </c>
      <c r="B2189" s="23"/>
      <c r="C2189" s="18" t="s">
        <v>3347</v>
      </c>
      <c r="D2189" s="49" t="s">
        <v>3</v>
      </c>
      <c r="E2189" s="50">
        <v>15</v>
      </c>
      <c r="F2189" s="51"/>
      <c r="G2189" s="51"/>
      <c r="H2189" s="52">
        <f t="shared" si="356"/>
        <v>0</v>
      </c>
      <c r="I2189" s="52">
        <f t="shared" si="357"/>
        <v>0</v>
      </c>
      <c r="J2189" s="52">
        <f t="shared" si="358"/>
        <v>0</v>
      </c>
      <c r="K2189" s="53">
        <f t="shared" si="359"/>
        <v>0</v>
      </c>
    </row>
    <row r="2190" spans="1:11" s="15" customFormat="1" ht="12.75" x14ac:dyDescent="0.25">
      <c r="A2190" s="48" t="s">
        <v>2567</v>
      </c>
      <c r="B2190" s="23"/>
      <c r="C2190" s="18" t="s">
        <v>3492</v>
      </c>
      <c r="D2190" s="49" t="s">
        <v>3</v>
      </c>
      <c r="E2190" s="50">
        <v>2</v>
      </c>
      <c r="F2190" s="51"/>
      <c r="G2190" s="51"/>
      <c r="H2190" s="52">
        <f t="shared" si="356"/>
        <v>0</v>
      </c>
      <c r="I2190" s="52">
        <f t="shared" si="357"/>
        <v>0</v>
      </c>
      <c r="J2190" s="52">
        <f t="shared" si="358"/>
        <v>0</v>
      </c>
      <c r="K2190" s="53">
        <f t="shared" si="359"/>
        <v>0</v>
      </c>
    </row>
    <row r="2191" spans="1:11" s="15" customFormat="1" ht="25.5" x14ac:dyDescent="0.25">
      <c r="A2191" s="48" t="s">
        <v>2568</v>
      </c>
      <c r="B2191" s="23"/>
      <c r="C2191" s="18" t="s">
        <v>3493</v>
      </c>
      <c r="D2191" s="49" t="s">
        <v>3</v>
      </c>
      <c r="E2191" s="50">
        <v>19</v>
      </c>
      <c r="F2191" s="51"/>
      <c r="G2191" s="51"/>
      <c r="H2191" s="52">
        <f t="shared" si="356"/>
        <v>0</v>
      </c>
      <c r="I2191" s="52">
        <f t="shared" si="357"/>
        <v>0</v>
      </c>
      <c r="J2191" s="52">
        <f t="shared" si="358"/>
        <v>0</v>
      </c>
      <c r="K2191" s="53">
        <f t="shared" si="359"/>
        <v>0</v>
      </c>
    </row>
    <row r="2192" spans="1:11" s="15" customFormat="1" ht="25.5" x14ac:dyDescent="0.25">
      <c r="A2192" s="48" t="s">
        <v>2569</v>
      </c>
      <c r="B2192" s="23"/>
      <c r="C2192" s="18" t="s">
        <v>3495</v>
      </c>
      <c r="D2192" s="49" t="s">
        <v>3</v>
      </c>
      <c r="E2192" s="50">
        <v>1</v>
      </c>
      <c r="F2192" s="51"/>
      <c r="G2192" s="51"/>
      <c r="H2192" s="52">
        <f t="shared" si="356"/>
        <v>0</v>
      </c>
      <c r="I2192" s="52">
        <f t="shared" si="357"/>
        <v>0</v>
      </c>
      <c r="J2192" s="52">
        <f t="shared" si="358"/>
        <v>0</v>
      </c>
      <c r="K2192" s="53">
        <f t="shared" si="359"/>
        <v>0</v>
      </c>
    </row>
    <row r="2193" spans="1:11" s="15" customFormat="1" ht="25.5" x14ac:dyDescent="0.25">
      <c r="A2193" s="48" t="s">
        <v>2570</v>
      </c>
      <c r="B2193" s="23"/>
      <c r="C2193" s="18" t="s">
        <v>3496</v>
      </c>
      <c r="D2193" s="49" t="s">
        <v>3</v>
      </c>
      <c r="E2193" s="50">
        <v>7</v>
      </c>
      <c r="F2193" s="51"/>
      <c r="G2193" s="51"/>
      <c r="H2193" s="52">
        <f t="shared" si="356"/>
        <v>0</v>
      </c>
      <c r="I2193" s="52">
        <f t="shared" si="357"/>
        <v>0</v>
      </c>
      <c r="J2193" s="52">
        <f t="shared" si="358"/>
        <v>0</v>
      </c>
      <c r="K2193" s="53">
        <f t="shared" si="359"/>
        <v>0</v>
      </c>
    </row>
    <row r="2194" spans="1:11" s="15" customFormat="1" ht="25.5" x14ac:dyDescent="0.25">
      <c r="A2194" s="48" t="s">
        <v>2571</v>
      </c>
      <c r="B2194" s="23"/>
      <c r="C2194" s="18" t="s">
        <v>3497</v>
      </c>
      <c r="D2194" s="49" t="s">
        <v>3</v>
      </c>
      <c r="E2194" s="50">
        <v>9</v>
      </c>
      <c r="F2194" s="51"/>
      <c r="G2194" s="51"/>
      <c r="H2194" s="52">
        <f t="shared" si="356"/>
        <v>0</v>
      </c>
      <c r="I2194" s="52">
        <f t="shared" si="357"/>
        <v>0</v>
      </c>
      <c r="J2194" s="52">
        <f t="shared" si="358"/>
        <v>0</v>
      </c>
      <c r="K2194" s="53">
        <f t="shared" si="359"/>
        <v>0</v>
      </c>
    </row>
    <row r="2195" spans="1:11" s="15" customFormat="1" ht="38.25" x14ac:dyDescent="0.25">
      <c r="A2195" s="48" t="s">
        <v>2572</v>
      </c>
      <c r="B2195" s="23"/>
      <c r="C2195" s="18" t="s">
        <v>3498</v>
      </c>
      <c r="D2195" s="49" t="s">
        <v>3</v>
      </c>
      <c r="E2195" s="50">
        <v>15</v>
      </c>
      <c r="F2195" s="51"/>
      <c r="G2195" s="51"/>
      <c r="H2195" s="52">
        <f t="shared" si="356"/>
        <v>0</v>
      </c>
      <c r="I2195" s="52">
        <f t="shared" si="357"/>
        <v>0</v>
      </c>
      <c r="J2195" s="52">
        <f t="shared" si="358"/>
        <v>0</v>
      </c>
      <c r="K2195" s="53">
        <f t="shared" si="359"/>
        <v>0</v>
      </c>
    </row>
    <row r="2196" spans="1:11" s="15" customFormat="1" ht="51" x14ac:dyDescent="0.25">
      <c r="A2196" s="48" t="s">
        <v>2573</v>
      </c>
      <c r="B2196" s="23"/>
      <c r="C2196" s="18" t="s">
        <v>3499</v>
      </c>
      <c r="D2196" s="49" t="s">
        <v>3</v>
      </c>
      <c r="E2196" s="50">
        <v>2</v>
      </c>
      <c r="F2196" s="51"/>
      <c r="G2196" s="51"/>
      <c r="H2196" s="52">
        <f t="shared" si="356"/>
        <v>0</v>
      </c>
      <c r="I2196" s="52">
        <f t="shared" si="357"/>
        <v>0</v>
      </c>
      <c r="J2196" s="52">
        <f t="shared" si="358"/>
        <v>0</v>
      </c>
      <c r="K2196" s="53">
        <f t="shared" si="359"/>
        <v>0</v>
      </c>
    </row>
    <row r="2197" spans="1:11" s="15" customFormat="1" ht="38.25" x14ac:dyDescent="0.25">
      <c r="A2197" s="48" t="s">
        <v>2574</v>
      </c>
      <c r="B2197" s="23"/>
      <c r="C2197" s="18" t="s">
        <v>3348</v>
      </c>
      <c r="D2197" s="49" t="s">
        <v>3</v>
      </c>
      <c r="E2197" s="50">
        <v>15</v>
      </c>
      <c r="F2197" s="51"/>
      <c r="G2197" s="51"/>
      <c r="H2197" s="52">
        <f t="shared" si="356"/>
        <v>0</v>
      </c>
      <c r="I2197" s="52">
        <f t="shared" si="357"/>
        <v>0</v>
      </c>
      <c r="J2197" s="52">
        <f t="shared" si="358"/>
        <v>0</v>
      </c>
      <c r="K2197" s="53">
        <f t="shared" si="359"/>
        <v>0</v>
      </c>
    </row>
    <row r="2198" spans="1:11" s="15" customFormat="1" ht="25.5" x14ac:dyDescent="0.25">
      <c r="A2198" s="48" t="s">
        <v>2575</v>
      </c>
      <c r="B2198" s="23"/>
      <c r="C2198" s="18" t="s">
        <v>3500</v>
      </c>
      <c r="D2198" s="49" t="s">
        <v>3</v>
      </c>
      <c r="E2198" s="50">
        <v>2</v>
      </c>
      <c r="F2198" s="51"/>
      <c r="G2198" s="51"/>
      <c r="H2198" s="52">
        <f t="shared" si="356"/>
        <v>0</v>
      </c>
      <c r="I2198" s="52">
        <f t="shared" si="357"/>
        <v>0</v>
      </c>
      <c r="J2198" s="52">
        <f t="shared" si="358"/>
        <v>0</v>
      </c>
      <c r="K2198" s="53">
        <f t="shared" si="359"/>
        <v>0</v>
      </c>
    </row>
    <row r="2199" spans="1:11" s="15" customFormat="1" ht="25.5" x14ac:dyDescent="0.25">
      <c r="A2199" s="48" t="s">
        <v>3502</v>
      </c>
      <c r="B2199" s="23"/>
      <c r="C2199" s="18" t="s">
        <v>3501</v>
      </c>
      <c r="D2199" s="49" t="s">
        <v>3</v>
      </c>
      <c r="E2199" s="50">
        <v>5</v>
      </c>
      <c r="F2199" s="51"/>
      <c r="G2199" s="51"/>
      <c r="H2199" s="52">
        <f t="shared" si="356"/>
        <v>0</v>
      </c>
      <c r="I2199" s="52">
        <f t="shared" si="357"/>
        <v>0</v>
      </c>
      <c r="J2199" s="52">
        <f t="shared" si="358"/>
        <v>0</v>
      </c>
      <c r="K2199" s="53">
        <f t="shared" si="359"/>
        <v>0</v>
      </c>
    </row>
    <row r="2200" spans="1:11" s="17" customFormat="1" x14ac:dyDescent="0.25">
      <c r="A2200" s="38" t="s">
        <v>3503</v>
      </c>
      <c r="B2200" s="10"/>
      <c r="C2200" s="34" t="s">
        <v>2</v>
      </c>
      <c r="D2200" s="11"/>
      <c r="E2200" s="11"/>
      <c r="F2200" s="39"/>
      <c r="G2200" s="39"/>
      <c r="H2200" s="21"/>
      <c r="I2200" s="40">
        <f>SUM(I2187:I2199)</f>
        <v>0</v>
      </c>
      <c r="J2200" s="40">
        <f>SUM(J2187:J2199)</f>
        <v>0</v>
      </c>
      <c r="K2200" s="41">
        <f>SUM(K2187:K2199)</f>
        <v>0</v>
      </c>
    </row>
    <row r="2201" spans="1:11" s="16" customFormat="1" ht="18.75" x14ac:dyDescent="0.2">
      <c r="A2201" s="45" t="s">
        <v>2576</v>
      </c>
      <c r="B2201" s="46"/>
      <c r="C2201" s="46" t="s">
        <v>151</v>
      </c>
      <c r="D2201" s="46"/>
      <c r="E2201" s="46"/>
      <c r="F2201" s="93"/>
      <c r="G2201" s="93"/>
      <c r="H2201" s="46"/>
      <c r="I2201" s="46"/>
      <c r="J2201" s="46"/>
      <c r="K2201" s="47">
        <f>SUM(K2229)</f>
        <v>0</v>
      </c>
    </row>
    <row r="2202" spans="1:11" s="17" customFormat="1" x14ac:dyDescent="0.25">
      <c r="A2202" s="9" t="s">
        <v>2577</v>
      </c>
      <c r="B2202" s="3"/>
      <c r="C2202" s="5" t="s">
        <v>206</v>
      </c>
      <c r="D2202" s="33"/>
      <c r="E2202" s="4"/>
      <c r="F2202" s="94"/>
      <c r="G2202" s="94"/>
      <c r="H2202" s="4"/>
      <c r="I2202" s="4"/>
      <c r="J2202" s="4"/>
      <c r="K2202" s="20"/>
    </row>
    <row r="2203" spans="1:11" s="15" customFormat="1" ht="76.5" x14ac:dyDescent="0.25">
      <c r="A2203" s="48" t="s">
        <v>2578</v>
      </c>
      <c r="B2203" s="23"/>
      <c r="C2203" s="18" t="s">
        <v>207</v>
      </c>
      <c r="D2203" s="49" t="s">
        <v>3</v>
      </c>
      <c r="E2203" s="50">
        <v>2</v>
      </c>
      <c r="F2203" s="51"/>
      <c r="G2203" s="51"/>
      <c r="H2203" s="52">
        <f t="shared" ref="H2203:H2228" si="360">ROUND(ROUND(F2203,2)+ROUND(G2203,2),2)</f>
        <v>0</v>
      </c>
      <c r="I2203" s="52">
        <f t="shared" ref="I2203:I2228" si="361">ROUND(ROUND(E2203,2)*ROUND(F2203,2),2)</f>
        <v>0</v>
      </c>
      <c r="J2203" s="52">
        <f t="shared" ref="J2203:J2228" si="362">ROUND(ROUND(E2203,2)*ROUND(G2203,2),2)</f>
        <v>0</v>
      </c>
      <c r="K2203" s="53">
        <f t="shared" ref="K2203:K2228" si="363">ROUND(ROUND(I2203,2)+ROUND(J2203,2),2)</f>
        <v>0</v>
      </c>
    </row>
    <row r="2204" spans="1:11" s="15" customFormat="1" ht="89.25" x14ac:dyDescent="0.25">
      <c r="A2204" s="48" t="s">
        <v>2579</v>
      </c>
      <c r="B2204" s="23"/>
      <c r="C2204" s="18" t="s">
        <v>208</v>
      </c>
      <c r="D2204" s="49" t="s">
        <v>3</v>
      </c>
      <c r="E2204" s="50">
        <v>1</v>
      </c>
      <c r="F2204" s="51"/>
      <c r="G2204" s="51"/>
      <c r="H2204" s="52">
        <f t="shared" si="360"/>
        <v>0</v>
      </c>
      <c r="I2204" s="52">
        <f t="shared" si="361"/>
        <v>0</v>
      </c>
      <c r="J2204" s="52">
        <f t="shared" si="362"/>
        <v>0</v>
      </c>
      <c r="K2204" s="53">
        <f t="shared" si="363"/>
        <v>0</v>
      </c>
    </row>
    <row r="2205" spans="1:11" s="15" customFormat="1" ht="76.5" x14ac:dyDescent="0.25">
      <c r="A2205" s="48" t="s">
        <v>2580</v>
      </c>
      <c r="B2205" s="23"/>
      <c r="C2205" s="18" t="s">
        <v>209</v>
      </c>
      <c r="D2205" s="49" t="s">
        <v>3</v>
      </c>
      <c r="E2205" s="50">
        <v>1</v>
      </c>
      <c r="F2205" s="51"/>
      <c r="G2205" s="51"/>
      <c r="H2205" s="52">
        <f t="shared" si="360"/>
        <v>0</v>
      </c>
      <c r="I2205" s="52">
        <f t="shared" si="361"/>
        <v>0</v>
      </c>
      <c r="J2205" s="52">
        <f t="shared" si="362"/>
        <v>0</v>
      </c>
      <c r="K2205" s="53">
        <f t="shared" si="363"/>
        <v>0</v>
      </c>
    </row>
    <row r="2206" spans="1:11" s="15" customFormat="1" ht="25.5" x14ac:dyDescent="0.25">
      <c r="A2206" s="48" t="s">
        <v>2581</v>
      </c>
      <c r="B2206" s="23"/>
      <c r="C2206" s="18" t="s">
        <v>210</v>
      </c>
      <c r="D2206" s="49" t="s">
        <v>3</v>
      </c>
      <c r="E2206" s="50">
        <v>8</v>
      </c>
      <c r="F2206" s="51"/>
      <c r="G2206" s="51"/>
      <c r="H2206" s="52">
        <f t="shared" si="360"/>
        <v>0</v>
      </c>
      <c r="I2206" s="52">
        <f t="shared" si="361"/>
        <v>0</v>
      </c>
      <c r="J2206" s="52">
        <f t="shared" si="362"/>
        <v>0</v>
      </c>
      <c r="K2206" s="53">
        <f t="shared" si="363"/>
        <v>0</v>
      </c>
    </row>
    <row r="2207" spans="1:11" s="15" customFormat="1" ht="25.5" x14ac:dyDescent="0.25">
      <c r="A2207" s="48" t="s">
        <v>2582</v>
      </c>
      <c r="B2207" s="23"/>
      <c r="C2207" s="18" t="s">
        <v>211</v>
      </c>
      <c r="D2207" s="49" t="s">
        <v>3</v>
      </c>
      <c r="E2207" s="50">
        <v>1</v>
      </c>
      <c r="F2207" s="51"/>
      <c r="G2207" s="51"/>
      <c r="H2207" s="52">
        <f t="shared" si="360"/>
        <v>0</v>
      </c>
      <c r="I2207" s="52">
        <f t="shared" si="361"/>
        <v>0</v>
      </c>
      <c r="J2207" s="52">
        <f t="shared" si="362"/>
        <v>0</v>
      </c>
      <c r="K2207" s="53">
        <f t="shared" si="363"/>
        <v>0</v>
      </c>
    </row>
    <row r="2208" spans="1:11" s="15" customFormat="1" ht="25.5" x14ac:dyDescent="0.25">
      <c r="A2208" s="48" t="s">
        <v>2583</v>
      </c>
      <c r="B2208" s="23"/>
      <c r="C2208" s="18" t="s">
        <v>212</v>
      </c>
      <c r="D2208" s="49" t="s">
        <v>3</v>
      </c>
      <c r="E2208" s="50">
        <v>2</v>
      </c>
      <c r="F2208" s="51"/>
      <c r="G2208" s="51"/>
      <c r="H2208" s="52">
        <f t="shared" si="360"/>
        <v>0</v>
      </c>
      <c r="I2208" s="52">
        <f t="shared" si="361"/>
        <v>0</v>
      </c>
      <c r="J2208" s="52">
        <f t="shared" si="362"/>
        <v>0</v>
      </c>
      <c r="K2208" s="53">
        <f t="shared" si="363"/>
        <v>0</v>
      </c>
    </row>
    <row r="2209" spans="1:11" s="15" customFormat="1" ht="25.5" x14ac:dyDescent="0.25">
      <c r="A2209" s="48" t="s">
        <v>2584</v>
      </c>
      <c r="B2209" s="23"/>
      <c r="C2209" s="18" t="s">
        <v>213</v>
      </c>
      <c r="D2209" s="49" t="s">
        <v>3</v>
      </c>
      <c r="E2209" s="50">
        <v>2</v>
      </c>
      <c r="F2209" s="51"/>
      <c r="G2209" s="51"/>
      <c r="H2209" s="52">
        <f t="shared" si="360"/>
        <v>0</v>
      </c>
      <c r="I2209" s="52">
        <f t="shared" si="361"/>
        <v>0</v>
      </c>
      <c r="J2209" s="52">
        <f t="shared" si="362"/>
        <v>0</v>
      </c>
      <c r="K2209" s="53">
        <f t="shared" si="363"/>
        <v>0</v>
      </c>
    </row>
    <row r="2210" spans="1:11" s="15" customFormat="1" ht="63.75" x14ac:dyDescent="0.25">
      <c r="A2210" s="48" t="s">
        <v>2585</v>
      </c>
      <c r="B2210" s="23"/>
      <c r="C2210" s="18" t="s">
        <v>214</v>
      </c>
      <c r="D2210" s="49" t="s">
        <v>3</v>
      </c>
      <c r="E2210" s="50">
        <v>3</v>
      </c>
      <c r="F2210" s="51"/>
      <c r="G2210" s="51"/>
      <c r="H2210" s="52">
        <f t="shared" si="360"/>
        <v>0</v>
      </c>
      <c r="I2210" s="52">
        <f t="shared" si="361"/>
        <v>0</v>
      </c>
      <c r="J2210" s="52">
        <f t="shared" si="362"/>
        <v>0</v>
      </c>
      <c r="K2210" s="53">
        <f t="shared" si="363"/>
        <v>0</v>
      </c>
    </row>
    <row r="2211" spans="1:11" s="15" customFormat="1" ht="63.75" x14ac:dyDescent="0.25">
      <c r="A2211" s="48" t="s">
        <v>2586</v>
      </c>
      <c r="B2211" s="23"/>
      <c r="C2211" s="18" t="s">
        <v>215</v>
      </c>
      <c r="D2211" s="49" t="s">
        <v>3</v>
      </c>
      <c r="E2211" s="50">
        <v>1</v>
      </c>
      <c r="F2211" s="51"/>
      <c r="G2211" s="51"/>
      <c r="H2211" s="52">
        <f t="shared" si="360"/>
        <v>0</v>
      </c>
      <c r="I2211" s="52">
        <f t="shared" si="361"/>
        <v>0</v>
      </c>
      <c r="J2211" s="52">
        <f t="shared" si="362"/>
        <v>0</v>
      </c>
      <c r="K2211" s="53">
        <f t="shared" si="363"/>
        <v>0</v>
      </c>
    </row>
    <row r="2212" spans="1:11" s="15" customFormat="1" ht="102" x14ac:dyDescent="0.25">
      <c r="A2212" s="48" t="s">
        <v>2587</v>
      </c>
      <c r="B2212" s="23"/>
      <c r="C2212" s="18" t="s">
        <v>216</v>
      </c>
      <c r="D2212" s="49" t="s">
        <v>3</v>
      </c>
      <c r="E2212" s="50">
        <v>1</v>
      </c>
      <c r="F2212" s="51"/>
      <c r="G2212" s="51"/>
      <c r="H2212" s="52">
        <f t="shared" si="360"/>
        <v>0</v>
      </c>
      <c r="I2212" s="52">
        <f t="shared" si="361"/>
        <v>0</v>
      </c>
      <c r="J2212" s="52">
        <f t="shared" si="362"/>
        <v>0</v>
      </c>
      <c r="K2212" s="53">
        <f t="shared" si="363"/>
        <v>0</v>
      </c>
    </row>
    <row r="2213" spans="1:11" s="15" customFormat="1" ht="25.5" x14ac:dyDescent="0.25">
      <c r="A2213" s="48" t="s">
        <v>2588</v>
      </c>
      <c r="B2213" s="23"/>
      <c r="C2213" s="18" t="s">
        <v>217</v>
      </c>
      <c r="D2213" s="49" t="s">
        <v>3</v>
      </c>
      <c r="E2213" s="50">
        <v>5</v>
      </c>
      <c r="F2213" s="51"/>
      <c r="G2213" s="51"/>
      <c r="H2213" s="52">
        <f t="shared" si="360"/>
        <v>0</v>
      </c>
      <c r="I2213" s="52">
        <f t="shared" si="361"/>
        <v>0</v>
      </c>
      <c r="J2213" s="52">
        <f t="shared" si="362"/>
        <v>0</v>
      </c>
      <c r="K2213" s="53">
        <f t="shared" si="363"/>
        <v>0</v>
      </c>
    </row>
    <row r="2214" spans="1:11" s="15" customFormat="1" ht="38.25" x14ac:dyDescent="0.25">
      <c r="A2214" s="48" t="s">
        <v>2589</v>
      </c>
      <c r="B2214" s="23"/>
      <c r="C2214" s="18" t="s">
        <v>218</v>
      </c>
      <c r="D2214" s="49" t="s">
        <v>3</v>
      </c>
      <c r="E2214" s="50">
        <v>8</v>
      </c>
      <c r="F2214" s="51"/>
      <c r="G2214" s="51"/>
      <c r="H2214" s="52">
        <f t="shared" si="360"/>
        <v>0</v>
      </c>
      <c r="I2214" s="52">
        <f t="shared" si="361"/>
        <v>0</v>
      </c>
      <c r="J2214" s="52">
        <f t="shared" si="362"/>
        <v>0</v>
      </c>
      <c r="K2214" s="53">
        <f t="shared" si="363"/>
        <v>0</v>
      </c>
    </row>
    <row r="2215" spans="1:11" s="15" customFormat="1" ht="12.75" x14ac:dyDescent="0.25">
      <c r="A2215" s="48" t="s">
        <v>2590</v>
      </c>
      <c r="B2215" s="23"/>
      <c r="C2215" s="18" t="s">
        <v>219</v>
      </c>
      <c r="D2215" s="49" t="s">
        <v>3</v>
      </c>
      <c r="E2215" s="50">
        <v>12</v>
      </c>
      <c r="F2215" s="51"/>
      <c r="G2215" s="51"/>
      <c r="H2215" s="52">
        <f t="shared" si="360"/>
        <v>0</v>
      </c>
      <c r="I2215" s="52">
        <f t="shared" si="361"/>
        <v>0</v>
      </c>
      <c r="J2215" s="52">
        <f t="shared" si="362"/>
        <v>0</v>
      </c>
      <c r="K2215" s="53">
        <f t="shared" si="363"/>
        <v>0</v>
      </c>
    </row>
    <row r="2216" spans="1:11" s="15" customFormat="1" ht="12.75" x14ac:dyDescent="0.25">
      <c r="A2216" s="48" t="s">
        <v>2591</v>
      </c>
      <c r="B2216" s="23"/>
      <c r="C2216" s="18" t="s">
        <v>220</v>
      </c>
      <c r="D2216" s="49" t="s">
        <v>3</v>
      </c>
      <c r="E2216" s="50">
        <v>6</v>
      </c>
      <c r="F2216" s="51"/>
      <c r="G2216" s="51"/>
      <c r="H2216" s="52">
        <f t="shared" si="360"/>
        <v>0</v>
      </c>
      <c r="I2216" s="52">
        <f t="shared" si="361"/>
        <v>0</v>
      </c>
      <c r="J2216" s="52">
        <f t="shared" si="362"/>
        <v>0</v>
      </c>
      <c r="K2216" s="53">
        <f t="shared" si="363"/>
        <v>0</v>
      </c>
    </row>
    <row r="2217" spans="1:11" s="15" customFormat="1" ht="76.5" x14ac:dyDescent="0.25">
      <c r="A2217" s="48" t="s">
        <v>2592</v>
      </c>
      <c r="B2217" s="23"/>
      <c r="C2217" s="18" t="s">
        <v>221</v>
      </c>
      <c r="D2217" s="49" t="s">
        <v>3</v>
      </c>
      <c r="E2217" s="50">
        <v>1</v>
      </c>
      <c r="F2217" s="51"/>
      <c r="G2217" s="51"/>
      <c r="H2217" s="52">
        <f t="shared" si="360"/>
        <v>0</v>
      </c>
      <c r="I2217" s="52">
        <f t="shared" si="361"/>
        <v>0</v>
      </c>
      <c r="J2217" s="52">
        <f t="shared" si="362"/>
        <v>0</v>
      </c>
      <c r="K2217" s="53">
        <f t="shared" si="363"/>
        <v>0</v>
      </c>
    </row>
    <row r="2218" spans="1:11" s="15" customFormat="1" ht="38.25" x14ac:dyDescent="0.25">
      <c r="A2218" s="48" t="s">
        <v>2593</v>
      </c>
      <c r="B2218" s="23"/>
      <c r="C2218" s="18" t="s">
        <v>222</v>
      </c>
      <c r="D2218" s="49" t="s">
        <v>3</v>
      </c>
      <c r="E2218" s="50">
        <v>2</v>
      </c>
      <c r="F2218" s="51"/>
      <c r="G2218" s="51"/>
      <c r="H2218" s="52">
        <f t="shared" si="360"/>
        <v>0</v>
      </c>
      <c r="I2218" s="52">
        <f t="shared" si="361"/>
        <v>0</v>
      </c>
      <c r="J2218" s="52">
        <f t="shared" si="362"/>
        <v>0</v>
      </c>
      <c r="K2218" s="53">
        <f t="shared" si="363"/>
        <v>0</v>
      </c>
    </row>
    <row r="2219" spans="1:11" s="15" customFormat="1" ht="63.75" x14ac:dyDescent="0.25">
      <c r="A2219" s="48" t="s">
        <v>2594</v>
      </c>
      <c r="B2219" s="23"/>
      <c r="C2219" s="18" t="s">
        <v>223</v>
      </c>
      <c r="D2219" s="49" t="s">
        <v>3</v>
      </c>
      <c r="E2219" s="50">
        <v>1</v>
      </c>
      <c r="F2219" s="51"/>
      <c r="G2219" s="51"/>
      <c r="H2219" s="52">
        <f t="shared" si="360"/>
        <v>0</v>
      </c>
      <c r="I2219" s="52">
        <f t="shared" si="361"/>
        <v>0</v>
      </c>
      <c r="J2219" s="52">
        <f t="shared" si="362"/>
        <v>0</v>
      </c>
      <c r="K2219" s="53">
        <f t="shared" si="363"/>
        <v>0</v>
      </c>
    </row>
    <row r="2220" spans="1:11" s="15" customFormat="1" ht="25.5" x14ac:dyDescent="0.25">
      <c r="A2220" s="48" t="s">
        <v>2595</v>
      </c>
      <c r="B2220" s="23"/>
      <c r="C2220" s="18" t="s">
        <v>224</v>
      </c>
      <c r="D2220" s="49" t="s">
        <v>3</v>
      </c>
      <c r="E2220" s="50">
        <v>3</v>
      </c>
      <c r="F2220" s="51"/>
      <c r="G2220" s="51"/>
      <c r="H2220" s="52">
        <f t="shared" si="360"/>
        <v>0</v>
      </c>
      <c r="I2220" s="52">
        <f t="shared" si="361"/>
        <v>0</v>
      </c>
      <c r="J2220" s="52">
        <f t="shared" si="362"/>
        <v>0</v>
      </c>
      <c r="K2220" s="53">
        <f t="shared" si="363"/>
        <v>0</v>
      </c>
    </row>
    <row r="2221" spans="1:11" s="15" customFormat="1" ht="89.25" x14ac:dyDescent="0.25">
      <c r="A2221" s="48" t="s">
        <v>2596</v>
      </c>
      <c r="B2221" s="23"/>
      <c r="C2221" s="18" t="s">
        <v>225</v>
      </c>
      <c r="D2221" s="49" t="s">
        <v>3</v>
      </c>
      <c r="E2221" s="50">
        <v>1</v>
      </c>
      <c r="F2221" s="51"/>
      <c r="G2221" s="51"/>
      <c r="H2221" s="52">
        <f t="shared" si="360"/>
        <v>0</v>
      </c>
      <c r="I2221" s="52">
        <f t="shared" si="361"/>
        <v>0</v>
      </c>
      <c r="J2221" s="52">
        <f t="shared" si="362"/>
        <v>0</v>
      </c>
      <c r="K2221" s="53">
        <f t="shared" si="363"/>
        <v>0</v>
      </c>
    </row>
    <row r="2222" spans="1:11" s="15" customFormat="1" ht="38.25" x14ac:dyDescent="0.25">
      <c r="A2222" s="48" t="s">
        <v>2597</v>
      </c>
      <c r="B2222" s="23"/>
      <c r="C2222" s="18" t="s">
        <v>226</v>
      </c>
      <c r="D2222" s="49" t="s">
        <v>3</v>
      </c>
      <c r="E2222" s="50">
        <v>1</v>
      </c>
      <c r="F2222" s="51"/>
      <c r="G2222" s="51"/>
      <c r="H2222" s="52">
        <f t="shared" si="360"/>
        <v>0</v>
      </c>
      <c r="I2222" s="52">
        <f t="shared" si="361"/>
        <v>0</v>
      </c>
      <c r="J2222" s="52">
        <f t="shared" si="362"/>
        <v>0</v>
      </c>
      <c r="K2222" s="53">
        <f t="shared" si="363"/>
        <v>0</v>
      </c>
    </row>
    <row r="2223" spans="1:11" s="15" customFormat="1" ht="51" x14ac:dyDescent="0.25">
      <c r="A2223" s="48" t="s">
        <v>2598</v>
      </c>
      <c r="B2223" s="23"/>
      <c r="C2223" s="18" t="s">
        <v>227</v>
      </c>
      <c r="D2223" s="49" t="s">
        <v>3</v>
      </c>
      <c r="E2223" s="50">
        <v>200</v>
      </c>
      <c r="F2223" s="51"/>
      <c r="G2223" s="51"/>
      <c r="H2223" s="52">
        <f t="shared" si="360"/>
        <v>0</v>
      </c>
      <c r="I2223" s="52">
        <f t="shared" si="361"/>
        <v>0</v>
      </c>
      <c r="J2223" s="52">
        <f t="shared" si="362"/>
        <v>0</v>
      </c>
      <c r="K2223" s="53">
        <f t="shared" si="363"/>
        <v>0</v>
      </c>
    </row>
    <row r="2224" spans="1:11" s="15" customFormat="1" ht="51" x14ac:dyDescent="0.25">
      <c r="A2224" s="48" t="s">
        <v>2599</v>
      </c>
      <c r="B2224" s="23"/>
      <c r="C2224" s="18" t="s">
        <v>228</v>
      </c>
      <c r="D2224" s="49" t="s">
        <v>3</v>
      </c>
      <c r="E2224" s="50">
        <v>7</v>
      </c>
      <c r="F2224" s="51"/>
      <c r="G2224" s="51"/>
      <c r="H2224" s="52">
        <f t="shared" si="360"/>
        <v>0</v>
      </c>
      <c r="I2224" s="52">
        <f t="shared" si="361"/>
        <v>0</v>
      </c>
      <c r="J2224" s="52">
        <f t="shared" si="362"/>
        <v>0</v>
      </c>
      <c r="K2224" s="53">
        <f t="shared" si="363"/>
        <v>0</v>
      </c>
    </row>
    <row r="2225" spans="1:11" s="15" customFormat="1" ht="51" x14ac:dyDescent="0.25">
      <c r="A2225" s="48" t="s">
        <v>2600</v>
      </c>
      <c r="B2225" s="23"/>
      <c r="C2225" s="18" t="s">
        <v>229</v>
      </c>
      <c r="D2225" s="49" t="s">
        <v>3</v>
      </c>
      <c r="E2225" s="50">
        <v>14</v>
      </c>
      <c r="F2225" s="51"/>
      <c r="G2225" s="51"/>
      <c r="H2225" s="52">
        <f t="shared" si="360"/>
        <v>0</v>
      </c>
      <c r="I2225" s="52">
        <f t="shared" si="361"/>
        <v>0</v>
      </c>
      <c r="J2225" s="52">
        <f t="shared" si="362"/>
        <v>0</v>
      </c>
      <c r="K2225" s="53">
        <f t="shared" si="363"/>
        <v>0</v>
      </c>
    </row>
    <row r="2226" spans="1:11" s="15" customFormat="1" ht="76.5" x14ac:dyDescent="0.25">
      <c r="A2226" s="48" t="s">
        <v>2601</v>
      </c>
      <c r="B2226" s="23"/>
      <c r="C2226" s="18" t="s">
        <v>230</v>
      </c>
      <c r="D2226" s="49" t="s">
        <v>3</v>
      </c>
      <c r="E2226" s="50">
        <v>9</v>
      </c>
      <c r="F2226" s="51"/>
      <c r="G2226" s="51"/>
      <c r="H2226" s="52">
        <f t="shared" si="360"/>
        <v>0</v>
      </c>
      <c r="I2226" s="52">
        <f t="shared" si="361"/>
        <v>0</v>
      </c>
      <c r="J2226" s="52">
        <f t="shared" si="362"/>
        <v>0</v>
      </c>
      <c r="K2226" s="53">
        <f t="shared" si="363"/>
        <v>0</v>
      </c>
    </row>
    <row r="2227" spans="1:11" s="15" customFormat="1" ht="38.25" x14ac:dyDescent="0.25">
      <c r="A2227" s="48" t="s">
        <v>2602</v>
      </c>
      <c r="B2227" s="23"/>
      <c r="C2227" s="18" t="s">
        <v>231</v>
      </c>
      <c r="D2227" s="49" t="s">
        <v>3</v>
      </c>
      <c r="E2227" s="50">
        <v>2</v>
      </c>
      <c r="F2227" s="51"/>
      <c r="G2227" s="51"/>
      <c r="H2227" s="52">
        <f t="shared" si="360"/>
        <v>0</v>
      </c>
      <c r="I2227" s="52">
        <f t="shared" si="361"/>
        <v>0</v>
      </c>
      <c r="J2227" s="52">
        <f t="shared" si="362"/>
        <v>0</v>
      </c>
      <c r="K2227" s="53">
        <f t="shared" si="363"/>
        <v>0</v>
      </c>
    </row>
    <row r="2228" spans="1:11" s="15" customFormat="1" ht="12.75" x14ac:dyDescent="0.25">
      <c r="A2228" s="48" t="s">
        <v>2603</v>
      </c>
      <c r="B2228" s="23"/>
      <c r="C2228" s="18" t="s">
        <v>232</v>
      </c>
      <c r="D2228" s="49" t="s">
        <v>3</v>
      </c>
      <c r="E2228" s="50">
        <v>2</v>
      </c>
      <c r="F2228" s="51"/>
      <c r="G2228" s="51"/>
      <c r="H2228" s="52">
        <f t="shared" si="360"/>
        <v>0</v>
      </c>
      <c r="I2228" s="52">
        <f t="shared" si="361"/>
        <v>0</v>
      </c>
      <c r="J2228" s="52">
        <f t="shared" si="362"/>
        <v>0</v>
      </c>
      <c r="K2228" s="53">
        <f t="shared" si="363"/>
        <v>0</v>
      </c>
    </row>
    <row r="2229" spans="1:11" s="17" customFormat="1" x14ac:dyDescent="0.25">
      <c r="A2229" s="38" t="s">
        <v>2604</v>
      </c>
      <c r="B2229" s="10"/>
      <c r="C2229" s="34" t="s">
        <v>2</v>
      </c>
      <c r="D2229" s="11"/>
      <c r="E2229" s="11"/>
      <c r="F2229" s="39"/>
      <c r="G2229" s="39"/>
      <c r="H2229" s="21"/>
      <c r="I2229" s="40">
        <f>SUM(I2203:I2228)</f>
        <v>0</v>
      </c>
      <c r="J2229" s="40">
        <f>SUM(J2203:J2228)</f>
        <v>0</v>
      </c>
      <c r="K2229" s="41">
        <f>SUM(K2203:K2228)</f>
        <v>0</v>
      </c>
    </row>
    <row r="2230" spans="1:11" s="16" customFormat="1" ht="18.75" x14ac:dyDescent="0.2">
      <c r="A2230" s="45" t="s">
        <v>2605</v>
      </c>
      <c r="B2230" s="46"/>
      <c r="C2230" s="46" t="s">
        <v>154</v>
      </c>
      <c r="D2230" s="46"/>
      <c r="E2230" s="46"/>
      <c r="F2230" s="93"/>
      <c r="G2230" s="93"/>
      <c r="H2230" s="46"/>
      <c r="I2230" s="46"/>
      <c r="J2230" s="46"/>
      <c r="K2230" s="47">
        <f>SUM(K2234)</f>
        <v>0</v>
      </c>
    </row>
    <row r="2231" spans="1:11" s="17" customFormat="1" x14ac:dyDescent="0.25">
      <c r="A2231" s="9" t="s">
        <v>2606</v>
      </c>
      <c r="B2231" s="3"/>
      <c r="C2231" s="5" t="s">
        <v>233</v>
      </c>
      <c r="D2231" s="33"/>
      <c r="E2231" s="4"/>
      <c r="F2231" s="94"/>
      <c r="G2231" s="94"/>
      <c r="H2231" s="4"/>
      <c r="I2231" s="4"/>
      <c r="J2231" s="4"/>
      <c r="K2231" s="20"/>
    </row>
    <row r="2232" spans="1:11" s="15" customFormat="1" ht="25.5" x14ac:dyDescent="0.25">
      <c r="A2232" s="48" t="s">
        <v>2607</v>
      </c>
      <c r="B2232" s="23"/>
      <c r="C2232" s="18" t="s">
        <v>3092</v>
      </c>
      <c r="D2232" s="49" t="s">
        <v>3</v>
      </c>
      <c r="E2232" s="50">
        <v>1</v>
      </c>
      <c r="F2232" s="51"/>
      <c r="G2232" s="51"/>
      <c r="H2232" s="52">
        <f>ROUND(ROUND(F2232,2)+ROUND(G2232,2),2)</f>
        <v>0</v>
      </c>
      <c r="I2232" s="52">
        <f>ROUND(ROUND(E2232,2)*ROUND(F2232,2),2)</f>
        <v>0</v>
      </c>
      <c r="J2232" s="52">
        <f>ROUND(ROUND(E2232,2)*ROUND(G2232,2),2)</f>
        <v>0</v>
      </c>
      <c r="K2232" s="53">
        <f>ROUND(ROUND(I2232,2)+ROUND(J2232,2),2)</f>
        <v>0</v>
      </c>
    </row>
    <row r="2233" spans="1:11" s="15" customFormat="1" ht="25.5" x14ac:dyDescent="0.25">
      <c r="A2233" s="48" t="s">
        <v>2608</v>
      </c>
      <c r="B2233" s="23"/>
      <c r="C2233" s="18" t="s">
        <v>3346</v>
      </c>
      <c r="D2233" s="49" t="s">
        <v>3</v>
      </c>
      <c r="E2233" s="50">
        <v>1</v>
      </c>
      <c r="F2233" s="51"/>
      <c r="G2233" s="51"/>
      <c r="H2233" s="52">
        <f>ROUND(ROUND(F2233,2)+ROUND(G2233,2),2)</f>
        <v>0</v>
      </c>
      <c r="I2233" s="52">
        <f>ROUND(ROUND(E2233,2)*ROUND(F2233,2),2)</f>
        <v>0</v>
      </c>
      <c r="J2233" s="52">
        <f>ROUND(ROUND(E2233,2)*ROUND(G2233,2),2)</f>
        <v>0</v>
      </c>
      <c r="K2233" s="53">
        <f>ROUND(ROUND(I2233,2)+ROUND(J2233,2),2)</f>
        <v>0</v>
      </c>
    </row>
    <row r="2234" spans="1:11" s="17" customFormat="1" x14ac:dyDescent="0.25">
      <c r="A2234" s="38" t="s">
        <v>3345</v>
      </c>
      <c r="B2234" s="10"/>
      <c r="C2234" s="34" t="s">
        <v>2</v>
      </c>
      <c r="D2234" s="11"/>
      <c r="E2234" s="11"/>
      <c r="F2234" s="39"/>
      <c r="G2234" s="39"/>
      <c r="H2234" s="21"/>
      <c r="I2234" s="40">
        <f>SUM(I2232:I2233)</f>
        <v>0</v>
      </c>
      <c r="J2234" s="40">
        <f>SUM(J2232:J2233)</f>
        <v>0</v>
      </c>
      <c r="K2234" s="41">
        <f>SUM(K2232:K2233)</f>
        <v>0</v>
      </c>
    </row>
    <row r="2235" spans="1:11" x14ac:dyDescent="0.25">
      <c r="A2235" s="42" t="s">
        <v>2609</v>
      </c>
      <c r="B2235" s="43"/>
      <c r="C2235" s="43" t="s">
        <v>235</v>
      </c>
      <c r="D2235" s="43"/>
      <c r="E2235" s="43"/>
      <c r="F2235" s="92"/>
      <c r="G2235" s="92"/>
      <c r="H2235" s="43"/>
      <c r="I2235" s="43"/>
      <c r="J2235" s="43"/>
      <c r="K2235" s="44">
        <f>SUM(K2236,K2252,K2275,K2291,K2334,K2369,K2375,K2432,K2466,K2532,)</f>
        <v>0</v>
      </c>
    </row>
    <row r="2236" spans="1:11" s="16" customFormat="1" ht="18.75" x14ac:dyDescent="0.2">
      <c r="A2236" s="45" t="s">
        <v>2610</v>
      </c>
      <c r="B2236" s="46"/>
      <c r="C2236" s="46" t="s">
        <v>653</v>
      </c>
      <c r="D2236" s="46"/>
      <c r="E2236" s="46"/>
      <c r="F2236" s="93"/>
      <c r="G2236" s="93"/>
      <c r="H2236" s="46"/>
      <c r="I2236" s="46"/>
      <c r="J2236" s="46"/>
      <c r="K2236" s="47">
        <f>K2251</f>
        <v>0</v>
      </c>
    </row>
    <row r="2237" spans="1:11" s="15" customFormat="1" ht="38.25" x14ac:dyDescent="0.25">
      <c r="A2237" s="48" t="s">
        <v>2611</v>
      </c>
      <c r="B2237" s="23"/>
      <c r="C2237" s="18" t="s">
        <v>725</v>
      </c>
      <c r="D2237" s="49" t="s">
        <v>4</v>
      </c>
      <c r="E2237" s="50">
        <v>18</v>
      </c>
      <c r="F2237" s="51"/>
      <c r="G2237" s="51"/>
      <c r="H2237" s="52">
        <f t="shared" ref="H2237:H2250" si="364">ROUND(ROUND(F2237,2)+ROUND(G2237,2),2)</f>
        <v>0</v>
      </c>
      <c r="I2237" s="52">
        <f t="shared" ref="I2237:I2250" si="365">ROUND(ROUND(E2237,2)*ROUND(F2237,2),2)</f>
        <v>0</v>
      </c>
      <c r="J2237" s="52">
        <f t="shared" ref="J2237:J2250" si="366">ROUND(ROUND(E2237,2)*ROUND(G2237,2),2)</f>
        <v>0</v>
      </c>
      <c r="K2237" s="53">
        <f t="shared" ref="K2237:K2250" si="367">ROUND(ROUND(I2237,2)+ROUND(J2237,2),2)</f>
        <v>0</v>
      </c>
    </row>
    <row r="2238" spans="1:11" s="15" customFormat="1" ht="38.25" x14ac:dyDescent="0.25">
      <c r="A2238" s="48" t="s">
        <v>2612</v>
      </c>
      <c r="B2238" s="23"/>
      <c r="C2238" s="18" t="s">
        <v>726</v>
      </c>
      <c r="D2238" s="49" t="s">
        <v>4</v>
      </c>
      <c r="E2238" s="50">
        <v>174</v>
      </c>
      <c r="F2238" s="51"/>
      <c r="G2238" s="51"/>
      <c r="H2238" s="52">
        <f t="shared" si="364"/>
        <v>0</v>
      </c>
      <c r="I2238" s="52">
        <f t="shared" si="365"/>
        <v>0</v>
      </c>
      <c r="J2238" s="52">
        <f t="shared" si="366"/>
        <v>0</v>
      </c>
      <c r="K2238" s="53">
        <f t="shared" si="367"/>
        <v>0</v>
      </c>
    </row>
    <row r="2239" spans="1:11" s="15" customFormat="1" ht="25.5" x14ac:dyDescent="0.25">
      <c r="A2239" s="48" t="s">
        <v>2613</v>
      </c>
      <c r="B2239" s="23"/>
      <c r="C2239" s="18" t="s">
        <v>727</v>
      </c>
      <c r="D2239" s="49" t="s">
        <v>3</v>
      </c>
      <c r="E2239" s="50">
        <v>8</v>
      </c>
      <c r="F2239" s="51"/>
      <c r="G2239" s="51"/>
      <c r="H2239" s="52">
        <f t="shared" si="364"/>
        <v>0</v>
      </c>
      <c r="I2239" s="52">
        <f t="shared" si="365"/>
        <v>0</v>
      </c>
      <c r="J2239" s="52">
        <f t="shared" si="366"/>
        <v>0</v>
      </c>
      <c r="K2239" s="53">
        <f t="shared" si="367"/>
        <v>0</v>
      </c>
    </row>
    <row r="2240" spans="1:11" s="15" customFormat="1" ht="25.5" x14ac:dyDescent="0.25">
      <c r="A2240" s="48" t="s">
        <v>2614</v>
      </c>
      <c r="B2240" s="23"/>
      <c r="C2240" s="18" t="s">
        <v>728</v>
      </c>
      <c r="D2240" s="49" t="s">
        <v>3</v>
      </c>
      <c r="E2240" s="50">
        <v>7</v>
      </c>
      <c r="F2240" s="51"/>
      <c r="G2240" s="51"/>
      <c r="H2240" s="52">
        <f t="shared" si="364"/>
        <v>0</v>
      </c>
      <c r="I2240" s="52">
        <f t="shared" si="365"/>
        <v>0</v>
      </c>
      <c r="J2240" s="52">
        <f t="shared" si="366"/>
        <v>0</v>
      </c>
      <c r="K2240" s="53">
        <f t="shared" si="367"/>
        <v>0</v>
      </c>
    </row>
    <row r="2241" spans="1:11" s="15" customFormat="1" ht="25.5" x14ac:dyDescent="0.25">
      <c r="A2241" s="48" t="s">
        <v>2615</v>
      </c>
      <c r="B2241" s="23"/>
      <c r="C2241" s="18" t="s">
        <v>729</v>
      </c>
      <c r="D2241" s="49" t="s">
        <v>3</v>
      </c>
      <c r="E2241" s="50">
        <v>6</v>
      </c>
      <c r="F2241" s="51"/>
      <c r="G2241" s="51"/>
      <c r="H2241" s="52">
        <f t="shared" si="364"/>
        <v>0</v>
      </c>
      <c r="I2241" s="52">
        <f t="shared" si="365"/>
        <v>0</v>
      </c>
      <c r="J2241" s="52">
        <f t="shared" si="366"/>
        <v>0</v>
      </c>
      <c r="K2241" s="53">
        <f t="shared" si="367"/>
        <v>0</v>
      </c>
    </row>
    <row r="2242" spans="1:11" s="15" customFormat="1" ht="25.5" x14ac:dyDescent="0.25">
      <c r="A2242" s="48" t="s">
        <v>2616</v>
      </c>
      <c r="B2242" s="23"/>
      <c r="C2242" s="18" t="s">
        <v>730</v>
      </c>
      <c r="D2242" s="49" t="s">
        <v>3</v>
      </c>
      <c r="E2242" s="50">
        <v>2</v>
      </c>
      <c r="F2242" s="51"/>
      <c r="G2242" s="51"/>
      <c r="H2242" s="52">
        <f t="shared" si="364"/>
        <v>0</v>
      </c>
      <c r="I2242" s="52">
        <f t="shared" si="365"/>
        <v>0</v>
      </c>
      <c r="J2242" s="52">
        <f t="shared" si="366"/>
        <v>0</v>
      </c>
      <c r="K2242" s="53">
        <f t="shared" si="367"/>
        <v>0</v>
      </c>
    </row>
    <row r="2243" spans="1:11" s="15" customFormat="1" ht="25.5" x14ac:dyDescent="0.25">
      <c r="A2243" s="48" t="s">
        <v>2617</v>
      </c>
      <c r="B2243" s="23"/>
      <c r="C2243" s="18" t="s">
        <v>731</v>
      </c>
      <c r="D2243" s="49" t="s">
        <v>3</v>
      </c>
      <c r="E2243" s="50">
        <v>1</v>
      </c>
      <c r="F2243" s="51"/>
      <c r="G2243" s="51"/>
      <c r="H2243" s="52">
        <f t="shared" si="364"/>
        <v>0</v>
      </c>
      <c r="I2243" s="52">
        <f t="shared" si="365"/>
        <v>0</v>
      </c>
      <c r="J2243" s="52">
        <f t="shared" si="366"/>
        <v>0</v>
      </c>
      <c r="K2243" s="53">
        <f t="shared" si="367"/>
        <v>0</v>
      </c>
    </row>
    <row r="2244" spans="1:11" s="15" customFormat="1" ht="25.5" x14ac:dyDescent="0.25">
      <c r="A2244" s="48" t="s">
        <v>2618</v>
      </c>
      <c r="B2244" s="23"/>
      <c r="C2244" s="18" t="s">
        <v>732</v>
      </c>
      <c r="D2244" s="49" t="s">
        <v>3</v>
      </c>
      <c r="E2244" s="50">
        <v>6</v>
      </c>
      <c r="F2244" s="51"/>
      <c r="G2244" s="51"/>
      <c r="H2244" s="52">
        <f t="shared" si="364"/>
        <v>0</v>
      </c>
      <c r="I2244" s="52">
        <f t="shared" si="365"/>
        <v>0</v>
      </c>
      <c r="J2244" s="52">
        <f t="shared" si="366"/>
        <v>0</v>
      </c>
      <c r="K2244" s="78">
        <f t="shared" si="367"/>
        <v>0</v>
      </c>
    </row>
    <row r="2245" spans="1:11" s="15" customFormat="1" ht="25.5" x14ac:dyDescent="0.25">
      <c r="A2245" s="48" t="s">
        <v>2619</v>
      </c>
      <c r="B2245" s="23"/>
      <c r="C2245" s="18" t="s">
        <v>733</v>
      </c>
      <c r="D2245" s="49" t="s">
        <v>3</v>
      </c>
      <c r="E2245" s="50">
        <v>1</v>
      </c>
      <c r="F2245" s="51"/>
      <c r="G2245" s="51"/>
      <c r="H2245" s="52">
        <f t="shared" si="364"/>
        <v>0</v>
      </c>
      <c r="I2245" s="52">
        <f t="shared" si="365"/>
        <v>0</v>
      </c>
      <c r="J2245" s="52">
        <f t="shared" si="366"/>
        <v>0</v>
      </c>
      <c r="K2245" s="53">
        <f t="shared" si="367"/>
        <v>0</v>
      </c>
    </row>
    <row r="2246" spans="1:11" s="15" customFormat="1" ht="25.5" x14ac:dyDescent="0.25">
      <c r="A2246" s="48" t="s">
        <v>2620</v>
      </c>
      <c r="B2246" s="23"/>
      <c r="C2246" s="18" t="s">
        <v>734</v>
      </c>
      <c r="D2246" s="49" t="s">
        <v>3</v>
      </c>
      <c r="E2246" s="50">
        <v>6</v>
      </c>
      <c r="F2246" s="51"/>
      <c r="G2246" s="51"/>
      <c r="H2246" s="52">
        <f t="shared" si="364"/>
        <v>0</v>
      </c>
      <c r="I2246" s="52">
        <f t="shared" si="365"/>
        <v>0</v>
      </c>
      <c r="J2246" s="52">
        <f t="shared" si="366"/>
        <v>0</v>
      </c>
      <c r="K2246" s="53">
        <f t="shared" si="367"/>
        <v>0</v>
      </c>
    </row>
    <row r="2247" spans="1:11" s="15" customFormat="1" ht="25.5" x14ac:dyDescent="0.25">
      <c r="A2247" s="48" t="s">
        <v>2621</v>
      </c>
      <c r="B2247" s="23"/>
      <c r="C2247" s="18" t="s">
        <v>735</v>
      </c>
      <c r="D2247" s="49" t="s">
        <v>3</v>
      </c>
      <c r="E2247" s="50">
        <v>1</v>
      </c>
      <c r="F2247" s="51"/>
      <c r="G2247" s="51"/>
      <c r="H2247" s="52">
        <f t="shared" si="364"/>
        <v>0</v>
      </c>
      <c r="I2247" s="52">
        <f t="shared" si="365"/>
        <v>0</v>
      </c>
      <c r="J2247" s="52">
        <f t="shared" si="366"/>
        <v>0</v>
      </c>
      <c r="K2247" s="53">
        <f t="shared" si="367"/>
        <v>0</v>
      </c>
    </row>
    <row r="2248" spans="1:11" s="15" customFormat="1" ht="51" x14ac:dyDescent="0.25">
      <c r="A2248" s="48" t="s">
        <v>2622</v>
      </c>
      <c r="B2248" s="23"/>
      <c r="C2248" s="18" t="s">
        <v>736</v>
      </c>
      <c r="D2248" s="49" t="s">
        <v>3</v>
      </c>
      <c r="E2248" s="50">
        <v>16</v>
      </c>
      <c r="F2248" s="51"/>
      <c r="G2248" s="51"/>
      <c r="H2248" s="52">
        <f t="shared" si="364"/>
        <v>0</v>
      </c>
      <c r="I2248" s="52">
        <f t="shared" si="365"/>
        <v>0</v>
      </c>
      <c r="J2248" s="52">
        <f t="shared" si="366"/>
        <v>0</v>
      </c>
      <c r="K2248" s="53">
        <f t="shared" si="367"/>
        <v>0</v>
      </c>
    </row>
    <row r="2249" spans="1:11" s="15" customFormat="1" ht="38.25" x14ac:dyDescent="0.25">
      <c r="A2249" s="48" t="s">
        <v>2623</v>
      </c>
      <c r="B2249" s="23"/>
      <c r="C2249" s="18" t="s">
        <v>737</v>
      </c>
      <c r="D2249" s="49" t="s">
        <v>3</v>
      </c>
      <c r="E2249" s="50">
        <v>4</v>
      </c>
      <c r="F2249" s="51"/>
      <c r="G2249" s="51"/>
      <c r="H2249" s="52">
        <f t="shared" si="364"/>
        <v>0</v>
      </c>
      <c r="I2249" s="52">
        <f t="shared" si="365"/>
        <v>0</v>
      </c>
      <c r="J2249" s="52">
        <f t="shared" si="366"/>
        <v>0</v>
      </c>
      <c r="K2249" s="53">
        <f t="shared" si="367"/>
        <v>0</v>
      </c>
    </row>
    <row r="2250" spans="1:11" s="15" customFormat="1" ht="38.25" x14ac:dyDescent="0.25">
      <c r="A2250" s="48" t="s">
        <v>2624</v>
      </c>
      <c r="B2250" s="23"/>
      <c r="C2250" s="18" t="s">
        <v>738</v>
      </c>
      <c r="D2250" s="49" t="s">
        <v>3</v>
      </c>
      <c r="E2250" s="50">
        <v>2</v>
      </c>
      <c r="F2250" s="51"/>
      <c r="G2250" s="51"/>
      <c r="H2250" s="52">
        <f t="shared" si="364"/>
        <v>0</v>
      </c>
      <c r="I2250" s="52">
        <f t="shared" si="365"/>
        <v>0</v>
      </c>
      <c r="J2250" s="52">
        <f t="shared" si="366"/>
        <v>0</v>
      </c>
      <c r="K2250" s="53">
        <f t="shared" si="367"/>
        <v>0</v>
      </c>
    </row>
    <row r="2251" spans="1:11" s="17" customFormat="1" x14ac:dyDescent="0.25">
      <c r="A2251" s="38" t="s">
        <v>2625</v>
      </c>
      <c r="B2251" s="10"/>
      <c r="C2251" s="34" t="s">
        <v>2</v>
      </c>
      <c r="D2251" s="11"/>
      <c r="E2251" s="11"/>
      <c r="F2251" s="39"/>
      <c r="G2251" s="39"/>
      <c r="H2251" s="21"/>
      <c r="I2251" s="40">
        <f>SUM(I2237:I2250)</f>
        <v>0</v>
      </c>
      <c r="J2251" s="40">
        <f>SUM(J2237:J2250)</f>
        <v>0</v>
      </c>
      <c r="K2251" s="41">
        <f>SUM(K2237:K2250)</f>
        <v>0</v>
      </c>
    </row>
    <row r="2252" spans="1:11" s="16" customFormat="1" ht="18.75" x14ac:dyDescent="0.2">
      <c r="A2252" s="45" t="s">
        <v>2626</v>
      </c>
      <c r="B2252" s="46"/>
      <c r="C2252" s="46" t="s">
        <v>654</v>
      </c>
      <c r="D2252" s="46"/>
      <c r="E2252" s="46"/>
      <c r="F2252" s="93"/>
      <c r="G2252" s="93"/>
      <c r="H2252" s="46"/>
      <c r="I2252" s="46"/>
      <c r="J2252" s="46"/>
      <c r="K2252" s="47">
        <f>K2274</f>
        <v>0</v>
      </c>
    </row>
    <row r="2253" spans="1:11" s="15" customFormat="1" ht="38.25" x14ac:dyDescent="0.25">
      <c r="A2253" s="48" t="s">
        <v>2627</v>
      </c>
      <c r="B2253" s="23"/>
      <c r="C2253" s="18" t="s">
        <v>739</v>
      </c>
      <c r="D2253" s="49" t="s">
        <v>4</v>
      </c>
      <c r="E2253" s="50">
        <v>150</v>
      </c>
      <c r="F2253" s="51"/>
      <c r="G2253" s="51"/>
      <c r="H2253" s="52">
        <f t="shared" ref="H2253:H2273" si="368">ROUND(ROUND(F2253,2)+ROUND(G2253,2),2)</f>
        <v>0</v>
      </c>
      <c r="I2253" s="52">
        <f t="shared" ref="I2253:I2273" si="369">ROUND(ROUND(E2253,2)*ROUND(F2253,2),2)</f>
        <v>0</v>
      </c>
      <c r="J2253" s="52">
        <f t="shared" ref="J2253:J2273" si="370">ROUND(ROUND(E2253,2)*ROUND(G2253,2),2)</f>
        <v>0</v>
      </c>
      <c r="K2253" s="53">
        <f t="shared" ref="K2253:K2273" si="371">ROUND(ROUND(I2253,2)+ROUND(J2253,2),2)</f>
        <v>0</v>
      </c>
    </row>
    <row r="2254" spans="1:11" s="15" customFormat="1" ht="38.25" x14ac:dyDescent="0.25">
      <c r="A2254" s="48" t="s">
        <v>2628</v>
      </c>
      <c r="B2254" s="23"/>
      <c r="C2254" s="18" t="s">
        <v>740</v>
      </c>
      <c r="D2254" s="49" t="s">
        <v>4</v>
      </c>
      <c r="E2254" s="50">
        <v>12</v>
      </c>
      <c r="F2254" s="51"/>
      <c r="G2254" s="51"/>
      <c r="H2254" s="52">
        <f t="shared" si="368"/>
        <v>0</v>
      </c>
      <c r="I2254" s="52">
        <f t="shared" si="369"/>
        <v>0</v>
      </c>
      <c r="J2254" s="52">
        <f t="shared" si="370"/>
        <v>0</v>
      </c>
      <c r="K2254" s="53">
        <f t="shared" si="371"/>
        <v>0</v>
      </c>
    </row>
    <row r="2255" spans="1:11" s="15" customFormat="1" ht="38.25" x14ac:dyDescent="0.25">
      <c r="A2255" s="48" t="s">
        <v>2629</v>
      </c>
      <c r="B2255" s="23"/>
      <c r="C2255" s="18" t="s">
        <v>741</v>
      </c>
      <c r="D2255" s="49" t="s">
        <v>4</v>
      </c>
      <c r="E2255" s="50">
        <v>180</v>
      </c>
      <c r="F2255" s="51"/>
      <c r="G2255" s="51"/>
      <c r="H2255" s="52">
        <f t="shared" si="368"/>
        <v>0</v>
      </c>
      <c r="I2255" s="52">
        <f t="shared" si="369"/>
        <v>0</v>
      </c>
      <c r="J2255" s="52">
        <f t="shared" si="370"/>
        <v>0</v>
      </c>
      <c r="K2255" s="53">
        <f t="shared" si="371"/>
        <v>0</v>
      </c>
    </row>
    <row r="2256" spans="1:11" s="15" customFormat="1" ht="25.5" x14ac:dyDescent="0.25">
      <c r="A2256" s="48" t="s">
        <v>2630</v>
      </c>
      <c r="B2256" s="23"/>
      <c r="C2256" s="18" t="s">
        <v>727</v>
      </c>
      <c r="D2256" s="49" t="s">
        <v>3</v>
      </c>
      <c r="E2256" s="50">
        <v>50</v>
      </c>
      <c r="F2256" s="51"/>
      <c r="G2256" s="51"/>
      <c r="H2256" s="52">
        <f t="shared" si="368"/>
        <v>0</v>
      </c>
      <c r="I2256" s="52">
        <f t="shared" si="369"/>
        <v>0</v>
      </c>
      <c r="J2256" s="52">
        <f t="shared" si="370"/>
        <v>0</v>
      </c>
      <c r="K2256" s="78">
        <f t="shared" si="371"/>
        <v>0</v>
      </c>
    </row>
    <row r="2257" spans="1:11" s="15" customFormat="1" ht="25.5" x14ac:dyDescent="0.25">
      <c r="A2257" s="48" t="s">
        <v>2631</v>
      </c>
      <c r="B2257" s="23"/>
      <c r="C2257" s="18" t="s">
        <v>742</v>
      </c>
      <c r="D2257" s="49" t="s">
        <v>3</v>
      </c>
      <c r="E2257" s="50">
        <v>2</v>
      </c>
      <c r="F2257" s="51"/>
      <c r="G2257" s="51"/>
      <c r="H2257" s="52">
        <f t="shared" si="368"/>
        <v>0</v>
      </c>
      <c r="I2257" s="52">
        <f t="shared" si="369"/>
        <v>0</v>
      </c>
      <c r="J2257" s="52">
        <f t="shared" si="370"/>
        <v>0</v>
      </c>
      <c r="K2257" s="53">
        <f t="shared" si="371"/>
        <v>0</v>
      </c>
    </row>
    <row r="2258" spans="1:11" s="15" customFormat="1" ht="25.5" x14ac:dyDescent="0.25">
      <c r="A2258" s="48" t="s">
        <v>2632</v>
      </c>
      <c r="B2258" s="23"/>
      <c r="C2258" s="18" t="s">
        <v>728</v>
      </c>
      <c r="D2258" s="49" t="s">
        <v>3</v>
      </c>
      <c r="E2258" s="50">
        <v>7</v>
      </c>
      <c r="F2258" s="51"/>
      <c r="G2258" s="51"/>
      <c r="H2258" s="52">
        <f t="shared" si="368"/>
        <v>0</v>
      </c>
      <c r="I2258" s="52">
        <f t="shared" si="369"/>
        <v>0</v>
      </c>
      <c r="J2258" s="52">
        <f t="shared" si="370"/>
        <v>0</v>
      </c>
      <c r="K2258" s="78">
        <f t="shared" si="371"/>
        <v>0</v>
      </c>
    </row>
    <row r="2259" spans="1:11" s="15" customFormat="1" ht="25.5" x14ac:dyDescent="0.25">
      <c r="A2259" s="48" t="s">
        <v>2633</v>
      </c>
      <c r="B2259" s="23"/>
      <c r="C2259" s="18" t="s">
        <v>729</v>
      </c>
      <c r="D2259" s="49" t="s">
        <v>3</v>
      </c>
      <c r="E2259" s="50">
        <v>6</v>
      </c>
      <c r="F2259" s="51"/>
      <c r="G2259" s="51"/>
      <c r="H2259" s="52">
        <f t="shared" si="368"/>
        <v>0</v>
      </c>
      <c r="I2259" s="52">
        <f t="shared" si="369"/>
        <v>0</v>
      </c>
      <c r="J2259" s="52">
        <f t="shared" si="370"/>
        <v>0</v>
      </c>
      <c r="K2259" s="53">
        <f t="shared" si="371"/>
        <v>0</v>
      </c>
    </row>
    <row r="2260" spans="1:11" s="15" customFormat="1" ht="25.5" x14ac:dyDescent="0.25">
      <c r="A2260" s="48" t="s">
        <v>2634</v>
      </c>
      <c r="B2260" s="23"/>
      <c r="C2260" s="18" t="s">
        <v>743</v>
      </c>
      <c r="D2260" s="49" t="s">
        <v>3</v>
      </c>
      <c r="E2260" s="50">
        <v>2</v>
      </c>
      <c r="F2260" s="51"/>
      <c r="G2260" s="51"/>
      <c r="H2260" s="52">
        <f t="shared" si="368"/>
        <v>0</v>
      </c>
      <c r="I2260" s="52">
        <f t="shared" si="369"/>
        <v>0</v>
      </c>
      <c r="J2260" s="52">
        <f t="shared" si="370"/>
        <v>0</v>
      </c>
      <c r="K2260" s="53">
        <f t="shared" si="371"/>
        <v>0</v>
      </c>
    </row>
    <row r="2261" spans="1:11" s="15" customFormat="1" ht="25.5" x14ac:dyDescent="0.25">
      <c r="A2261" s="48" t="s">
        <v>2635</v>
      </c>
      <c r="B2261" s="23"/>
      <c r="C2261" s="18" t="s">
        <v>730</v>
      </c>
      <c r="D2261" s="49" t="s">
        <v>3</v>
      </c>
      <c r="E2261" s="50">
        <v>9</v>
      </c>
      <c r="F2261" s="51"/>
      <c r="G2261" s="51"/>
      <c r="H2261" s="52">
        <f t="shared" si="368"/>
        <v>0</v>
      </c>
      <c r="I2261" s="52">
        <f t="shared" si="369"/>
        <v>0</v>
      </c>
      <c r="J2261" s="52">
        <f t="shared" si="370"/>
        <v>0</v>
      </c>
      <c r="K2261" s="78">
        <f t="shared" si="371"/>
        <v>0</v>
      </c>
    </row>
    <row r="2262" spans="1:11" s="15" customFormat="1" ht="25.5" x14ac:dyDescent="0.25">
      <c r="A2262" s="48" t="s">
        <v>2636</v>
      </c>
      <c r="B2262" s="23"/>
      <c r="C2262" s="18" t="s">
        <v>744</v>
      </c>
      <c r="D2262" s="49" t="s">
        <v>3</v>
      </c>
      <c r="E2262" s="50">
        <v>1</v>
      </c>
      <c r="F2262" s="51"/>
      <c r="G2262" s="51"/>
      <c r="H2262" s="52">
        <f t="shared" si="368"/>
        <v>0</v>
      </c>
      <c r="I2262" s="52">
        <f t="shared" si="369"/>
        <v>0</v>
      </c>
      <c r="J2262" s="52">
        <f t="shared" si="370"/>
        <v>0</v>
      </c>
      <c r="K2262" s="53">
        <f t="shared" si="371"/>
        <v>0</v>
      </c>
    </row>
    <row r="2263" spans="1:11" s="15" customFormat="1" ht="25.5" x14ac:dyDescent="0.25">
      <c r="A2263" s="48" t="s">
        <v>2637</v>
      </c>
      <c r="B2263" s="23"/>
      <c r="C2263" s="18" t="s">
        <v>731</v>
      </c>
      <c r="D2263" s="49" t="s">
        <v>3</v>
      </c>
      <c r="E2263" s="50">
        <v>1</v>
      </c>
      <c r="F2263" s="51"/>
      <c r="G2263" s="51"/>
      <c r="H2263" s="52">
        <f t="shared" si="368"/>
        <v>0</v>
      </c>
      <c r="I2263" s="52">
        <f t="shared" si="369"/>
        <v>0</v>
      </c>
      <c r="J2263" s="52">
        <f t="shared" si="370"/>
        <v>0</v>
      </c>
      <c r="K2263" s="53">
        <f t="shared" si="371"/>
        <v>0</v>
      </c>
    </row>
    <row r="2264" spans="1:11" s="15" customFormat="1" ht="25.5" x14ac:dyDescent="0.25">
      <c r="A2264" s="48" t="s">
        <v>2638</v>
      </c>
      <c r="B2264" s="23"/>
      <c r="C2264" s="18" t="s">
        <v>732</v>
      </c>
      <c r="D2264" s="49" t="s">
        <v>3</v>
      </c>
      <c r="E2264" s="50">
        <v>11</v>
      </c>
      <c r="F2264" s="51"/>
      <c r="G2264" s="51"/>
      <c r="H2264" s="52">
        <f t="shared" si="368"/>
        <v>0</v>
      </c>
      <c r="I2264" s="52">
        <f t="shared" si="369"/>
        <v>0</v>
      </c>
      <c r="J2264" s="52">
        <f t="shared" si="370"/>
        <v>0</v>
      </c>
      <c r="K2264" s="53">
        <f t="shared" si="371"/>
        <v>0</v>
      </c>
    </row>
    <row r="2265" spans="1:11" s="15" customFormat="1" ht="25.5" x14ac:dyDescent="0.25">
      <c r="A2265" s="48" t="s">
        <v>2639</v>
      </c>
      <c r="B2265" s="23"/>
      <c r="C2265" s="18" t="s">
        <v>745</v>
      </c>
      <c r="D2265" s="49" t="s">
        <v>3</v>
      </c>
      <c r="E2265" s="50">
        <v>1</v>
      </c>
      <c r="F2265" s="51"/>
      <c r="G2265" s="51"/>
      <c r="H2265" s="52">
        <f t="shared" si="368"/>
        <v>0</v>
      </c>
      <c r="I2265" s="52">
        <f t="shared" si="369"/>
        <v>0</v>
      </c>
      <c r="J2265" s="52">
        <f t="shared" si="370"/>
        <v>0</v>
      </c>
      <c r="K2265" s="53">
        <f t="shared" si="371"/>
        <v>0</v>
      </c>
    </row>
    <row r="2266" spans="1:11" s="15" customFormat="1" ht="25.5" x14ac:dyDescent="0.25">
      <c r="A2266" s="48" t="s">
        <v>2640</v>
      </c>
      <c r="B2266" s="23"/>
      <c r="C2266" s="18" t="s">
        <v>733</v>
      </c>
      <c r="D2266" s="49" t="s">
        <v>3</v>
      </c>
      <c r="E2266" s="50">
        <v>1</v>
      </c>
      <c r="F2266" s="51"/>
      <c r="G2266" s="51"/>
      <c r="H2266" s="52">
        <f t="shared" si="368"/>
        <v>0</v>
      </c>
      <c r="I2266" s="52">
        <f t="shared" si="369"/>
        <v>0</v>
      </c>
      <c r="J2266" s="52">
        <f t="shared" si="370"/>
        <v>0</v>
      </c>
      <c r="K2266" s="53">
        <f t="shared" si="371"/>
        <v>0</v>
      </c>
    </row>
    <row r="2267" spans="1:11" s="15" customFormat="1" ht="25.5" x14ac:dyDescent="0.25">
      <c r="A2267" s="48" t="s">
        <v>2641</v>
      </c>
      <c r="B2267" s="23"/>
      <c r="C2267" s="18" t="s">
        <v>734</v>
      </c>
      <c r="D2267" s="49" t="s">
        <v>3</v>
      </c>
      <c r="E2267" s="50">
        <v>1</v>
      </c>
      <c r="F2267" s="51"/>
      <c r="G2267" s="51"/>
      <c r="H2267" s="52">
        <f t="shared" si="368"/>
        <v>0</v>
      </c>
      <c r="I2267" s="52">
        <f t="shared" si="369"/>
        <v>0</v>
      </c>
      <c r="J2267" s="52">
        <f t="shared" si="370"/>
        <v>0</v>
      </c>
      <c r="K2267" s="53">
        <f t="shared" si="371"/>
        <v>0</v>
      </c>
    </row>
    <row r="2268" spans="1:11" s="15" customFormat="1" ht="25.5" x14ac:dyDescent="0.25">
      <c r="A2268" s="48" t="s">
        <v>2642</v>
      </c>
      <c r="B2268" s="23"/>
      <c r="C2268" s="18" t="s">
        <v>746</v>
      </c>
      <c r="D2268" s="49" t="s">
        <v>3</v>
      </c>
      <c r="E2268" s="50">
        <v>1</v>
      </c>
      <c r="F2268" s="51"/>
      <c r="G2268" s="51"/>
      <c r="H2268" s="52">
        <f t="shared" si="368"/>
        <v>0</v>
      </c>
      <c r="I2268" s="52">
        <f t="shared" si="369"/>
        <v>0</v>
      </c>
      <c r="J2268" s="52">
        <f t="shared" si="370"/>
        <v>0</v>
      </c>
      <c r="K2268" s="53">
        <f t="shared" si="371"/>
        <v>0</v>
      </c>
    </row>
    <row r="2269" spans="1:11" s="15" customFormat="1" ht="25.5" x14ac:dyDescent="0.25">
      <c r="A2269" s="48" t="s">
        <v>2643</v>
      </c>
      <c r="B2269" s="23"/>
      <c r="C2269" s="18" t="s">
        <v>735</v>
      </c>
      <c r="D2269" s="49" t="s">
        <v>3</v>
      </c>
      <c r="E2269" s="50">
        <v>11</v>
      </c>
      <c r="F2269" s="51"/>
      <c r="G2269" s="51"/>
      <c r="H2269" s="52">
        <f t="shared" si="368"/>
        <v>0</v>
      </c>
      <c r="I2269" s="52">
        <f t="shared" si="369"/>
        <v>0</v>
      </c>
      <c r="J2269" s="52">
        <f t="shared" si="370"/>
        <v>0</v>
      </c>
      <c r="K2269" s="53">
        <f t="shared" si="371"/>
        <v>0</v>
      </c>
    </row>
    <row r="2270" spans="1:11" s="15" customFormat="1" ht="38.25" x14ac:dyDescent="0.25">
      <c r="A2270" s="48" t="s">
        <v>2644</v>
      </c>
      <c r="B2270" s="23"/>
      <c r="C2270" s="18" t="s">
        <v>656</v>
      </c>
      <c r="D2270" s="49" t="s">
        <v>3</v>
      </c>
      <c r="E2270" s="50">
        <v>11</v>
      </c>
      <c r="F2270" s="51"/>
      <c r="G2270" s="51"/>
      <c r="H2270" s="52">
        <f t="shared" si="368"/>
        <v>0</v>
      </c>
      <c r="I2270" s="52">
        <f t="shared" si="369"/>
        <v>0</v>
      </c>
      <c r="J2270" s="52">
        <f t="shared" si="370"/>
        <v>0</v>
      </c>
      <c r="K2270" s="53">
        <f t="shared" si="371"/>
        <v>0</v>
      </c>
    </row>
    <row r="2271" spans="1:11" s="15" customFormat="1" ht="38.25" x14ac:dyDescent="0.25">
      <c r="A2271" s="48" t="s">
        <v>2645</v>
      </c>
      <c r="B2271" s="23"/>
      <c r="C2271" s="18" t="s">
        <v>668</v>
      </c>
      <c r="D2271" s="49" t="s">
        <v>3</v>
      </c>
      <c r="E2271" s="50">
        <v>1</v>
      </c>
      <c r="F2271" s="51"/>
      <c r="G2271" s="51"/>
      <c r="H2271" s="52">
        <f t="shared" si="368"/>
        <v>0</v>
      </c>
      <c r="I2271" s="52">
        <f t="shared" si="369"/>
        <v>0</v>
      </c>
      <c r="J2271" s="52">
        <f t="shared" si="370"/>
        <v>0</v>
      </c>
      <c r="K2271" s="53">
        <f t="shared" si="371"/>
        <v>0</v>
      </c>
    </row>
    <row r="2272" spans="1:11" s="15" customFormat="1" ht="38.25" x14ac:dyDescent="0.25">
      <c r="A2272" s="48" t="s">
        <v>2646</v>
      </c>
      <c r="B2272" s="23"/>
      <c r="C2272" s="18" t="s">
        <v>747</v>
      </c>
      <c r="D2272" s="49" t="s">
        <v>3</v>
      </c>
      <c r="E2272" s="50">
        <v>22</v>
      </c>
      <c r="F2272" s="51"/>
      <c r="G2272" s="51"/>
      <c r="H2272" s="52">
        <f t="shared" si="368"/>
        <v>0</v>
      </c>
      <c r="I2272" s="52">
        <f t="shared" si="369"/>
        <v>0</v>
      </c>
      <c r="J2272" s="52">
        <f t="shared" si="370"/>
        <v>0</v>
      </c>
      <c r="K2272" s="53">
        <f t="shared" si="371"/>
        <v>0</v>
      </c>
    </row>
    <row r="2273" spans="1:11" s="15" customFormat="1" ht="38.25" x14ac:dyDescent="0.25">
      <c r="A2273" s="48" t="s">
        <v>2647</v>
      </c>
      <c r="B2273" s="23"/>
      <c r="C2273" s="18" t="s">
        <v>748</v>
      </c>
      <c r="D2273" s="49" t="s">
        <v>3</v>
      </c>
      <c r="E2273" s="50">
        <v>2</v>
      </c>
      <c r="F2273" s="51"/>
      <c r="G2273" s="51"/>
      <c r="H2273" s="52">
        <f t="shared" si="368"/>
        <v>0</v>
      </c>
      <c r="I2273" s="52">
        <f t="shared" si="369"/>
        <v>0</v>
      </c>
      <c r="J2273" s="52">
        <f t="shared" si="370"/>
        <v>0</v>
      </c>
      <c r="K2273" s="53">
        <f t="shared" si="371"/>
        <v>0</v>
      </c>
    </row>
    <row r="2274" spans="1:11" s="17" customFormat="1" x14ac:dyDescent="0.25">
      <c r="A2274" s="38" t="s">
        <v>2648</v>
      </c>
      <c r="B2274" s="10"/>
      <c r="C2274" s="34" t="s">
        <v>2</v>
      </c>
      <c r="D2274" s="11"/>
      <c r="E2274" s="11"/>
      <c r="F2274" s="39"/>
      <c r="G2274" s="39"/>
      <c r="H2274" s="21"/>
      <c r="I2274" s="40">
        <f>SUM(I2253:I2273)</f>
        <v>0</v>
      </c>
      <c r="J2274" s="40">
        <f>SUM(J2253:J2273)</f>
        <v>0</v>
      </c>
      <c r="K2274" s="41">
        <f>SUM(K2253:K2273)</f>
        <v>0</v>
      </c>
    </row>
    <row r="2275" spans="1:11" s="16" customFormat="1" ht="18.75" x14ac:dyDescent="0.2">
      <c r="A2275" s="45" t="s">
        <v>2649</v>
      </c>
      <c r="B2275" s="46"/>
      <c r="C2275" s="46" t="s">
        <v>655</v>
      </c>
      <c r="D2275" s="46"/>
      <c r="E2275" s="46"/>
      <c r="F2275" s="93"/>
      <c r="G2275" s="93"/>
      <c r="H2275" s="46"/>
      <c r="I2275" s="46"/>
      <c r="J2275" s="46"/>
      <c r="K2275" s="47">
        <f>K2290</f>
        <v>0</v>
      </c>
    </row>
    <row r="2276" spans="1:11" s="15" customFormat="1" ht="38.25" x14ac:dyDescent="0.25">
      <c r="A2276" s="48" t="s">
        <v>2650</v>
      </c>
      <c r="B2276" s="23"/>
      <c r="C2276" s="18" t="s">
        <v>739</v>
      </c>
      <c r="D2276" s="49" t="s">
        <v>4</v>
      </c>
      <c r="E2276" s="50">
        <v>108</v>
      </c>
      <c r="F2276" s="51"/>
      <c r="G2276" s="51"/>
      <c r="H2276" s="52">
        <f t="shared" ref="H2276:H2289" si="372">ROUND(ROUND(F2276,2)+ROUND(G2276,2),2)</f>
        <v>0</v>
      </c>
      <c r="I2276" s="52">
        <f t="shared" ref="I2276:I2289" si="373">ROUND(ROUND(E2276,2)*ROUND(F2276,2),2)</f>
        <v>0</v>
      </c>
      <c r="J2276" s="52">
        <f t="shared" ref="J2276:J2289" si="374">ROUND(ROUND(E2276,2)*ROUND(G2276,2),2)</f>
        <v>0</v>
      </c>
      <c r="K2276" s="53">
        <f t="shared" ref="K2276:K2289" si="375">ROUND(ROUND(I2276,2)+ROUND(J2276,2),2)</f>
        <v>0</v>
      </c>
    </row>
    <row r="2277" spans="1:11" s="15" customFormat="1" ht="38.25" x14ac:dyDescent="0.25">
      <c r="A2277" s="48" t="s">
        <v>2651</v>
      </c>
      <c r="B2277" s="23"/>
      <c r="C2277" s="18" t="s">
        <v>741</v>
      </c>
      <c r="D2277" s="49" t="s">
        <v>4</v>
      </c>
      <c r="E2277" s="50">
        <v>192</v>
      </c>
      <c r="F2277" s="51"/>
      <c r="G2277" s="51"/>
      <c r="H2277" s="52">
        <f t="shared" si="372"/>
        <v>0</v>
      </c>
      <c r="I2277" s="52">
        <f t="shared" si="373"/>
        <v>0</v>
      </c>
      <c r="J2277" s="52">
        <f t="shared" si="374"/>
        <v>0</v>
      </c>
      <c r="K2277" s="53">
        <f t="shared" si="375"/>
        <v>0</v>
      </c>
    </row>
    <row r="2278" spans="1:11" s="15" customFormat="1" ht="25.5" x14ac:dyDescent="0.25">
      <c r="A2278" s="48" t="s">
        <v>2652</v>
      </c>
      <c r="B2278" s="23"/>
      <c r="C2278" s="18" t="s">
        <v>727</v>
      </c>
      <c r="D2278" s="49" t="s">
        <v>3</v>
      </c>
      <c r="E2278" s="50">
        <v>40</v>
      </c>
      <c r="F2278" s="51"/>
      <c r="G2278" s="51"/>
      <c r="H2278" s="52">
        <f t="shared" si="372"/>
        <v>0</v>
      </c>
      <c r="I2278" s="52">
        <f t="shared" si="373"/>
        <v>0</v>
      </c>
      <c r="J2278" s="52">
        <f t="shared" si="374"/>
        <v>0</v>
      </c>
      <c r="K2278" s="78">
        <f t="shared" si="375"/>
        <v>0</v>
      </c>
    </row>
    <row r="2279" spans="1:11" s="15" customFormat="1" ht="25.5" x14ac:dyDescent="0.25">
      <c r="A2279" s="48" t="s">
        <v>2653</v>
      </c>
      <c r="B2279" s="23"/>
      <c r="C2279" s="18" t="s">
        <v>728</v>
      </c>
      <c r="D2279" s="49" t="s">
        <v>3</v>
      </c>
      <c r="E2279" s="50">
        <v>7</v>
      </c>
      <c r="F2279" s="51"/>
      <c r="G2279" s="51"/>
      <c r="H2279" s="52">
        <f t="shared" si="372"/>
        <v>0</v>
      </c>
      <c r="I2279" s="52">
        <f t="shared" si="373"/>
        <v>0</v>
      </c>
      <c r="J2279" s="52">
        <f t="shared" si="374"/>
        <v>0</v>
      </c>
      <c r="K2279" s="78">
        <f t="shared" si="375"/>
        <v>0</v>
      </c>
    </row>
    <row r="2280" spans="1:11" s="15" customFormat="1" ht="25.5" x14ac:dyDescent="0.25">
      <c r="A2280" s="48" t="s">
        <v>2654</v>
      </c>
      <c r="B2280" s="23"/>
      <c r="C2280" s="18" t="s">
        <v>729</v>
      </c>
      <c r="D2280" s="49" t="s">
        <v>3</v>
      </c>
      <c r="E2280" s="50">
        <v>6</v>
      </c>
      <c r="F2280" s="51"/>
      <c r="G2280" s="51"/>
      <c r="H2280" s="52">
        <f t="shared" si="372"/>
        <v>0</v>
      </c>
      <c r="I2280" s="52">
        <f t="shared" si="373"/>
        <v>0</v>
      </c>
      <c r="J2280" s="52">
        <f t="shared" si="374"/>
        <v>0</v>
      </c>
      <c r="K2280" s="53">
        <f t="shared" si="375"/>
        <v>0</v>
      </c>
    </row>
    <row r="2281" spans="1:11" s="15" customFormat="1" ht="25.5" x14ac:dyDescent="0.25">
      <c r="A2281" s="48" t="s">
        <v>2655</v>
      </c>
      <c r="B2281" s="23"/>
      <c r="C2281" s="18" t="s">
        <v>743</v>
      </c>
      <c r="D2281" s="49" t="s">
        <v>3</v>
      </c>
      <c r="E2281" s="50">
        <v>2</v>
      </c>
      <c r="F2281" s="51"/>
      <c r="G2281" s="51"/>
      <c r="H2281" s="52">
        <f t="shared" si="372"/>
        <v>0</v>
      </c>
      <c r="I2281" s="52">
        <f t="shared" si="373"/>
        <v>0</v>
      </c>
      <c r="J2281" s="52">
        <f t="shared" si="374"/>
        <v>0</v>
      </c>
      <c r="K2281" s="53">
        <f t="shared" si="375"/>
        <v>0</v>
      </c>
    </row>
    <row r="2282" spans="1:11" s="15" customFormat="1" ht="25.5" x14ac:dyDescent="0.25">
      <c r="A2282" s="48" t="s">
        <v>2656</v>
      </c>
      <c r="B2282" s="23"/>
      <c r="C2282" s="18" t="s">
        <v>730</v>
      </c>
      <c r="D2282" s="49" t="s">
        <v>3</v>
      </c>
      <c r="E2282" s="50">
        <v>8</v>
      </c>
      <c r="F2282" s="51"/>
      <c r="G2282" s="51"/>
      <c r="H2282" s="52">
        <f t="shared" si="372"/>
        <v>0</v>
      </c>
      <c r="I2282" s="52">
        <f t="shared" si="373"/>
        <v>0</v>
      </c>
      <c r="J2282" s="52">
        <f t="shared" si="374"/>
        <v>0</v>
      </c>
      <c r="K2282" s="78">
        <f t="shared" si="375"/>
        <v>0</v>
      </c>
    </row>
    <row r="2283" spans="1:11" s="15" customFormat="1" ht="25.5" x14ac:dyDescent="0.25">
      <c r="A2283" s="48" t="s">
        <v>2657</v>
      </c>
      <c r="B2283" s="23"/>
      <c r="C2283" s="18" t="s">
        <v>731</v>
      </c>
      <c r="D2283" s="49" t="s">
        <v>3</v>
      </c>
      <c r="E2283" s="50">
        <v>1</v>
      </c>
      <c r="F2283" s="51"/>
      <c r="G2283" s="51"/>
      <c r="H2283" s="52">
        <f t="shared" si="372"/>
        <v>0</v>
      </c>
      <c r="I2283" s="52">
        <f t="shared" si="373"/>
        <v>0</v>
      </c>
      <c r="J2283" s="52">
        <f t="shared" si="374"/>
        <v>0</v>
      </c>
      <c r="K2283" s="53">
        <f t="shared" si="375"/>
        <v>0</v>
      </c>
    </row>
    <row r="2284" spans="1:11" s="15" customFormat="1" ht="25.5" x14ac:dyDescent="0.25">
      <c r="A2284" s="48" t="s">
        <v>2658</v>
      </c>
      <c r="B2284" s="23"/>
      <c r="C2284" s="18" t="s">
        <v>732</v>
      </c>
      <c r="D2284" s="49" t="s">
        <v>3</v>
      </c>
      <c r="E2284" s="50">
        <v>10</v>
      </c>
      <c r="F2284" s="51"/>
      <c r="G2284" s="51"/>
      <c r="H2284" s="52">
        <f t="shared" si="372"/>
        <v>0</v>
      </c>
      <c r="I2284" s="52">
        <f t="shared" si="373"/>
        <v>0</v>
      </c>
      <c r="J2284" s="52">
        <f t="shared" si="374"/>
        <v>0</v>
      </c>
      <c r="K2284" s="53">
        <f t="shared" si="375"/>
        <v>0</v>
      </c>
    </row>
    <row r="2285" spans="1:11" s="15" customFormat="1" ht="25.5" x14ac:dyDescent="0.25">
      <c r="A2285" s="48" t="s">
        <v>2659</v>
      </c>
      <c r="B2285" s="23"/>
      <c r="C2285" s="18" t="s">
        <v>733</v>
      </c>
      <c r="D2285" s="49" t="s">
        <v>3</v>
      </c>
      <c r="E2285" s="50">
        <v>1</v>
      </c>
      <c r="F2285" s="51"/>
      <c r="G2285" s="51"/>
      <c r="H2285" s="52">
        <f t="shared" si="372"/>
        <v>0</v>
      </c>
      <c r="I2285" s="52">
        <f t="shared" si="373"/>
        <v>0</v>
      </c>
      <c r="J2285" s="52">
        <f t="shared" si="374"/>
        <v>0</v>
      </c>
      <c r="K2285" s="53">
        <f t="shared" si="375"/>
        <v>0</v>
      </c>
    </row>
    <row r="2286" spans="1:11" s="15" customFormat="1" ht="25.5" x14ac:dyDescent="0.25">
      <c r="A2286" s="48" t="s">
        <v>2660</v>
      </c>
      <c r="B2286" s="23"/>
      <c r="C2286" s="18" t="s">
        <v>734</v>
      </c>
      <c r="D2286" s="49" t="s">
        <v>3</v>
      </c>
      <c r="E2286" s="50">
        <v>10</v>
      </c>
      <c r="F2286" s="51"/>
      <c r="G2286" s="51"/>
      <c r="H2286" s="52">
        <f t="shared" si="372"/>
        <v>0</v>
      </c>
      <c r="I2286" s="52">
        <f t="shared" si="373"/>
        <v>0</v>
      </c>
      <c r="J2286" s="52">
        <f t="shared" si="374"/>
        <v>0</v>
      </c>
      <c r="K2286" s="53">
        <f t="shared" si="375"/>
        <v>0</v>
      </c>
    </row>
    <row r="2287" spans="1:11" s="15" customFormat="1" ht="25.5" x14ac:dyDescent="0.25">
      <c r="A2287" s="48" t="s">
        <v>2661</v>
      </c>
      <c r="B2287" s="23"/>
      <c r="C2287" s="18" t="s">
        <v>735</v>
      </c>
      <c r="D2287" s="49" t="s">
        <v>3</v>
      </c>
      <c r="E2287" s="50">
        <v>1</v>
      </c>
      <c r="F2287" s="51"/>
      <c r="G2287" s="51"/>
      <c r="H2287" s="52">
        <f t="shared" si="372"/>
        <v>0</v>
      </c>
      <c r="I2287" s="52">
        <f t="shared" si="373"/>
        <v>0</v>
      </c>
      <c r="J2287" s="52">
        <f t="shared" si="374"/>
        <v>0</v>
      </c>
      <c r="K2287" s="53">
        <f t="shared" si="375"/>
        <v>0</v>
      </c>
    </row>
    <row r="2288" spans="1:11" s="15" customFormat="1" ht="38.25" x14ac:dyDescent="0.25">
      <c r="A2288" s="48" t="s">
        <v>2662</v>
      </c>
      <c r="B2288" s="23"/>
      <c r="C2288" s="18" t="s">
        <v>656</v>
      </c>
      <c r="D2288" s="49" t="s">
        <v>3</v>
      </c>
      <c r="E2288" s="50">
        <v>10</v>
      </c>
      <c r="F2288" s="51"/>
      <c r="G2288" s="51"/>
      <c r="H2288" s="52">
        <f t="shared" si="372"/>
        <v>0</v>
      </c>
      <c r="I2288" s="52">
        <f t="shared" si="373"/>
        <v>0</v>
      </c>
      <c r="J2288" s="52">
        <f t="shared" si="374"/>
        <v>0</v>
      </c>
      <c r="K2288" s="53">
        <f t="shared" si="375"/>
        <v>0</v>
      </c>
    </row>
    <row r="2289" spans="1:11" s="15" customFormat="1" ht="38.25" x14ac:dyDescent="0.25">
      <c r="A2289" s="48" t="s">
        <v>2663</v>
      </c>
      <c r="B2289" s="23"/>
      <c r="C2289" s="18" t="s">
        <v>747</v>
      </c>
      <c r="D2289" s="49" t="s">
        <v>3</v>
      </c>
      <c r="E2289" s="50">
        <v>20</v>
      </c>
      <c r="F2289" s="51"/>
      <c r="G2289" s="51"/>
      <c r="H2289" s="52">
        <f t="shared" si="372"/>
        <v>0</v>
      </c>
      <c r="I2289" s="52">
        <f t="shared" si="373"/>
        <v>0</v>
      </c>
      <c r="J2289" s="52">
        <f t="shared" si="374"/>
        <v>0</v>
      </c>
      <c r="K2289" s="53">
        <f t="shared" si="375"/>
        <v>0</v>
      </c>
    </row>
    <row r="2290" spans="1:11" s="17" customFormat="1" x14ac:dyDescent="0.25">
      <c r="A2290" s="38" t="s">
        <v>2664</v>
      </c>
      <c r="B2290" s="10"/>
      <c r="C2290" s="34" t="s">
        <v>2</v>
      </c>
      <c r="D2290" s="11"/>
      <c r="E2290" s="11"/>
      <c r="F2290" s="39"/>
      <c r="G2290" s="39"/>
      <c r="H2290" s="21"/>
      <c r="I2290" s="40">
        <f>SUM(I2276:I2289)</f>
        <v>0</v>
      </c>
      <c r="J2290" s="40">
        <f>SUM(J2276:J2289)</f>
        <v>0</v>
      </c>
      <c r="K2290" s="41">
        <f>SUM(K2276:K2289)</f>
        <v>0</v>
      </c>
    </row>
    <row r="2291" spans="1:11" s="16" customFormat="1" ht="18.75" x14ac:dyDescent="0.2">
      <c r="A2291" s="45" t="s">
        <v>2665</v>
      </c>
      <c r="B2291" s="46"/>
      <c r="C2291" s="46" t="s">
        <v>652</v>
      </c>
      <c r="D2291" s="46"/>
      <c r="E2291" s="46"/>
      <c r="F2291" s="93"/>
      <c r="G2291" s="93"/>
      <c r="H2291" s="46"/>
      <c r="I2291" s="46"/>
      <c r="J2291" s="46"/>
      <c r="K2291" s="47">
        <f>K2333</f>
        <v>0</v>
      </c>
    </row>
    <row r="2292" spans="1:11" s="15" customFormat="1" ht="38.25" x14ac:dyDescent="0.25">
      <c r="A2292" s="48" t="s">
        <v>2666</v>
      </c>
      <c r="B2292" s="23"/>
      <c r="C2292" s="18" t="s">
        <v>778</v>
      </c>
      <c r="D2292" s="49" t="s">
        <v>4</v>
      </c>
      <c r="E2292" s="50">
        <v>84</v>
      </c>
      <c r="F2292" s="51"/>
      <c r="G2292" s="51"/>
      <c r="H2292" s="52">
        <f t="shared" ref="H2292:H2332" si="376">ROUND(ROUND(F2292,2)+ROUND(G2292,2),2)</f>
        <v>0</v>
      </c>
      <c r="I2292" s="52">
        <f t="shared" ref="I2292:I2332" si="377">ROUND(ROUND(E2292,2)*ROUND(F2292,2),2)</f>
        <v>0</v>
      </c>
      <c r="J2292" s="52">
        <f t="shared" ref="J2292:J2332" si="378">ROUND(ROUND(E2292,2)*ROUND(G2292,2),2)</f>
        <v>0</v>
      </c>
      <c r="K2292" s="53">
        <f t="shared" ref="K2292:K2332" si="379">ROUND(ROUND(I2292,2)+ROUND(J2292,2),2)</f>
        <v>0</v>
      </c>
    </row>
    <row r="2293" spans="1:11" s="15" customFormat="1" ht="38.25" x14ac:dyDescent="0.25">
      <c r="A2293" s="48" t="s">
        <v>2667</v>
      </c>
      <c r="B2293" s="23"/>
      <c r="C2293" s="18" t="s">
        <v>779</v>
      </c>
      <c r="D2293" s="49" t="s">
        <v>4</v>
      </c>
      <c r="E2293" s="50">
        <v>42</v>
      </c>
      <c r="F2293" s="51"/>
      <c r="G2293" s="51"/>
      <c r="H2293" s="52">
        <f t="shared" si="376"/>
        <v>0</v>
      </c>
      <c r="I2293" s="52">
        <f t="shared" si="377"/>
        <v>0</v>
      </c>
      <c r="J2293" s="52">
        <f t="shared" si="378"/>
        <v>0</v>
      </c>
      <c r="K2293" s="53">
        <f t="shared" si="379"/>
        <v>0</v>
      </c>
    </row>
    <row r="2294" spans="1:11" s="15" customFormat="1" ht="38.25" x14ac:dyDescent="0.25">
      <c r="A2294" s="48" t="s">
        <v>2668</v>
      </c>
      <c r="B2294" s="23"/>
      <c r="C2294" s="18" t="s">
        <v>780</v>
      </c>
      <c r="D2294" s="49" t="s">
        <v>4</v>
      </c>
      <c r="E2294" s="50">
        <v>42</v>
      </c>
      <c r="F2294" s="51"/>
      <c r="G2294" s="51"/>
      <c r="H2294" s="52">
        <f t="shared" si="376"/>
        <v>0</v>
      </c>
      <c r="I2294" s="52">
        <f t="shared" si="377"/>
        <v>0</v>
      </c>
      <c r="J2294" s="52">
        <f t="shared" si="378"/>
        <v>0</v>
      </c>
      <c r="K2294" s="53">
        <f t="shared" si="379"/>
        <v>0</v>
      </c>
    </row>
    <row r="2295" spans="1:11" s="15" customFormat="1" ht="38.25" x14ac:dyDescent="0.25">
      <c r="A2295" s="48" t="s">
        <v>2669</v>
      </c>
      <c r="B2295" s="23"/>
      <c r="C2295" s="18" t="s">
        <v>749</v>
      </c>
      <c r="D2295" s="49" t="s">
        <v>4</v>
      </c>
      <c r="E2295" s="50">
        <v>240</v>
      </c>
      <c r="F2295" s="51"/>
      <c r="G2295" s="51"/>
      <c r="H2295" s="52">
        <f t="shared" si="376"/>
        <v>0</v>
      </c>
      <c r="I2295" s="52">
        <f t="shared" si="377"/>
        <v>0</v>
      </c>
      <c r="J2295" s="52">
        <f t="shared" si="378"/>
        <v>0</v>
      </c>
      <c r="K2295" s="53">
        <f t="shared" si="379"/>
        <v>0</v>
      </c>
    </row>
    <row r="2296" spans="1:11" s="15" customFormat="1" ht="38.25" x14ac:dyDescent="0.25">
      <c r="A2296" s="48" t="s">
        <v>2670</v>
      </c>
      <c r="B2296" s="23"/>
      <c r="C2296" s="18" t="s">
        <v>750</v>
      </c>
      <c r="D2296" s="49" t="s">
        <v>3</v>
      </c>
      <c r="E2296" s="50">
        <v>10</v>
      </c>
      <c r="F2296" s="51"/>
      <c r="G2296" s="51"/>
      <c r="H2296" s="52">
        <f t="shared" si="376"/>
        <v>0</v>
      </c>
      <c r="I2296" s="52">
        <f t="shared" si="377"/>
        <v>0</v>
      </c>
      <c r="J2296" s="52">
        <f t="shared" si="378"/>
        <v>0</v>
      </c>
      <c r="K2296" s="53">
        <f t="shared" si="379"/>
        <v>0</v>
      </c>
    </row>
    <row r="2297" spans="1:11" s="15" customFormat="1" ht="38.25" x14ac:dyDescent="0.25">
      <c r="A2297" s="48" t="s">
        <v>2671</v>
      </c>
      <c r="B2297" s="23"/>
      <c r="C2297" s="18" t="s">
        <v>751</v>
      </c>
      <c r="D2297" s="49" t="s">
        <v>3</v>
      </c>
      <c r="E2297" s="50">
        <v>25</v>
      </c>
      <c r="F2297" s="51"/>
      <c r="G2297" s="51"/>
      <c r="H2297" s="52">
        <f t="shared" si="376"/>
        <v>0</v>
      </c>
      <c r="I2297" s="52">
        <f t="shared" si="377"/>
        <v>0</v>
      </c>
      <c r="J2297" s="52">
        <f t="shared" si="378"/>
        <v>0</v>
      </c>
      <c r="K2297" s="53">
        <f t="shared" si="379"/>
        <v>0</v>
      </c>
    </row>
    <row r="2298" spans="1:11" s="15" customFormat="1" ht="38.25" x14ac:dyDescent="0.25">
      <c r="A2298" s="48" t="s">
        <v>2672</v>
      </c>
      <c r="B2298" s="23"/>
      <c r="C2298" s="18" t="s">
        <v>752</v>
      </c>
      <c r="D2298" s="49" t="s">
        <v>3</v>
      </c>
      <c r="E2298" s="50">
        <v>55</v>
      </c>
      <c r="F2298" s="51"/>
      <c r="G2298" s="51"/>
      <c r="H2298" s="52">
        <f t="shared" si="376"/>
        <v>0</v>
      </c>
      <c r="I2298" s="52">
        <f t="shared" si="377"/>
        <v>0</v>
      </c>
      <c r="J2298" s="52">
        <f t="shared" si="378"/>
        <v>0</v>
      </c>
      <c r="K2298" s="53">
        <f t="shared" si="379"/>
        <v>0</v>
      </c>
    </row>
    <row r="2299" spans="1:11" s="15" customFormat="1" ht="38.25" x14ac:dyDescent="0.25">
      <c r="A2299" s="48" t="s">
        <v>2673</v>
      </c>
      <c r="B2299" s="23"/>
      <c r="C2299" s="18" t="s">
        <v>753</v>
      </c>
      <c r="D2299" s="49" t="s">
        <v>3</v>
      </c>
      <c r="E2299" s="50">
        <v>25</v>
      </c>
      <c r="F2299" s="51"/>
      <c r="G2299" s="51"/>
      <c r="H2299" s="52">
        <f t="shared" si="376"/>
        <v>0</v>
      </c>
      <c r="I2299" s="52">
        <f t="shared" si="377"/>
        <v>0</v>
      </c>
      <c r="J2299" s="52">
        <f t="shared" si="378"/>
        <v>0</v>
      </c>
      <c r="K2299" s="53">
        <f t="shared" si="379"/>
        <v>0</v>
      </c>
    </row>
    <row r="2300" spans="1:11" s="15" customFormat="1" ht="38.25" x14ac:dyDescent="0.25">
      <c r="A2300" s="48" t="s">
        <v>2674</v>
      </c>
      <c r="B2300" s="23"/>
      <c r="C2300" s="18" t="s">
        <v>754</v>
      </c>
      <c r="D2300" s="49" t="s">
        <v>3</v>
      </c>
      <c r="E2300" s="50">
        <v>2</v>
      </c>
      <c r="F2300" s="51"/>
      <c r="G2300" s="51"/>
      <c r="H2300" s="52">
        <f t="shared" si="376"/>
        <v>0</v>
      </c>
      <c r="I2300" s="52">
        <f t="shared" si="377"/>
        <v>0</v>
      </c>
      <c r="J2300" s="52">
        <f t="shared" si="378"/>
        <v>0</v>
      </c>
      <c r="K2300" s="53">
        <f t="shared" si="379"/>
        <v>0</v>
      </c>
    </row>
    <row r="2301" spans="1:11" s="15" customFormat="1" ht="25.5" x14ac:dyDescent="0.25">
      <c r="A2301" s="48" t="s">
        <v>2675</v>
      </c>
      <c r="B2301" s="23"/>
      <c r="C2301" s="18" t="s">
        <v>657</v>
      </c>
      <c r="D2301" s="49" t="s">
        <v>3</v>
      </c>
      <c r="E2301" s="50">
        <v>1</v>
      </c>
      <c r="F2301" s="51"/>
      <c r="G2301" s="51"/>
      <c r="H2301" s="52">
        <f t="shared" si="376"/>
        <v>0</v>
      </c>
      <c r="I2301" s="52">
        <f t="shared" si="377"/>
        <v>0</v>
      </c>
      <c r="J2301" s="52">
        <f t="shared" si="378"/>
        <v>0</v>
      </c>
      <c r="K2301" s="53">
        <f t="shared" si="379"/>
        <v>0</v>
      </c>
    </row>
    <row r="2302" spans="1:11" s="15" customFormat="1" ht="25.5" x14ac:dyDescent="0.25">
      <c r="A2302" s="48" t="s">
        <v>2676</v>
      </c>
      <c r="B2302" s="23"/>
      <c r="C2302" s="18" t="s">
        <v>755</v>
      </c>
      <c r="D2302" s="49" t="s">
        <v>3</v>
      </c>
      <c r="E2302" s="50">
        <v>12</v>
      </c>
      <c r="F2302" s="51"/>
      <c r="G2302" s="51"/>
      <c r="H2302" s="52">
        <f t="shared" si="376"/>
        <v>0</v>
      </c>
      <c r="I2302" s="52">
        <f t="shared" si="377"/>
        <v>0</v>
      </c>
      <c r="J2302" s="52">
        <f t="shared" si="378"/>
        <v>0</v>
      </c>
      <c r="K2302" s="53">
        <f t="shared" si="379"/>
        <v>0</v>
      </c>
    </row>
    <row r="2303" spans="1:11" s="15" customFormat="1" ht="25.5" x14ac:dyDescent="0.25">
      <c r="A2303" s="48" t="s">
        <v>2677</v>
      </c>
      <c r="B2303" s="23"/>
      <c r="C2303" s="18" t="s">
        <v>756</v>
      </c>
      <c r="D2303" s="49" t="s">
        <v>3</v>
      </c>
      <c r="E2303" s="50">
        <v>3</v>
      </c>
      <c r="F2303" s="51"/>
      <c r="G2303" s="51"/>
      <c r="H2303" s="52">
        <f t="shared" si="376"/>
        <v>0</v>
      </c>
      <c r="I2303" s="52">
        <f t="shared" si="377"/>
        <v>0</v>
      </c>
      <c r="J2303" s="52">
        <f t="shared" si="378"/>
        <v>0</v>
      </c>
      <c r="K2303" s="53">
        <f t="shared" si="379"/>
        <v>0</v>
      </c>
    </row>
    <row r="2304" spans="1:11" s="15" customFormat="1" ht="38.25" x14ac:dyDescent="0.25">
      <c r="A2304" s="48" t="s">
        <v>2678</v>
      </c>
      <c r="B2304" s="23"/>
      <c r="C2304" s="18" t="s">
        <v>757</v>
      </c>
      <c r="D2304" s="49" t="s">
        <v>3</v>
      </c>
      <c r="E2304" s="50">
        <v>3</v>
      </c>
      <c r="F2304" s="51"/>
      <c r="G2304" s="51"/>
      <c r="H2304" s="52">
        <f t="shared" si="376"/>
        <v>0</v>
      </c>
      <c r="I2304" s="52">
        <f t="shared" si="377"/>
        <v>0</v>
      </c>
      <c r="J2304" s="52">
        <f t="shared" si="378"/>
        <v>0</v>
      </c>
      <c r="K2304" s="53">
        <f t="shared" si="379"/>
        <v>0</v>
      </c>
    </row>
    <row r="2305" spans="1:11" s="15" customFormat="1" ht="38.25" x14ac:dyDescent="0.25">
      <c r="A2305" s="48" t="s">
        <v>2679</v>
      </c>
      <c r="B2305" s="23"/>
      <c r="C2305" s="18" t="s">
        <v>3304</v>
      </c>
      <c r="D2305" s="49" t="s">
        <v>3</v>
      </c>
      <c r="E2305" s="50">
        <v>3</v>
      </c>
      <c r="F2305" s="51"/>
      <c r="G2305" s="51"/>
      <c r="H2305" s="52">
        <f t="shared" si="376"/>
        <v>0</v>
      </c>
      <c r="I2305" s="52">
        <f t="shared" si="377"/>
        <v>0</v>
      </c>
      <c r="J2305" s="52">
        <f t="shared" si="378"/>
        <v>0</v>
      </c>
      <c r="K2305" s="53">
        <f t="shared" si="379"/>
        <v>0</v>
      </c>
    </row>
    <row r="2306" spans="1:11" s="15" customFormat="1" ht="38.25" x14ac:dyDescent="0.25">
      <c r="A2306" s="48" t="s">
        <v>2680</v>
      </c>
      <c r="B2306" s="23"/>
      <c r="C2306" s="18" t="s">
        <v>759</v>
      </c>
      <c r="D2306" s="49" t="s">
        <v>3</v>
      </c>
      <c r="E2306" s="50">
        <v>3</v>
      </c>
      <c r="F2306" s="51"/>
      <c r="G2306" s="51"/>
      <c r="H2306" s="52">
        <f t="shared" si="376"/>
        <v>0</v>
      </c>
      <c r="I2306" s="52">
        <f t="shared" si="377"/>
        <v>0</v>
      </c>
      <c r="J2306" s="52">
        <f t="shared" si="378"/>
        <v>0</v>
      </c>
      <c r="K2306" s="53">
        <f t="shared" si="379"/>
        <v>0</v>
      </c>
    </row>
    <row r="2307" spans="1:11" s="15" customFormat="1" ht="38.25" x14ac:dyDescent="0.25">
      <c r="A2307" s="48" t="s">
        <v>2681</v>
      </c>
      <c r="B2307" s="23"/>
      <c r="C2307" s="18" t="s">
        <v>758</v>
      </c>
      <c r="D2307" s="49" t="s">
        <v>3</v>
      </c>
      <c r="E2307" s="50">
        <v>10</v>
      </c>
      <c r="F2307" s="51"/>
      <c r="G2307" s="51"/>
      <c r="H2307" s="52">
        <f t="shared" si="376"/>
        <v>0</v>
      </c>
      <c r="I2307" s="52">
        <f t="shared" si="377"/>
        <v>0</v>
      </c>
      <c r="J2307" s="52">
        <f t="shared" si="378"/>
        <v>0</v>
      </c>
      <c r="K2307" s="53">
        <f t="shared" si="379"/>
        <v>0</v>
      </c>
    </row>
    <row r="2308" spans="1:11" s="15" customFormat="1" ht="25.5" x14ac:dyDescent="0.25">
      <c r="A2308" s="48" t="s">
        <v>2682</v>
      </c>
      <c r="B2308" s="23"/>
      <c r="C2308" s="18" t="s">
        <v>658</v>
      </c>
      <c r="D2308" s="49" t="s">
        <v>3</v>
      </c>
      <c r="E2308" s="50">
        <v>10</v>
      </c>
      <c r="F2308" s="51"/>
      <c r="G2308" s="51"/>
      <c r="H2308" s="52">
        <f t="shared" si="376"/>
        <v>0</v>
      </c>
      <c r="I2308" s="52">
        <f t="shared" si="377"/>
        <v>0</v>
      </c>
      <c r="J2308" s="52">
        <f t="shared" si="378"/>
        <v>0</v>
      </c>
      <c r="K2308" s="53">
        <f t="shared" si="379"/>
        <v>0</v>
      </c>
    </row>
    <row r="2309" spans="1:11" s="15" customFormat="1" ht="25.5" x14ac:dyDescent="0.25">
      <c r="A2309" s="48" t="s">
        <v>2683</v>
      </c>
      <c r="B2309" s="23"/>
      <c r="C2309" s="18" t="s">
        <v>760</v>
      </c>
      <c r="D2309" s="49" t="s">
        <v>3</v>
      </c>
      <c r="E2309" s="50">
        <v>10</v>
      </c>
      <c r="F2309" s="51"/>
      <c r="G2309" s="51"/>
      <c r="H2309" s="52">
        <f t="shared" si="376"/>
        <v>0</v>
      </c>
      <c r="I2309" s="52">
        <f t="shared" si="377"/>
        <v>0</v>
      </c>
      <c r="J2309" s="52">
        <f t="shared" si="378"/>
        <v>0</v>
      </c>
      <c r="K2309" s="53">
        <f t="shared" si="379"/>
        <v>0</v>
      </c>
    </row>
    <row r="2310" spans="1:11" s="15" customFormat="1" ht="25.5" x14ac:dyDescent="0.25">
      <c r="A2310" s="48" t="s">
        <v>2684</v>
      </c>
      <c r="B2310" s="23"/>
      <c r="C2310" s="18" t="s">
        <v>761</v>
      </c>
      <c r="D2310" s="49" t="s">
        <v>3</v>
      </c>
      <c r="E2310" s="50">
        <v>20</v>
      </c>
      <c r="F2310" s="51"/>
      <c r="G2310" s="51"/>
      <c r="H2310" s="52">
        <f t="shared" si="376"/>
        <v>0</v>
      </c>
      <c r="I2310" s="52">
        <f t="shared" si="377"/>
        <v>0</v>
      </c>
      <c r="J2310" s="52">
        <f t="shared" si="378"/>
        <v>0</v>
      </c>
      <c r="K2310" s="53">
        <f t="shared" si="379"/>
        <v>0</v>
      </c>
    </row>
    <row r="2311" spans="1:11" s="15" customFormat="1" ht="25.5" x14ac:dyDescent="0.25">
      <c r="A2311" s="48" t="s">
        <v>2685</v>
      </c>
      <c r="B2311" s="23"/>
      <c r="C2311" s="18" t="s">
        <v>762</v>
      </c>
      <c r="D2311" s="49" t="s">
        <v>3</v>
      </c>
      <c r="E2311" s="50">
        <v>40</v>
      </c>
      <c r="F2311" s="51"/>
      <c r="G2311" s="51"/>
      <c r="H2311" s="52">
        <f t="shared" si="376"/>
        <v>0</v>
      </c>
      <c r="I2311" s="52">
        <f t="shared" si="377"/>
        <v>0</v>
      </c>
      <c r="J2311" s="52">
        <f t="shared" si="378"/>
        <v>0</v>
      </c>
      <c r="K2311" s="53">
        <f t="shared" si="379"/>
        <v>0</v>
      </c>
    </row>
    <row r="2312" spans="1:11" s="15" customFormat="1" ht="38.25" x14ac:dyDescent="0.25">
      <c r="A2312" s="48" t="s">
        <v>2686</v>
      </c>
      <c r="B2312" s="23"/>
      <c r="C2312" s="18" t="s">
        <v>763</v>
      </c>
      <c r="D2312" s="49" t="s">
        <v>3</v>
      </c>
      <c r="E2312" s="50">
        <v>4</v>
      </c>
      <c r="F2312" s="51"/>
      <c r="G2312" s="51"/>
      <c r="H2312" s="52">
        <f t="shared" si="376"/>
        <v>0</v>
      </c>
      <c r="I2312" s="52">
        <f t="shared" si="377"/>
        <v>0</v>
      </c>
      <c r="J2312" s="52">
        <f t="shared" si="378"/>
        <v>0</v>
      </c>
      <c r="K2312" s="53">
        <f t="shared" si="379"/>
        <v>0</v>
      </c>
    </row>
    <row r="2313" spans="1:11" s="15" customFormat="1" ht="38.25" x14ac:dyDescent="0.25">
      <c r="A2313" s="48" t="s">
        <v>2687</v>
      </c>
      <c r="B2313" s="23"/>
      <c r="C2313" s="18" t="s">
        <v>764</v>
      </c>
      <c r="D2313" s="49" t="s">
        <v>3</v>
      </c>
      <c r="E2313" s="50">
        <v>1</v>
      </c>
      <c r="F2313" s="51"/>
      <c r="G2313" s="51"/>
      <c r="H2313" s="52">
        <f t="shared" si="376"/>
        <v>0</v>
      </c>
      <c r="I2313" s="52">
        <f t="shared" si="377"/>
        <v>0</v>
      </c>
      <c r="J2313" s="52">
        <f t="shared" si="378"/>
        <v>0</v>
      </c>
      <c r="K2313" s="53">
        <f t="shared" si="379"/>
        <v>0</v>
      </c>
    </row>
    <row r="2314" spans="1:11" s="15" customFormat="1" ht="25.5" x14ac:dyDescent="0.25">
      <c r="A2314" s="48" t="s">
        <v>2688</v>
      </c>
      <c r="B2314" s="23"/>
      <c r="C2314" s="18" t="s">
        <v>765</v>
      </c>
      <c r="D2314" s="49" t="s">
        <v>3</v>
      </c>
      <c r="E2314" s="50">
        <v>5</v>
      </c>
      <c r="F2314" s="51"/>
      <c r="G2314" s="51"/>
      <c r="H2314" s="52">
        <f t="shared" si="376"/>
        <v>0</v>
      </c>
      <c r="I2314" s="52">
        <f t="shared" si="377"/>
        <v>0</v>
      </c>
      <c r="J2314" s="52">
        <f t="shared" si="378"/>
        <v>0</v>
      </c>
      <c r="K2314" s="53">
        <f t="shared" si="379"/>
        <v>0</v>
      </c>
    </row>
    <row r="2315" spans="1:11" s="15" customFormat="1" ht="38.25" x14ac:dyDescent="0.25">
      <c r="A2315" s="48" t="s">
        <v>2689</v>
      </c>
      <c r="B2315" s="23"/>
      <c r="C2315" s="18" t="s">
        <v>766</v>
      </c>
      <c r="D2315" s="49" t="s">
        <v>3</v>
      </c>
      <c r="E2315" s="50">
        <v>24</v>
      </c>
      <c r="F2315" s="51"/>
      <c r="G2315" s="51"/>
      <c r="H2315" s="52">
        <f t="shared" si="376"/>
        <v>0</v>
      </c>
      <c r="I2315" s="52">
        <f t="shared" si="377"/>
        <v>0</v>
      </c>
      <c r="J2315" s="52">
        <f t="shared" si="378"/>
        <v>0</v>
      </c>
      <c r="K2315" s="53">
        <f t="shared" si="379"/>
        <v>0</v>
      </c>
    </row>
    <row r="2316" spans="1:11" s="15" customFormat="1" ht="25.5" x14ac:dyDescent="0.25">
      <c r="A2316" s="48" t="s">
        <v>2690</v>
      </c>
      <c r="B2316" s="23"/>
      <c r="C2316" s="18" t="s">
        <v>767</v>
      </c>
      <c r="D2316" s="49" t="s">
        <v>3</v>
      </c>
      <c r="E2316" s="50">
        <v>16</v>
      </c>
      <c r="F2316" s="51"/>
      <c r="G2316" s="51"/>
      <c r="H2316" s="52">
        <f t="shared" si="376"/>
        <v>0</v>
      </c>
      <c r="I2316" s="52">
        <f t="shared" si="377"/>
        <v>0</v>
      </c>
      <c r="J2316" s="52">
        <f t="shared" si="378"/>
        <v>0</v>
      </c>
      <c r="K2316" s="53">
        <f t="shared" si="379"/>
        <v>0</v>
      </c>
    </row>
    <row r="2317" spans="1:11" s="15" customFormat="1" ht="25.5" x14ac:dyDescent="0.25">
      <c r="A2317" s="48" t="s">
        <v>2691</v>
      </c>
      <c r="B2317" s="23"/>
      <c r="C2317" s="18" t="s">
        <v>768</v>
      </c>
      <c r="D2317" s="49" t="s">
        <v>3</v>
      </c>
      <c r="E2317" s="50">
        <v>19</v>
      </c>
      <c r="F2317" s="51"/>
      <c r="G2317" s="51"/>
      <c r="H2317" s="52">
        <f t="shared" si="376"/>
        <v>0</v>
      </c>
      <c r="I2317" s="52">
        <f t="shared" si="377"/>
        <v>0</v>
      </c>
      <c r="J2317" s="52">
        <f t="shared" si="378"/>
        <v>0</v>
      </c>
      <c r="K2317" s="53">
        <f t="shared" si="379"/>
        <v>0</v>
      </c>
    </row>
    <row r="2318" spans="1:11" s="15" customFormat="1" ht="25.5" x14ac:dyDescent="0.25">
      <c r="A2318" s="48" t="s">
        <v>2692</v>
      </c>
      <c r="B2318" s="23"/>
      <c r="C2318" s="18" t="s">
        <v>769</v>
      </c>
      <c r="D2318" s="49" t="s">
        <v>3</v>
      </c>
      <c r="E2318" s="50">
        <v>4</v>
      </c>
      <c r="F2318" s="51"/>
      <c r="G2318" s="51"/>
      <c r="H2318" s="52">
        <f t="shared" si="376"/>
        <v>0</v>
      </c>
      <c r="I2318" s="52">
        <f t="shared" si="377"/>
        <v>0</v>
      </c>
      <c r="J2318" s="52">
        <f t="shared" si="378"/>
        <v>0</v>
      </c>
      <c r="K2318" s="53">
        <f t="shared" si="379"/>
        <v>0</v>
      </c>
    </row>
    <row r="2319" spans="1:11" s="15" customFormat="1" ht="38.25" x14ac:dyDescent="0.25">
      <c r="A2319" s="48" t="s">
        <v>2693</v>
      </c>
      <c r="B2319" s="23"/>
      <c r="C2319" s="18" t="s">
        <v>770</v>
      </c>
      <c r="D2319" s="49" t="s">
        <v>3</v>
      </c>
      <c r="E2319" s="50">
        <v>2</v>
      </c>
      <c r="F2319" s="51"/>
      <c r="G2319" s="51"/>
      <c r="H2319" s="52">
        <f t="shared" si="376"/>
        <v>0</v>
      </c>
      <c r="I2319" s="52">
        <f t="shared" si="377"/>
        <v>0</v>
      </c>
      <c r="J2319" s="52">
        <f t="shared" si="378"/>
        <v>0</v>
      </c>
      <c r="K2319" s="53">
        <f t="shared" si="379"/>
        <v>0</v>
      </c>
    </row>
    <row r="2320" spans="1:11" s="15" customFormat="1" ht="38.25" x14ac:dyDescent="0.25">
      <c r="A2320" s="48" t="s">
        <v>2694</v>
      </c>
      <c r="B2320" s="23"/>
      <c r="C2320" s="18" t="s">
        <v>771</v>
      </c>
      <c r="D2320" s="49" t="s">
        <v>3</v>
      </c>
      <c r="E2320" s="50">
        <v>2</v>
      </c>
      <c r="F2320" s="51"/>
      <c r="G2320" s="51"/>
      <c r="H2320" s="52">
        <f t="shared" si="376"/>
        <v>0</v>
      </c>
      <c r="I2320" s="52">
        <f t="shared" si="377"/>
        <v>0</v>
      </c>
      <c r="J2320" s="52">
        <f t="shared" si="378"/>
        <v>0</v>
      </c>
      <c r="K2320" s="53">
        <f t="shared" si="379"/>
        <v>0</v>
      </c>
    </row>
    <row r="2321" spans="1:11" s="15" customFormat="1" ht="25.5" x14ac:dyDescent="0.25">
      <c r="A2321" s="48" t="s">
        <v>2695</v>
      </c>
      <c r="B2321" s="23"/>
      <c r="C2321" s="18" t="s">
        <v>772</v>
      </c>
      <c r="D2321" s="49" t="s">
        <v>3</v>
      </c>
      <c r="E2321" s="50">
        <v>3</v>
      </c>
      <c r="F2321" s="51"/>
      <c r="G2321" s="51"/>
      <c r="H2321" s="52">
        <f t="shared" si="376"/>
        <v>0</v>
      </c>
      <c r="I2321" s="52">
        <f t="shared" si="377"/>
        <v>0</v>
      </c>
      <c r="J2321" s="52">
        <f t="shared" si="378"/>
        <v>0</v>
      </c>
      <c r="K2321" s="53">
        <f t="shared" si="379"/>
        <v>0</v>
      </c>
    </row>
    <row r="2322" spans="1:11" s="15" customFormat="1" ht="38.25" x14ac:dyDescent="0.25">
      <c r="A2322" s="48" t="s">
        <v>2696</v>
      </c>
      <c r="B2322" s="23"/>
      <c r="C2322" s="18" t="s">
        <v>773</v>
      </c>
      <c r="D2322" s="49" t="s">
        <v>3</v>
      </c>
      <c r="E2322" s="50">
        <v>15</v>
      </c>
      <c r="F2322" s="51"/>
      <c r="G2322" s="51"/>
      <c r="H2322" s="52">
        <f t="shared" si="376"/>
        <v>0</v>
      </c>
      <c r="I2322" s="52">
        <f t="shared" si="377"/>
        <v>0</v>
      </c>
      <c r="J2322" s="52">
        <f t="shared" si="378"/>
        <v>0</v>
      </c>
      <c r="K2322" s="53">
        <f t="shared" si="379"/>
        <v>0</v>
      </c>
    </row>
    <row r="2323" spans="1:11" s="15" customFormat="1" ht="25.5" x14ac:dyDescent="0.25">
      <c r="A2323" s="48" t="s">
        <v>2697</v>
      </c>
      <c r="B2323" s="23"/>
      <c r="C2323" s="18" t="s">
        <v>774</v>
      </c>
      <c r="D2323" s="49" t="s">
        <v>3</v>
      </c>
      <c r="E2323" s="50">
        <v>15</v>
      </c>
      <c r="F2323" s="51"/>
      <c r="G2323" s="51"/>
      <c r="H2323" s="52">
        <f t="shared" si="376"/>
        <v>0</v>
      </c>
      <c r="I2323" s="52">
        <f t="shared" si="377"/>
        <v>0</v>
      </c>
      <c r="J2323" s="52">
        <f t="shared" si="378"/>
        <v>0</v>
      </c>
      <c r="K2323" s="53">
        <f t="shared" si="379"/>
        <v>0</v>
      </c>
    </row>
    <row r="2324" spans="1:11" s="15" customFormat="1" ht="25.5" x14ac:dyDescent="0.25">
      <c r="A2324" s="48" t="s">
        <v>2698</v>
      </c>
      <c r="B2324" s="23"/>
      <c r="C2324" s="18" t="s">
        <v>775</v>
      </c>
      <c r="D2324" s="49" t="s">
        <v>3</v>
      </c>
      <c r="E2324" s="50">
        <v>17</v>
      </c>
      <c r="F2324" s="51"/>
      <c r="G2324" s="51"/>
      <c r="H2324" s="52">
        <f t="shared" si="376"/>
        <v>0</v>
      </c>
      <c r="I2324" s="52">
        <f t="shared" si="377"/>
        <v>0</v>
      </c>
      <c r="J2324" s="52">
        <f t="shared" si="378"/>
        <v>0</v>
      </c>
      <c r="K2324" s="53">
        <f t="shared" si="379"/>
        <v>0</v>
      </c>
    </row>
    <row r="2325" spans="1:11" s="15" customFormat="1" ht="25.5" x14ac:dyDescent="0.25">
      <c r="A2325" s="48" t="s">
        <v>2699</v>
      </c>
      <c r="B2325" s="23"/>
      <c r="C2325" s="18" t="s">
        <v>775</v>
      </c>
      <c r="D2325" s="49" t="s">
        <v>3</v>
      </c>
      <c r="E2325" s="50">
        <v>1</v>
      </c>
      <c r="F2325" s="51"/>
      <c r="G2325" s="51"/>
      <c r="H2325" s="52">
        <f t="shared" si="376"/>
        <v>0</v>
      </c>
      <c r="I2325" s="52">
        <f t="shared" si="377"/>
        <v>0</v>
      </c>
      <c r="J2325" s="52">
        <f t="shared" si="378"/>
        <v>0</v>
      </c>
      <c r="K2325" s="53">
        <f t="shared" si="379"/>
        <v>0</v>
      </c>
    </row>
    <row r="2326" spans="1:11" s="15" customFormat="1" ht="25.5" x14ac:dyDescent="0.25">
      <c r="A2326" s="48" t="s">
        <v>2700</v>
      </c>
      <c r="B2326" s="23"/>
      <c r="C2326" s="18" t="s">
        <v>776</v>
      </c>
      <c r="D2326" s="49" t="s">
        <v>3</v>
      </c>
      <c r="E2326" s="50">
        <v>4</v>
      </c>
      <c r="F2326" s="51"/>
      <c r="G2326" s="51"/>
      <c r="H2326" s="52">
        <f t="shared" si="376"/>
        <v>0</v>
      </c>
      <c r="I2326" s="52">
        <f t="shared" si="377"/>
        <v>0</v>
      </c>
      <c r="J2326" s="52">
        <f t="shared" si="378"/>
        <v>0</v>
      </c>
      <c r="K2326" s="53">
        <f t="shared" si="379"/>
        <v>0</v>
      </c>
    </row>
    <row r="2327" spans="1:11" s="15" customFormat="1" ht="25.5" x14ac:dyDescent="0.25">
      <c r="A2327" s="48" t="s">
        <v>2701</v>
      </c>
      <c r="B2327" s="23"/>
      <c r="C2327" s="18" t="s">
        <v>659</v>
      </c>
      <c r="D2327" s="49" t="s">
        <v>3</v>
      </c>
      <c r="E2327" s="50">
        <v>15</v>
      </c>
      <c r="F2327" s="51"/>
      <c r="G2327" s="51"/>
      <c r="H2327" s="52">
        <f t="shared" si="376"/>
        <v>0</v>
      </c>
      <c r="I2327" s="52">
        <f t="shared" si="377"/>
        <v>0</v>
      </c>
      <c r="J2327" s="52">
        <f t="shared" si="378"/>
        <v>0</v>
      </c>
      <c r="K2327" s="53">
        <f t="shared" si="379"/>
        <v>0</v>
      </c>
    </row>
    <row r="2328" spans="1:11" s="15" customFormat="1" ht="38.25" x14ac:dyDescent="0.25">
      <c r="A2328" s="48" t="s">
        <v>2702</v>
      </c>
      <c r="B2328" s="23"/>
      <c r="C2328" s="18" t="s">
        <v>656</v>
      </c>
      <c r="D2328" s="49" t="s">
        <v>3</v>
      </c>
      <c r="E2328" s="50">
        <v>14</v>
      </c>
      <c r="F2328" s="51"/>
      <c r="G2328" s="51"/>
      <c r="H2328" s="52">
        <f t="shared" si="376"/>
        <v>0</v>
      </c>
      <c r="I2328" s="52">
        <f t="shared" si="377"/>
        <v>0</v>
      </c>
      <c r="J2328" s="52">
        <f t="shared" si="378"/>
        <v>0</v>
      </c>
      <c r="K2328" s="53">
        <f t="shared" si="379"/>
        <v>0</v>
      </c>
    </row>
    <row r="2329" spans="1:11" s="15" customFormat="1" ht="38.25" x14ac:dyDescent="0.25">
      <c r="A2329" s="48" t="s">
        <v>2703</v>
      </c>
      <c r="B2329" s="23"/>
      <c r="C2329" s="18" t="s">
        <v>660</v>
      </c>
      <c r="D2329" s="49" t="s">
        <v>3</v>
      </c>
      <c r="E2329" s="50">
        <v>2</v>
      </c>
      <c r="F2329" s="51"/>
      <c r="G2329" s="51"/>
      <c r="H2329" s="52">
        <f t="shared" si="376"/>
        <v>0</v>
      </c>
      <c r="I2329" s="52">
        <f t="shared" si="377"/>
        <v>0</v>
      </c>
      <c r="J2329" s="52">
        <f t="shared" si="378"/>
        <v>0</v>
      </c>
      <c r="K2329" s="53">
        <f t="shared" si="379"/>
        <v>0</v>
      </c>
    </row>
    <row r="2330" spans="1:11" s="15" customFormat="1" ht="38.25" x14ac:dyDescent="0.25">
      <c r="A2330" s="48" t="s">
        <v>2704</v>
      </c>
      <c r="B2330" s="23"/>
      <c r="C2330" s="18" t="s">
        <v>661</v>
      </c>
      <c r="D2330" s="49" t="s">
        <v>3</v>
      </c>
      <c r="E2330" s="50">
        <v>17</v>
      </c>
      <c r="F2330" s="51"/>
      <c r="G2330" s="51"/>
      <c r="H2330" s="52">
        <f t="shared" si="376"/>
        <v>0</v>
      </c>
      <c r="I2330" s="52">
        <f t="shared" si="377"/>
        <v>0</v>
      </c>
      <c r="J2330" s="52">
        <f t="shared" si="378"/>
        <v>0</v>
      </c>
      <c r="K2330" s="53">
        <f t="shared" si="379"/>
        <v>0</v>
      </c>
    </row>
    <row r="2331" spans="1:11" s="15" customFormat="1" ht="38.25" x14ac:dyDescent="0.25">
      <c r="A2331" s="48" t="s">
        <v>2705</v>
      </c>
      <c r="B2331" s="23"/>
      <c r="C2331" s="18" t="s">
        <v>662</v>
      </c>
      <c r="D2331" s="49" t="s">
        <v>3</v>
      </c>
      <c r="E2331" s="50">
        <v>1</v>
      </c>
      <c r="F2331" s="51"/>
      <c r="G2331" s="51"/>
      <c r="H2331" s="52">
        <f t="shared" si="376"/>
        <v>0</v>
      </c>
      <c r="I2331" s="52">
        <f t="shared" si="377"/>
        <v>0</v>
      </c>
      <c r="J2331" s="52">
        <f t="shared" si="378"/>
        <v>0</v>
      </c>
      <c r="K2331" s="53">
        <f t="shared" si="379"/>
        <v>0</v>
      </c>
    </row>
    <row r="2332" spans="1:11" s="15" customFormat="1" ht="25.5" x14ac:dyDescent="0.25">
      <c r="A2332" s="48" t="s">
        <v>2706</v>
      </c>
      <c r="B2332" s="23"/>
      <c r="C2332" s="18" t="s">
        <v>777</v>
      </c>
      <c r="D2332" s="49" t="s">
        <v>3</v>
      </c>
      <c r="E2332" s="50">
        <v>1</v>
      </c>
      <c r="F2332" s="51"/>
      <c r="G2332" s="51"/>
      <c r="H2332" s="52">
        <f t="shared" si="376"/>
        <v>0</v>
      </c>
      <c r="I2332" s="52">
        <f t="shared" si="377"/>
        <v>0</v>
      </c>
      <c r="J2332" s="52">
        <f t="shared" si="378"/>
        <v>0</v>
      </c>
      <c r="K2332" s="53">
        <f t="shared" si="379"/>
        <v>0</v>
      </c>
    </row>
    <row r="2333" spans="1:11" s="17" customFormat="1" x14ac:dyDescent="0.25">
      <c r="A2333" s="38" t="s">
        <v>2707</v>
      </c>
      <c r="B2333" s="10"/>
      <c r="C2333" s="34" t="s">
        <v>2</v>
      </c>
      <c r="D2333" s="11"/>
      <c r="E2333" s="11"/>
      <c r="F2333" s="39"/>
      <c r="G2333" s="39"/>
      <c r="H2333" s="21"/>
      <c r="I2333" s="40">
        <f>SUM(I2292:I2332)</f>
        <v>0</v>
      </c>
      <c r="J2333" s="40">
        <f>SUM(J2292:J2332)</f>
        <v>0</v>
      </c>
      <c r="K2333" s="41">
        <f>SUM(K2292:K2332)</f>
        <v>0</v>
      </c>
    </row>
    <row r="2334" spans="1:11" s="16" customFormat="1" ht="18.75" x14ac:dyDescent="0.2">
      <c r="A2334" s="45" t="s">
        <v>2708</v>
      </c>
      <c r="B2334" s="46"/>
      <c r="C2334" s="46" t="s">
        <v>663</v>
      </c>
      <c r="D2334" s="46"/>
      <c r="E2334" s="46"/>
      <c r="F2334" s="93"/>
      <c r="G2334" s="93"/>
      <c r="H2334" s="46"/>
      <c r="I2334" s="46"/>
      <c r="J2334" s="46"/>
      <c r="K2334" s="47">
        <f>K2368</f>
        <v>0</v>
      </c>
    </row>
    <row r="2335" spans="1:11" s="15" customFormat="1" ht="25.5" x14ac:dyDescent="0.25">
      <c r="A2335" s="48" t="s">
        <v>2709</v>
      </c>
      <c r="B2335" s="23"/>
      <c r="C2335" s="18" t="s">
        <v>781</v>
      </c>
      <c r="D2335" s="49" t="s">
        <v>236</v>
      </c>
      <c r="E2335" s="50">
        <v>6</v>
      </c>
      <c r="F2335" s="51"/>
      <c r="G2335" s="51"/>
      <c r="H2335" s="52">
        <f t="shared" ref="H2335:H2367" si="380">ROUND(ROUND(F2335,2)+ROUND(G2335,2),2)</f>
        <v>0</v>
      </c>
      <c r="I2335" s="52">
        <f t="shared" ref="I2335:I2367" si="381">ROUND(ROUND(E2335,2)*ROUND(F2335,2),2)</f>
        <v>0</v>
      </c>
      <c r="J2335" s="52">
        <f t="shared" ref="J2335:J2367" si="382">ROUND(ROUND(E2335,2)*ROUND(G2335,2),2)</f>
        <v>0</v>
      </c>
      <c r="K2335" s="53">
        <f t="shared" ref="K2335:K2367" si="383">ROUND(ROUND(I2335,2)+ROUND(J2335,2),2)</f>
        <v>0</v>
      </c>
    </row>
    <row r="2336" spans="1:11" s="15" customFormat="1" ht="25.5" x14ac:dyDescent="0.25">
      <c r="A2336" s="48" t="s">
        <v>2710</v>
      </c>
      <c r="B2336" s="23"/>
      <c r="C2336" s="18" t="s">
        <v>782</v>
      </c>
      <c r="D2336" s="49" t="s">
        <v>4</v>
      </c>
      <c r="E2336" s="50">
        <v>6</v>
      </c>
      <c r="F2336" s="51"/>
      <c r="G2336" s="51"/>
      <c r="H2336" s="52">
        <f t="shared" si="380"/>
        <v>0</v>
      </c>
      <c r="I2336" s="52">
        <f t="shared" si="381"/>
        <v>0</v>
      </c>
      <c r="J2336" s="52">
        <f t="shared" si="382"/>
        <v>0</v>
      </c>
      <c r="K2336" s="53">
        <f t="shared" si="383"/>
        <v>0</v>
      </c>
    </row>
    <row r="2337" spans="1:11" s="15" customFormat="1" ht="25.5" x14ac:dyDescent="0.25">
      <c r="A2337" s="48" t="s">
        <v>2711</v>
      </c>
      <c r="B2337" s="23"/>
      <c r="C2337" s="18" t="s">
        <v>783</v>
      </c>
      <c r="D2337" s="49" t="s">
        <v>4</v>
      </c>
      <c r="E2337" s="50">
        <v>60</v>
      </c>
      <c r="F2337" s="51"/>
      <c r="G2337" s="51"/>
      <c r="H2337" s="52">
        <f t="shared" si="380"/>
        <v>0</v>
      </c>
      <c r="I2337" s="52">
        <f t="shared" si="381"/>
        <v>0</v>
      </c>
      <c r="J2337" s="52">
        <f t="shared" si="382"/>
        <v>0</v>
      </c>
      <c r="K2337" s="53">
        <f t="shared" si="383"/>
        <v>0</v>
      </c>
    </row>
    <row r="2338" spans="1:11" s="15" customFormat="1" ht="25.5" x14ac:dyDescent="0.25">
      <c r="A2338" s="48" t="s">
        <v>2712</v>
      </c>
      <c r="B2338" s="23"/>
      <c r="C2338" s="18" t="s">
        <v>784</v>
      </c>
      <c r="D2338" s="49" t="s">
        <v>4</v>
      </c>
      <c r="E2338" s="50">
        <v>12</v>
      </c>
      <c r="F2338" s="51"/>
      <c r="G2338" s="51"/>
      <c r="H2338" s="52">
        <f t="shared" si="380"/>
        <v>0</v>
      </c>
      <c r="I2338" s="52">
        <f t="shared" si="381"/>
        <v>0</v>
      </c>
      <c r="J2338" s="52">
        <f t="shared" si="382"/>
        <v>0</v>
      </c>
      <c r="K2338" s="78">
        <f t="shared" si="383"/>
        <v>0</v>
      </c>
    </row>
    <row r="2339" spans="1:11" s="15" customFormat="1" ht="38.25" x14ac:dyDescent="0.25">
      <c r="A2339" s="48" t="s">
        <v>2713</v>
      </c>
      <c r="B2339" s="23"/>
      <c r="C2339" s="18" t="s">
        <v>785</v>
      </c>
      <c r="D2339" s="49" t="s">
        <v>3</v>
      </c>
      <c r="E2339" s="50">
        <v>30</v>
      </c>
      <c r="F2339" s="51"/>
      <c r="G2339" s="51"/>
      <c r="H2339" s="52">
        <f t="shared" si="380"/>
        <v>0</v>
      </c>
      <c r="I2339" s="52">
        <f t="shared" si="381"/>
        <v>0</v>
      </c>
      <c r="J2339" s="52">
        <f t="shared" si="382"/>
        <v>0</v>
      </c>
      <c r="K2339" s="53">
        <f t="shared" si="383"/>
        <v>0</v>
      </c>
    </row>
    <row r="2340" spans="1:11" s="15" customFormat="1" ht="38.25" x14ac:dyDescent="0.25">
      <c r="A2340" s="48" t="s">
        <v>2714</v>
      </c>
      <c r="B2340" s="23"/>
      <c r="C2340" s="18" t="s">
        <v>786</v>
      </c>
      <c r="D2340" s="49" t="s">
        <v>3</v>
      </c>
      <c r="E2340" s="50">
        <v>2</v>
      </c>
      <c r="F2340" s="51"/>
      <c r="G2340" s="51"/>
      <c r="H2340" s="52">
        <f t="shared" si="380"/>
        <v>0</v>
      </c>
      <c r="I2340" s="52">
        <f t="shared" si="381"/>
        <v>0</v>
      </c>
      <c r="J2340" s="52">
        <f t="shared" si="382"/>
        <v>0</v>
      </c>
      <c r="K2340" s="53">
        <f t="shared" si="383"/>
        <v>0</v>
      </c>
    </row>
    <row r="2341" spans="1:11" s="15" customFormat="1" ht="38.25" x14ac:dyDescent="0.25">
      <c r="A2341" s="48" t="s">
        <v>2715</v>
      </c>
      <c r="B2341" s="23"/>
      <c r="C2341" s="18" t="s">
        <v>787</v>
      </c>
      <c r="D2341" s="49" t="s">
        <v>3</v>
      </c>
      <c r="E2341" s="50">
        <v>2</v>
      </c>
      <c r="F2341" s="51"/>
      <c r="G2341" s="51"/>
      <c r="H2341" s="52">
        <f t="shared" si="380"/>
        <v>0</v>
      </c>
      <c r="I2341" s="52">
        <f t="shared" si="381"/>
        <v>0</v>
      </c>
      <c r="J2341" s="52">
        <f t="shared" si="382"/>
        <v>0</v>
      </c>
      <c r="K2341" s="53">
        <f t="shared" si="383"/>
        <v>0</v>
      </c>
    </row>
    <row r="2342" spans="1:11" s="15" customFormat="1" ht="25.5" x14ac:dyDescent="0.25">
      <c r="A2342" s="48" t="s">
        <v>2716</v>
      </c>
      <c r="B2342" s="23"/>
      <c r="C2342" s="18" t="s">
        <v>788</v>
      </c>
      <c r="D2342" s="49" t="s">
        <v>3</v>
      </c>
      <c r="E2342" s="50">
        <v>1</v>
      </c>
      <c r="F2342" s="51"/>
      <c r="G2342" s="51"/>
      <c r="H2342" s="52">
        <f t="shared" si="380"/>
        <v>0</v>
      </c>
      <c r="I2342" s="52">
        <f t="shared" si="381"/>
        <v>0</v>
      </c>
      <c r="J2342" s="52">
        <f t="shared" si="382"/>
        <v>0</v>
      </c>
      <c r="K2342" s="53">
        <f t="shared" si="383"/>
        <v>0</v>
      </c>
    </row>
    <row r="2343" spans="1:11" s="15" customFormat="1" ht="25.5" x14ac:dyDescent="0.25">
      <c r="A2343" s="48" t="s">
        <v>2717</v>
      </c>
      <c r="B2343" s="23"/>
      <c r="C2343" s="18" t="s">
        <v>789</v>
      </c>
      <c r="D2343" s="49" t="s">
        <v>3</v>
      </c>
      <c r="E2343" s="50">
        <v>2</v>
      </c>
      <c r="F2343" s="51"/>
      <c r="G2343" s="51"/>
      <c r="H2343" s="52">
        <f t="shared" si="380"/>
        <v>0</v>
      </c>
      <c r="I2343" s="52">
        <f t="shared" si="381"/>
        <v>0</v>
      </c>
      <c r="J2343" s="52">
        <f t="shared" si="382"/>
        <v>0</v>
      </c>
      <c r="K2343" s="53">
        <f t="shared" si="383"/>
        <v>0</v>
      </c>
    </row>
    <row r="2344" spans="1:11" s="15" customFormat="1" ht="38.25" x14ac:dyDescent="0.25">
      <c r="A2344" s="48" t="s">
        <v>2718</v>
      </c>
      <c r="B2344" s="23"/>
      <c r="C2344" s="18" t="s">
        <v>790</v>
      </c>
      <c r="D2344" s="49" t="s">
        <v>3</v>
      </c>
      <c r="E2344" s="50">
        <v>4</v>
      </c>
      <c r="F2344" s="51"/>
      <c r="G2344" s="51"/>
      <c r="H2344" s="52">
        <f t="shared" si="380"/>
        <v>0</v>
      </c>
      <c r="I2344" s="52">
        <f t="shared" si="381"/>
        <v>0</v>
      </c>
      <c r="J2344" s="52">
        <f t="shared" si="382"/>
        <v>0</v>
      </c>
      <c r="K2344" s="53">
        <f t="shared" si="383"/>
        <v>0</v>
      </c>
    </row>
    <row r="2345" spans="1:11" s="15" customFormat="1" ht="38.25" x14ac:dyDescent="0.25">
      <c r="A2345" s="48" t="s">
        <v>2719</v>
      </c>
      <c r="B2345" s="23"/>
      <c r="C2345" s="18" t="s">
        <v>791</v>
      </c>
      <c r="D2345" s="49" t="s">
        <v>3</v>
      </c>
      <c r="E2345" s="50">
        <v>4</v>
      </c>
      <c r="F2345" s="51"/>
      <c r="G2345" s="51"/>
      <c r="H2345" s="52">
        <f t="shared" si="380"/>
        <v>0</v>
      </c>
      <c r="I2345" s="52">
        <f t="shared" si="381"/>
        <v>0</v>
      </c>
      <c r="J2345" s="52">
        <f t="shared" si="382"/>
        <v>0</v>
      </c>
      <c r="K2345" s="53">
        <f t="shared" si="383"/>
        <v>0</v>
      </c>
    </row>
    <row r="2346" spans="1:11" s="15" customFormat="1" ht="25.5" x14ac:dyDescent="0.25">
      <c r="A2346" s="48" t="s">
        <v>2720</v>
      </c>
      <c r="B2346" s="23"/>
      <c r="C2346" s="18" t="s">
        <v>792</v>
      </c>
      <c r="D2346" s="49" t="s">
        <v>3</v>
      </c>
      <c r="E2346" s="50">
        <v>4</v>
      </c>
      <c r="F2346" s="51"/>
      <c r="G2346" s="51"/>
      <c r="H2346" s="52">
        <f t="shared" si="380"/>
        <v>0</v>
      </c>
      <c r="I2346" s="52">
        <f t="shared" si="381"/>
        <v>0</v>
      </c>
      <c r="J2346" s="52">
        <f t="shared" si="382"/>
        <v>0</v>
      </c>
      <c r="K2346" s="53">
        <f t="shared" si="383"/>
        <v>0</v>
      </c>
    </row>
    <row r="2347" spans="1:11" s="15" customFormat="1" ht="25.5" x14ac:dyDescent="0.25">
      <c r="A2347" s="48" t="s">
        <v>2721</v>
      </c>
      <c r="B2347" s="23"/>
      <c r="C2347" s="18" t="s">
        <v>793</v>
      </c>
      <c r="D2347" s="49" t="s">
        <v>3</v>
      </c>
      <c r="E2347" s="50">
        <v>3</v>
      </c>
      <c r="F2347" s="51"/>
      <c r="G2347" s="51"/>
      <c r="H2347" s="52">
        <f t="shared" si="380"/>
        <v>0</v>
      </c>
      <c r="I2347" s="52">
        <f t="shared" si="381"/>
        <v>0</v>
      </c>
      <c r="J2347" s="52">
        <f t="shared" si="382"/>
        <v>0</v>
      </c>
      <c r="K2347" s="53">
        <f t="shared" si="383"/>
        <v>0</v>
      </c>
    </row>
    <row r="2348" spans="1:11" s="15" customFormat="1" ht="25.5" x14ac:dyDescent="0.25">
      <c r="A2348" s="48" t="s">
        <v>2722</v>
      </c>
      <c r="B2348" s="23"/>
      <c r="C2348" s="18" t="s">
        <v>794</v>
      </c>
      <c r="D2348" s="49" t="s">
        <v>3</v>
      </c>
      <c r="E2348" s="50">
        <v>4</v>
      </c>
      <c r="F2348" s="51"/>
      <c r="G2348" s="51"/>
      <c r="H2348" s="52">
        <f t="shared" si="380"/>
        <v>0</v>
      </c>
      <c r="I2348" s="52">
        <f t="shared" si="381"/>
        <v>0</v>
      </c>
      <c r="J2348" s="52">
        <f t="shared" si="382"/>
        <v>0</v>
      </c>
      <c r="K2348" s="53">
        <f t="shared" si="383"/>
        <v>0</v>
      </c>
    </row>
    <row r="2349" spans="1:11" s="15" customFormat="1" ht="25.5" x14ac:dyDescent="0.25">
      <c r="A2349" s="48" t="s">
        <v>2723</v>
      </c>
      <c r="B2349" s="23"/>
      <c r="C2349" s="18" t="s">
        <v>795</v>
      </c>
      <c r="D2349" s="49" t="s">
        <v>3</v>
      </c>
      <c r="E2349" s="50">
        <v>4</v>
      </c>
      <c r="F2349" s="51"/>
      <c r="G2349" s="51"/>
      <c r="H2349" s="52">
        <f t="shared" si="380"/>
        <v>0</v>
      </c>
      <c r="I2349" s="52">
        <f t="shared" si="381"/>
        <v>0</v>
      </c>
      <c r="J2349" s="52">
        <f t="shared" si="382"/>
        <v>0</v>
      </c>
      <c r="K2349" s="53">
        <f t="shared" si="383"/>
        <v>0</v>
      </c>
    </row>
    <row r="2350" spans="1:11" s="15" customFormat="1" ht="25.5" x14ac:dyDescent="0.25">
      <c r="A2350" s="48" t="s">
        <v>2724</v>
      </c>
      <c r="B2350" s="23"/>
      <c r="C2350" s="18" t="s">
        <v>796</v>
      </c>
      <c r="D2350" s="49" t="s">
        <v>3</v>
      </c>
      <c r="E2350" s="50">
        <v>30</v>
      </c>
      <c r="F2350" s="51"/>
      <c r="G2350" s="51"/>
      <c r="H2350" s="52">
        <f t="shared" si="380"/>
        <v>0</v>
      </c>
      <c r="I2350" s="52">
        <f t="shared" si="381"/>
        <v>0</v>
      </c>
      <c r="J2350" s="52">
        <f t="shared" si="382"/>
        <v>0</v>
      </c>
      <c r="K2350" s="78">
        <f t="shared" si="383"/>
        <v>0</v>
      </c>
    </row>
    <row r="2351" spans="1:11" s="15" customFormat="1" ht="25.5" x14ac:dyDescent="0.25">
      <c r="A2351" s="48" t="s">
        <v>2725</v>
      </c>
      <c r="B2351" s="23"/>
      <c r="C2351" s="18" t="s">
        <v>797</v>
      </c>
      <c r="D2351" s="49" t="s">
        <v>3</v>
      </c>
      <c r="E2351" s="50">
        <v>20</v>
      </c>
      <c r="F2351" s="51"/>
      <c r="G2351" s="51"/>
      <c r="H2351" s="52">
        <f t="shared" si="380"/>
        <v>0</v>
      </c>
      <c r="I2351" s="52">
        <f t="shared" si="381"/>
        <v>0</v>
      </c>
      <c r="J2351" s="52">
        <f t="shared" si="382"/>
        <v>0</v>
      </c>
      <c r="K2351" s="53">
        <f t="shared" si="383"/>
        <v>0</v>
      </c>
    </row>
    <row r="2352" spans="1:11" s="15" customFormat="1" ht="25.5" x14ac:dyDescent="0.25">
      <c r="A2352" s="48" t="s">
        <v>2726</v>
      </c>
      <c r="B2352" s="23"/>
      <c r="C2352" s="18" t="s">
        <v>798</v>
      </c>
      <c r="D2352" s="49" t="s">
        <v>3</v>
      </c>
      <c r="E2352" s="50">
        <v>4</v>
      </c>
      <c r="F2352" s="51"/>
      <c r="G2352" s="51"/>
      <c r="H2352" s="52">
        <f t="shared" si="380"/>
        <v>0</v>
      </c>
      <c r="I2352" s="52">
        <f t="shared" si="381"/>
        <v>0</v>
      </c>
      <c r="J2352" s="52">
        <f t="shared" si="382"/>
        <v>0</v>
      </c>
      <c r="K2352" s="53">
        <f t="shared" si="383"/>
        <v>0</v>
      </c>
    </row>
    <row r="2353" spans="1:11" s="15" customFormat="1" ht="38.25" x14ac:dyDescent="0.25">
      <c r="A2353" s="48" t="s">
        <v>2727</v>
      </c>
      <c r="B2353" s="23"/>
      <c r="C2353" s="18" t="s">
        <v>799</v>
      </c>
      <c r="D2353" s="49" t="s">
        <v>3</v>
      </c>
      <c r="E2353" s="50">
        <v>4</v>
      </c>
      <c r="F2353" s="51"/>
      <c r="G2353" s="51"/>
      <c r="H2353" s="52">
        <f t="shared" si="380"/>
        <v>0</v>
      </c>
      <c r="I2353" s="52">
        <f t="shared" si="381"/>
        <v>0</v>
      </c>
      <c r="J2353" s="52">
        <f t="shared" si="382"/>
        <v>0</v>
      </c>
      <c r="K2353" s="53">
        <f t="shared" si="383"/>
        <v>0</v>
      </c>
    </row>
    <row r="2354" spans="1:11" s="15" customFormat="1" ht="38.25" x14ac:dyDescent="0.25">
      <c r="A2354" s="48" t="s">
        <v>2728</v>
      </c>
      <c r="B2354" s="23"/>
      <c r="C2354" s="18" t="s">
        <v>800</v>
      </c>
      <c r="D2354" s="49" t="s">
        <v>3</v>
      </c>
      <c r="E2354" s="50">
        <v>4</v>
      </c>
      <c r="F2354" s="51"/>
      <c r="G2354" s="51"/>
      <c r="H2354" s="52">
        <f t="shared" si="380"/>
        <v>0</v>
      </c>
      <c r="I2354" s="52">
        <f t="shared" si="381"/>
        <v>0</v>
      </c>
      <c r="J2354" s="52">
        <f t="shared" si="382"/>
        <v>0</v>
      </c>
      <c r="K2354" s="53">
        <f t="shared" si="383"/>
        <v>0</v>
      </c>
    </row>
    <row r="2355" spans="1:11" s="15" customFormat="1" ht="38.25" x14ac:dyDescent="0.25">
      <c r="A2355" s="48" t="s">
        <v>2729</v>
      </c>
      <c r="B2355" s="23"/>
      <c r="C2355" s="18" t="s">
        <v>801</v>
      </c>
      <c r="D2355" s="49" t="s">
        <v>3</v>
      </c>
      <c r="E2355" s="50">
        <v>26</v>
      </c>
      <c r="F2355" s="51"/>
      <c r="G2355" s="51"/>
      <c r="H2355" s="52">
        <f t="shared" si="380"/>
        <v>0</v>
      </c>
      <c r="I2355" s="52">
        <f t="shared" si="381"/>
        <v>0</v>
      </c>
      <c r="J2355" s="52">
        <f t="shared" si="382"/>
        <v>0</v>
      </c>
      <c r="K2355" s="53">
        <f t="shared" si="383"/>
        <v>0</v>
      </c>
    </row>
    <row r="2356" spans="1:11" s="15" customFormat="1" ht="38.25" x14ac:dyDescent="0.25">
      <c r="A2356" s="48" t="s">
        <v>2730</v>
      </c>
      <c r="B2356" s="23"/>
      <c r="C2356" s="18" t="s">
        <v>802</v>
      </c>
      <c r="D2356" s="49" t="s">
        <v>3</v>
      </c>
      <c r="E2356" s="50">
        <v>20</v>
      </c>
      <c r="F2356" s="51"/>
      <c r="G2356" s="51"/>
      <c r="H2356" s="52">
        <f t="shared" si="380"/>
        <v>0</v>
      </c>
      <c r="I2356" s="52">
        <f t="shared" si="381"/>
        <v>0</v>
      </c>
      <c r="J2356" s="52">
        <f t="shared" si="382"/>
        <v>0</v>
      </c>
      <c r="K2356" s="53">
        <f t="shared" si="383"/>
        <v>0</v>
      </c>
    </row>
    <row r="2357" spans="1:11" s="15" customFormat="1" ht="51" x14ac:dyDescent="0.25">
      <c r="A2357" s="48" t="s">
        <v>2731</v>
      </c>
      <c r="B2357" s="23"/>
      <c r="C2357" s="18" t="s">
        <v>803</v>
      </c>
      <c r="D2357" s="49" t="s">
        <v>3</v>
      </c>
      <c r="E2357" s="50">
        <v>16</v>
      </c>
      <c r="F2357" s="51"/>
      <c r="G2357" s="51"/>
      <c r="H2357" s="52">
        <f t="shared" si="380"/>
        <v>0</v>
      </c>
      <c r="I2357" s="52">
        <f t="shared" si="381"/>
        <v>0</v>
      </c>
      <c r="J2357" s="52">
        <f t="shared" si="382"/>
        <v>0</v>
      </c>
      <c r="K2357" s="53">
        <f t="shared" si="383"/>
        <v>0</v>
      </c>
    </row>
    <row r="2358" spans="1:11" s="15" customFormat="1" ht="51" x14ac:dyDescent="0.25">
      <c r="A2358" s="48" t="s">
        <v>2732</v>
      </c>
      <c r="B2358" s="23"/>
      <c r="C2358" s="18" t="s">
        <v>804</v>
      </c>
      <c r="D2358" s="49" t="s">
        <v>3</v>
      </c>
      <c r="E2358" s="50">
        <v>48</v>
      </c>
      <c r="F2358" s="51"/>
      <c r="G2358" s="51"/>
      <c r="H2358" s="52">
        <f t="shared" si="380"/>
        <v>0</v>
      </c>
      <c r="I2358" s="52">
        <f t="shared" si="381"/>
        <v>0</v>
      </c>
      <c r="J2358" s="52">
        <f t="shared" si="382"/>
        <v>0</v>
      </c>
      <c r="K2358" s="53">
        <f t="shared" si="383"/>
        <v>0</v>
      </c>
    </row>
    <row r="2359" spans="1:11" s="15" customFormat="1" ht="51" x14ac:dyDescent="0.25">
      <c r="A2359" s="48" t="s">
        <v>2733</v>
      </c>
      <c r="B2359" s="23"/>
      <c r="C2359" s="18" t="s">
        <v>805</v>
      </c>
      <c r="D2359" s="49" t="s">
        <v>3</v>
      </c>
      <c r="E2359" s="50">
        <v>72</v>
      </c>
      <c r="F2359" s="51"/>
      <c r="G2359" s="51"/>
      <c r="H2359" s="52">
        <f t="shared" si="380"/>
        <v>0</v>
      </c>
      <c r="I2359" s="52">
        <f t="shared" si="381"/>
        <v>0</v>
      </c>
      <c r="J2359" s="52">
        <f t="shared" si="382"/>
        <v>0</v>
      </c>
      <c r="K2359" s="53">
        <f t="shared" si="383"/>
        <v>0</v>
      </c>
    </row>
    <row r="2360" spans="1:11" s="15" customFormat="1" ht="51" x14ac:dyDescent="0.25">
      <c r="A2360" s="48" t="s">
        <v>2734</v>
      </c>
      <c r="B2360" s="23"/>
      <c r="C2360" s="18" t="s">
        <v>806</v>
      </c>
      <c r="D2360" s="49" t="s">
        <v>3</v>
      </c>
      <c r="E2360" s="50">
        <v>72</v>
      </c>
      <c r="F2360" s="51"/>
      <c r="G2360" s="51"/>
      <c r="H2360" s="52">
        <f t="shared" si="380"/>
        <v>0</v>
      </c>
      <c r="I2360" s="52">
        <f t="shared" si="381"/>
        <v>0</v>
      </c>
      <c r="J2360" s="52">
        <f t="shared" si="382"/>
        <v>0</v>
      </c>
      <c r="K2360" s="53">
        <f t="shared" si="383"/>
        <v>0</v>
      </c>
    </row>
    <row r="2361" spans="1:11" s="15" customFormat="1" ht="51" x14ac:dyDescent="0.25">
      <c r="A2361" s="48" t="s">
        <v>2735</v>
      </c>
      <c r="B2361" s="23"/>
      <c r="C2361" s="18" t="s">
        <v>807</v>
      </c>
      <c r="D2361" s="49" t="s">
        <v>3</v>
      </c>
      <c r="E2361" s="50">
        <v>32</v>
      </c>
      <c r="F2361" s="51"/>
      <c r="G2361" s="51"/>
      <c r="H2361" s="52">
        <f t="shared" si="380"/>
        <v>0</v>
      </c>
      <c r="I2361" s="52">
        <f t="shared" si="381"/>
        <v>0</v>
      </c>
      <c r="J2361" s="52">
        <f t="shared" si="382"/>
        <v>0</v>
      </c>
      <c r="K2361" s="53">
        <f t="shared" si="383"/>
        <v>0</v>
      </c>
    </row>
    <row r="2362" spans="1:11" s="15" customFormat="1" ht="51" x14ac:dyDescent="0.25">
      <c r="A2362" s="48" t="s">
        <v>2736</v>
      </c>
      <c r="B2362" s="23"/>
      <c r="C2362" s="18" t="s">
        <v>808</v>
      </c>
      <c r="D2362" s="49" t="s">
        <v>3</v>
      </c>
      <c r="E2362" s="50">
        <v>32</v>
      </c>
      <c r="F2362" s="51"/>
      <c r="G2362" s="51"/>
      <c r="H2362" s="52">
        <f t="shared" si="380"/>
        <v>0</v>
      </c>
      <c r="I2362" s="52">
        <f t="shared" si="381"/>
        <v>0</v>
      </c>
      <c r="J2362" s="52">
        <f t="shared" si="382"/>
        <v>0</v>
      </c>
      <c r="K2362" s="53">
        <f t="shared" si="383"/>
        <v>0</v>
      </c>
    </row>
    <row r="2363" spans="1:11" s="15" customFormat="1" ht="51" x14ac:dyDescent="0.25">
      <c r="A2363" s="48" t="s">
        <v>2737</v>
      </c>
      <c r="B2363" s="23"/>
      <c r="C2363" s="18" t="s">
        <v>809</v>
      </c>
      <c r="D2363" s="49" t="s">
        <v>3</v>
      </c>
      <c r="E2363" s="50">
        <v>2</v>
      </c>
      <c r="F2363" s="51"/>
      <c r="G2363" s="51"/>
      <c r="H2363" s="52">
        <f t="shared" si="380"/>
        <v>0</v>
      </c>
      <c r="I2363" s="52">
        <f t="shared" si="381"/>
        <v>0</v>
      </c>
      <c r="J2363" s="52">
        <f t="shared" si="382"/>
        <v>0</v>
      </c>
      <c r="K2363" s="53">
        <f t="shared" si="383"/>
        <v>0</v>
      </c>
    </row>
    <row r="2364" spans="1:11" s="15" customFormat="1" ht="51" x14ac:dyDescent="0.25">
      <c r="A2364" s="48" t="s">
        <v>2738</v>
      </c>
      <c r="B2364" s="23"/>
      <c r="C2364" s="18" t="s">
        <v>810</v>
      </c>
      <c r="D2364" s="49" t="s">
        <v>3</v>
      </c>
      <c r="E2364" s="50">
        <v>2</v>
      </c>
      <c r="F2364" s="51"/>
      <c r="G2364" s="51"/>
      <c r="H2364" s="52">
        <f t="shared" si="380"/>
        <v>0</v>
      </c>
      <c r="I2364" s="52">
        <f t="shared" si="381"/>
        <v>0</v>
      </c>
      <c r="J2364" s="52">
        <f t="shared" si="382"/>
        <v>0</v>
      </c>
      <c r="K2364" s="53">
        <f t="shared" si="383"/>
        <v>0</v>
      </c>
    </row>
    <row r="2365" spans="1:11" s="15" customFormat="1" ht="38.25" x14ac:dyDescent="0.25">
      <c r="A2365" s="48" t="s">
        <v>2739</v>
      </c>
      <c r="B2365" s="23"/>
      <c r="C2365" s="18" t="s">
        <v>811</v>
      </c>
      <c r="D2365" s="49" t="s">
        <v>3</v>
      </c>
      <c r="E2365" s="50">
        <v>4</v>
      </c>
      <c r="F2365" s="51"/>
      <c r="G2365" s="51"/>
      <c r="H2365" s="52">
        <f t="shared" si="380"/>
        <v>0</v>
      </c>
      <c r="I2365" s="52">
        <f t="shared" si="381"/>
        <v>0</v>
      </c>
      <c r="J2365" s="52">
        <f t="shared" si="382"/>
        <v>0</v>
      </c>
      <c r="K2365" s="53">
        <f t="shared" si="383"/>
        <v>0</v>
      </c>
    </row>
    <row r="2366" spans="1:11" s="15" customFormat="1" ht="51" x14ac:dyDescent="0.25">
      <c r="A2366" s="48" t="s">
        <v>2740</v>
      </c>
      <c r="B2366" s="23"/>
      <c r="C2366" s="18" t="s">
        <v>812</v>
      </c>
      <c r="D2366" s="49" t="s">
        <v>3</v>
      </c>
      <c r="E2366" s="50">
        <v>7</v>
      </c>
      <c r="F2366" s="51"/>
      <c r="G2366" s="51"/>
      <c r="H2366" s="52">
        <f t="shared" si="380"/>
        <v>0</v>
      </c>
      <c r="I2366" s="52">
        <f t="shared" si="381"/>
        <v>0</v>
      </c>
      <c r="J2366" s="52">
        <f t="shared" si="382"/>
        <v>0</v>
      </c>
      <c r="K2366" s="53">
        <f t="shared" si="383"/>
        <v>0</v>
      </c>
    </row>
    <row r="2367" spans="1:11" s="15" customFormat="1" ht="51" x14ac:dyDescent="0.25">
      <c r="A2367" s="48" t="s">
        <v>2741</v>
      </c>
      <c r="B2367" s="23"/>
      <c r="C2367" s="18" t="s">
        <v>813</v>
      </c>
      <c r="D2367" s="49" t="s">
        <v>3</v>
      </c>
      <c r="E2367" s="50">
        <v>6</v>
      </c>
      <c r="F2367" s="51"/>
      <c r="G2367" s="51"/>
      <c r="H2367" s="52">
        <f t="shared" si="380"/>
        <v>0</v>
      </c>
      <c r="I2367" s="52">
        <f t="shared" si="381"/>
        <v>0</v>
      </c>
      <c r="J2367" s="52">
        <f t="shared" si="382"/>
        <v>0</v>
      </c>
      <c r="K2367" s="53">
        <f t="shared" si="383"/>
        <v>0</v>
      </c>
    </row>
    <row r="2368" spans="1:11" s="17" customFormat="1" x14ac:dyDescent="0.25">
      <c r="A2368" s="38" t="s">
        <v>2742</v>
      </c>
      <c r="B2368" s="10"/>
      <c r="C2368" s="34" t="s">
        <v>2</v>
      </c>
      <c r="D2368" s="11"/>
      <c r="E2368" s="11"/>
      <c r="F2368" s="39"/>
      <c r="G2368" s="39"/>
      <c r="H2368" s="21"/>
      <c r="I2368" s="40">
        <f>SUM(I2335:I2367)</f>
        <v>0</v>
      </c>
      <c r="J2368" s="40">
        <f>SUM(J2335:J2367)</f>
        <v>0</v>
      </c>
      <c r="K2368" s="41">
        <f>SUM(K2335:K2367)</f>
        <v>0</v>
      </c>
    </row>
    <row r="2369" spans="1:11" s="16" customFormat="1" ht="18.75" x14ac:dyDescent="0.2">
      <c r="A2369" s="45" t="s">
        <v>2743</v>
      </c>
      <c r="B2369" s="46"/>
      <c r="C2369" s="46" t="s">
        <v>664</v>
      </c>
      <c r="D2369" s="46"/>
      <c r="E2369" s="46"/>
      <c r="F2369" s="93"/>
      <c r="G2369" s="93"/>
      <c r="H2369" s="46"/>
      <c r="I2369" s="46"/>
      <c r="J2369" s="46"/>
      <c r="K2369" s="47">
        <f>K2374</f>
        <v>0</v>
      </c>
    </row>
    <row r="2370" spans="1:11" s="15" customFormat="1" ht="51" x14ac:dyDescent="0.25">
      <c r="A2370" s="48" t="s">
        <v>2744</v>
      </c>
      <c r="B2370" s="23"/>
      <c r="C2370" s="18" t="s">
        <v>3305</v>
      </c>
      <c r="D2370" s="49" t="s">
        <v>4</v>
      </c>
      <c r="E2370" s="50">
        <v>77</v>
      </c>
      <c r="F2370" s="51"/>
      <c r="G2370" s="51"/>
      <c r="H2370" s="52">
        <f>ROUND(ROUND(F2370,2)+ROUND(G2370,2),2)</f>
        <v>0</v>
      </c>
      <c r="I2370" s="52">
        <f>ROUND(ROUND(E2370,2)*ROUND(F2370,2),2)</f>
        <v>0</v>
      </c>
      <c r="J2370" s="52">
        <f>ROUND(ROUND(E2370,2)*ROUND(G2370,2),2)</f>
        <v>0</v>
      </c>
      <c r="K2370" s="53">
        <f>ROUND(ROUND(I2370,2)+ROUND(J2370,2),2)</f>
        <v>0</v>
      </c>
    </row>
    <row r="2371" spans="1:11" s="15" customFormat="1" ht="51" x14ac:dyDescent="0.25">
      <c r="A2371" s="48" t="s">
        <v>2745</v>
      </c>
      <c r="B2371" s="23"/>
      <c r="C2371" s="18" t="s">
        <v>3306</v>
      </c>
      <c r="D2371" s="49" t="s">
        <v>4</v>
      </c>
      <c r="E2371" s="50">
        <v>16</v>
      </c>
      <c r="F2371" s="51"/>
      <c r="G2371" s="51"/>
      <c r="H2371" s="52">
        <f>ROUND(ROUND(F2371,2)+ROUND(G2371,2),2)</f>
        <v>0</v>
      </c>
      <c r="I2371" s="52">
        <f>ROUND(ROUND(E2371,2)*ROUND(F2371,2),2)</f>
        <v>0</v>
      </c>
      <c r="J2371" s="52">
        <f>ROUND(ROUND(E2371,2)*ROUND(G2371,2),2)</f>
        <v>0</v>
      </c>
      <c r="K2371" s="53">
        <f>ROUND(ROUND(I2371,2)+ROUND(J2371,2),2)</f>
        <v>0</v>
      </c>
    </row>
    <row r="2372" spans="1:11" s="15" customFormat="1" ht="12.75" x14ac:dyDescent="0.25">
      <c r="A2372" s="48" t="s">
        <v>2746</v>
      </c>
      <c r="B2372" s="23"/>
      <c r="C2372" s="18" t="s">
        <v>3302</v>
      </c>
      <c r="D2372" s="49" t="s">
        <v>665</v>
      </c>
      <c r="E2372" s="50">
        <v>69</v>
      </c>
      <c r="F2372" s="51"/>
      <c r="G2372" s="51"/>
      <c r="H2372" s="52">
        <f>ROUND(ROUND(F2372,2)+ROUND(G2372,2),2)</f>
        <v>0</v>
      </c>
      <c r="I2372" s="52">
        <f>ROUND(ROUND(E2372,2)*ROUND(F2372,2),2)</f>
        <v>0</v>
      </c>
      <c r="J2372" s="52">
        <f>ROUND(ROUND(E2372,2)*ROUND(G2372,2),2)</f>
        <v>0</v>
      </c>
      <c r="K2372" s="53">
        <f>ROUND(ROUND(I2372,2)+ROUND(J2372,2),2)</f>
        <v>0</v>
      </c>
    </row>
    <row r="2373" spans="1:11" s="15" customFormat="1" ht="12.75" x14ac:dyDescent="0.25">
      <c r="A2373" s="48" t="s">
        <v>2747</v>
      </c>
      <c r="B2373" s="23"/>
      <c r="C2373" s="18" t="s">
        <v>3303</v>
      </c>
      <c r="D2373" s="49" t="s">
        <v>3</v>
      </c>
      <c r="E2373" s="50">
        <v>2300</v>
      </c>
      <c r="F2373" s="51"/>
      <c r="G2373" s="51"/>
      <c r="H2373" s="52">
        <f>ROUND(ROUND(F2373,2)+ROUND(G2373,2),2)</f>
        <v>0</v>
      </c>
      <c r="I2373" s="52">
        <f>ROUND(ROUND(E2373,2)*ROUND(F2373,2),2)</f>
        <v>0</v>
      </c>
      <c r="J2373" s="52">
        <f>ROUND(ROUND(E2373,2)*ROUND(G2373,2),2)</f>
        <v>0</v>
      </c>
      <c r="K2373" s="53">
        <f>ROUND(ROUND(I2373,2)+ROUND(J2373,2),2)</f>
        <v>0</v>
      </c>
    </row>
    <row r="2374" spans="1:11" s="17" customFormat="1" x14ac:dyDescent="0.25">
      <c r="A2374" s="38" t="s">
        <v>2748</v>
      </c>
      <c r="B2374" s="10"/>
      <c r="C2374" s="34" t="s">
        <v>2</v>
      </c>
      <c r="D2374" s="11"/>
      <c r="E2374" s="11"/>
      <c r="F2374" s="39"/>
      <c r="G2374" s="39"/>
      <c r="H2374" s="21"/>
      <c r="I2374" s="40">
        <f>SUM(I2370:I2373)</f>
        <v>0</v>
      </c>
      <c r="J2374" s="40">
        <f>SUM(J2370:J2373)</f>
        <v>0</v>
      </c>
      <c r="K2374" s="41">
        <f>SUM(K2370:K2373)</f>
        <v>0</v>
      </c>
    </row>
    <row r="2375" spans="1:11" s="16" customFormat="1" ht="18.75" x14ac:dyDescent="0.2">
      <c r="A2375" s="45" t="s">
        <v>2749</v>
      </c>
      <c r="B2375" s="46"/>
      <c r="C2375" s="46" t="s">
        <v>666</v>
      </c>
      <c r="D2375" s="46"/>
      <c r="E2375" s="46"/>
      <c r="F2375" s="93"/>
      <c r="G2375" s="93"/>
      <c r="H2375" s="46"/>
      <c r="I2375" s="46"/>
      <c r="J2375" s="46"/>
      <c r="K2375" s="47">
        <f>K2431</f>
        <v>0</v>
      </c>
    </row>
    <row r="2376" spans="1:11" s="15" customFormat="1" ht="25.5" x14ac:dyDescent="0.25">
      <c r="A2376" s="48" t="s">
        <v>2750</v>
      </c>
      <c r="B2376" s="23"/>
      <c r="C2376" s="18" t="s">
        <v>814</v>
      </c>
      <c r="D2376" s="49" t="s">
        <v>236</v>
      </c>
      <c r="E2376" s="50">
        <v>6</v>
      </c>
      <c r="F2376" s="51"/>
      <c r="G2376" s="51"/>
      <c r="H2376" s="52">
        <f t="shared" ref="H2376:H2407" si="384">ROUND(ROUND(F2376,2)+ROUND(G2376,2),2)</f>
        <v>0</v>
      </c>
      <c r="I2376" s="52">
        <f t="shared" ref="I2376:I2407" si="385">ROUND(ROUND(E2376,2)*ROUND(F2376,2),2)</f>
        <v>0</v>
      </c>
      <c r="J2376" s="52">
        <f t="shared" ref="J2376:J2407" si="386">ROUND(ROUND(E2376,2)*ROUND(G2376,2),2)</f>
        <v>0</v>
      </c>
      <c r="K2376" s="53">
        <f t="shared" ref="K2376:K2407" si="387">ROUND(ROUND(I2376,2)+ROUND(J2376,2),2)</f>
        <v>0</v>
      </c>
    </row>
    <row r="2377" spans="1:11" s="15" customFormat="1" ht="25.5" x14ac:dyDescent="0.25">
      <c r="A2377" s="48" t="s">
        <v>2751</v>
      </c>
      <c r="B2377" s="23"/>
      <c r="C2377" s="18" t="s">
        <v>815</v>
      </c>
      <c r="D2377" s="49" t="s">
        <v>4</v>
      </c>
      <c r="E2377" s="50">
        <v>18</v>
      </c>
      <c r="F2377" s="51"/>
      <c r="G2377" s="51"/>
      <c r="H2377" s="52">
        <f t="shared" si="384"/>
        <v>0</v>
      </c>
      <c r="I2377" s="52">
        <f t="shared" si="385"/>
        <v>0</v>
      </c>
      <c r="J2377" s="52">
        <f t="shared" si="386"/>
        <v>0</v>
      </c>
      <c r="K2377" s="53">
        <f t="shared" si="387"/>
        <v>0</v>
      </c>
    </row>
    <row r="2378" spans="1:11" s="15" customFormat="1" ht="25.5" x14ac:dyDescent="0.25">
      <c r="A2378" s="48" t="s">
        <v>2752</v>
      </c>
      <c r="B2378" s="23"/>
      <c r="C2378" s="18" t="s">
        <v>816</v>
      </c>
      <c r="D2378" s="49" t="s">
        <v>4</v>
      </c>
      <c r="E2378" s="50">
        <v>120</v>
      </c>
      <c r="F2378" s="51"/>
      <c r="G2378" s="51"/>
      <c r="H2378" s="52">
        <f t="shared" si="384"/>
        <v>0</v>
      </c>
      <c r="I2378" s="52">
        <f t="shared" si="385"/>
        <v>0</v>
      </c>
      <c r="J2378" s="52">
        <f t="shared" si="386"/>
        <v>0</v>
      </c>
      <c r="K2378" s="53">
        <f t="shared" si="387"/>
        <v>0</v>
      </c>
    </row>
    <row r="2379" spans="1:11" s="15" customFormat="1" ht="25.5" x14ac:dyDescent="0.25">
      <c r="A2379" s="48" t="s">
        <v>2753</v>
      </c>
      <c r="B2379" s="23"/>
      <c r="C2379" s="18" t="s">
        <v>817</v>
      </c>
      <c r="D2379" s="49" t="s">
        <v>4</v>
      </c>
      <c r="E2379" s="50">
        <v>60</v>
      </c>
      <c r="F2379" s="51"/>
      <c r="G2379" s="51"/>
      <c r="H2379" s="52">
        <f t="shared" si="384"/>
        <v>0</v>
      </c>
      <c r="I2379" s="52">
        <f t="shared" si="385"/>
        <v>0</v>
      </c>
      <c r="J2379" s="52">
        <f t="shared" si="386"/>
        <v>0</v>
      </c>
      <c r="K2379" s="53">
        <f t="shared" si="387"/>
        <v>0</v>
      </c>
    </row>
    <row r="2380" spans="1:11" s="15" customFormat="1" ht="25.5" x14ac:dyDescent="0.25">
      <c r="A2380" s="48" t="s">
        <v>2754</v>
      </c>
      <c r="B2380" s="23"/>
      <c r="C2380" s="18" t="s">
        <v>783</v>
      </c>
      <c r="D2380" s="49" t="s">
        <v>4</v>
      </c>
      <c r="E2380" s="50">
        <v>30</v>
      </c>
      <c r="F2380" s="51"/>
      <c r="G2380" s="51"/>
      <c r="H2380" s="52">
        <f t="shared" si="384"/>
        <v>0</v>
      </c>
      <c r="I2380" s="52">
        <f t="shared" si="385"/>
        <v>0</v>
      </c>
      <c r="J2380" s="52">
        <f t="shared" si="386"/>
        <v>0</v>
      </c>
      <c r="K2380" s="78">
        <f t="shared" si="387"/>
        <v>0</v>
      </c>
    </row>
    <row r="2381" spans="1:11" s="15" customFormat="1" ht="25.5" x14ac:dyDescent="0.25">
      <c r="A2381" s="48" t="s">
        <v>2755</v>
      </c>
      <c r="B2381" s="23"/>
      <c r="C2381" s="18" t="s">
        <v>784</v>
      </c>
      <c r="D2381" s="49" t="s">
        <v>4</v>
      </c>
      <c r="E2381" s="50">
        <v>234</v>
      </c>
      <c r="F2381" s="51"/>
      <c r="G2381" s="51"/>
      <c r="H2381" s="52">
        <f t="shared" si="384"/>
        <v>0</v>
      </c>
      <c r="I2381" s="52">
        <f t="shared" si="385"/>
        <v>0</v>
      </c>
      <c r="J2381" s="52">
        <f t="shared" si="386"/>
        <v>0</v>
      </c>
      <c r="K2381" s="53">
        <f t="shared" si="387"/>
        <v>0</v>
      </c>
    </row>
    <row r="2382" spans="1:11" s="15" customFormat="1" ht="25.5" x14ac:dyDescent="0.25">
      <c r="A2382" s="48" t="s">
        <v>2756</v>
      </c>
      <c r="B2382" s="23"/>
      <c r="C2382" s="18" t="s">
        <v>818</v>
      </c>
      <c r="D2382" s="49" t="s">
        <v>4</v>
      </c>
      <c r="E2382" s="50">
        <v>6</v>
      </c>
      <c r="F2382" s="51"/>
      <c r="G2382" s="51"/>
      <c r="H2382" s="52">
        <f t="shared" si="384"/>
        <v>0</v>
      </c>
      <c r="I2382" s="52">
        <f t="shared" si="385"/>
        <v>0</v>
      </c>
      <c r="J2382" s="52">
        <f t="shared" si="386"/>
        <v>0</v>
      </c>
      <c r="K2382" s="53">
        <f t="shared" si="387"/>
        <v>0</v>
      </c>
    </row>
    <row r="2383" spans="1:11" s="15" customFormat="1" ht="38.25" x14ac:dyDescent="0.25">
      <c r="A2383" s="48" t="s">
        <v>2757</v>
      </c>
      <c r="B2383" s="23"/>
      <c r="C2383" s="18" t="s">
        <v>819</v>
      </c>
      <c r="D2383" s="49" t="s">
        <v>3</v>
      </c>
      <c r="E2383" s="50">
        <v>6</v>
      </c>
      <c r="F2383" s="51"/>
      <c r="G2383" s="51"/>
      <c r="H2383" s="52">
        <f t="shared" si="384"/>
        <v>0</v>
      </c>
      <c r="I2383" s="52">
        <f t="shared" si="385"/>
        <v>0</v>
      </c>
      <c r="J2383" s="52">
        <f t="shared" si="386"/>
        <v>0</v>
      </c>
      <c r="K2383" s="53">
        <f t="shared" si="387"/>
        <v>0</v>
      </c>
    </row>
    <row r="2384" spans="1:11" s="15" customFormat="1" ht="38.25" x14ac:dyDescent="0.25">
      <c r="A2384" s="48" t="s">
        <v>2758</v>
      </c>
      <c r="B2384" s="23"/>
      <c r="C2384" s="18" t="s">
        <v>820</v>
      </c>
      <c r="D2384" s="49" t="s">
        <v>3</v>
      </c>
      <c r="E2384" s="50">
        <v>34</v>
      </c>
      <c r="F2384" s="51"/>
      <c r="G2384" s="51"/>
      <c r="H2384" s="52">
        <f t="shared" si="384"/>
        <v>0</v>
      </c>
      <c r="I2384" s="52">
        <f t="shared" si="385"/>
        <v>0</v>
      </c>
      <c r="J2384" s="52">
        <f t="shared" si="386"/>
        <v>0</v>
      </c>
      <c r="K2384" s="53">
        <f t="shared" si="387"/>
        <v>0</v>
      </c>
    </row>
    <row r="2385" spans="1:11" s="15" customFormat="1" ht="38.25" x14ac:dyDescent="0.25">
      <c r="A2385" s="48" t="s">
        <v>2759</v>
      </c>
      <c r="B2385" s="23"/>
      <c r="C2385" s="18" t="s">
        <v>821</v>
      </c>
      <c r="D2385" s="49" t="s">
        <v>3</v>
      </c>
      <c r="E2385" s="50">
        <v>4</v>
      </c>
      <c r="F2385" s="51"/>
      <c r="G2385" s="51"/>
      <c r="H2385" s="52">
        <f t="shared" si="384"/>
        <v>0</v>
      </c>
      <c r="I2385" s="52">
        <f t="shared" si="385"/>
        <v>0</v>
      </c>
      <c r="J2385" s="52">
        <f t="shared" si="386"/>
        <v>0</v>
      </c>
      <c r="K2385" s="53">
        <f t="shared" si="387"/>
        <v>0</v>
      </c>
    </row>
    <row r="2386" spans="1:11" s="15" customFormat="1" ht="38.25" x14ac:dyDescent="0.25">
      <c r="A2386" s="48" t="s">
        <v>2760</v>
      </c>
      <c r="B2386" s="23"/>
      <c r="C2386" s="18" t="s">
        <v>785</v>
      </c>
      <c r="D2386" s="49" t="s">
        <v>3</v>
      </c>
      <c r="E2386" s="50">
        <v>11</v>
      </c>
      <c r="F2386" s="51"/>
      <c r="G2386" s="51"/>
      <c r="H2386" s="52">
        <f t="shared" si="384"/>
        <v>0</v>
      </c>
      <c r="I2386" s="52">
        <f t="shared" si="385"/>
        <v>0</v>
      </c>
      <c r="J2386" s="52">
        <f t="shared" si="386"/>
        <v>0</v>
      </c>
      <c r="K2386" s="53">
        <f t="shared" si="387"/>
        <v>0</v>
      </c>
    </row>
    <row r="2387" spans="1:11" s="15" customFormat="1" ht="38.25" x14ac:dyDescent="0.25">
      <c r="A2387" s="48" t="s">
        <v>2761</v>
      </c>
      <c r="B2387" s="23"/>
      <c r="C2387" s="18" t="s">
        <v>786</v>
      </c>
      <c r="D2387" s="49" t="s">
        <v>3</v>
      </c>
      <c r="E2387" s="50">
        <v>24</v>
      </c>
      <c r="F2387" s="51"/>
      <c r="G2387" s="51"/>
      <c r="H2387" s="52">
        <f t="shared" si="384"/>
        <v>0</v>
      </c>
      <c r="I2387" s="52">
        <f t="shared" si="385"/>
        <v>0</v>
      </c>
      <c r="J2387" s="52">
        <f t="shared" si="386"/>
        <v>0</v>
      </c>
      <c r="K2387" s="53">
        <f t="shared" si="387"/>
        <v>0</v>
      </c>
    </row>
    <row r="2388" spans="1:11" s="15" customFormat="1" ht="38.25" x14ac:dyDescent="0.25">
      <c r="A2388" s="48" t="s">
        <v>2762</v>
      </c>
      <c r="B2388" s="23"/>
      <c r="C2388" s="18" t="s">
        <v>787</v>
      </c>
      <c r="D2388" s="49" t="s">
        <v>3</v>
      </c>
      <c r="E2388" s="50">
        <v>2</v>
      </c>
      <c r="F2388" s="51"/>
      <c r="G2388" s="51"/>
      <c r="H2388" s="52">
        <f t="shared" si="384"/>
        <v>0</v>
      </c>
      <c r="I2388" s="52">
        <f t="shared" si="385"/>
        <v>0</v>
      </c>
      <c r="J2388" s="52">
        <f t="shared" si="386"/>
        <v>0</v>
      </c>
      <c r="K2388" s="53">
        <f t="shared" si="387"/>
        <v>0</v>
      </c>
    </row>
    <row r="2389" spans="1:11" s="15" customFormat="1" ht="38.25" x14ac:dyDescent="0.25">
      <c r="A2389" s="48" t="s">
        <v>2763</v>
      </c>
      <c r="B2389" s="23"/>
      <c r="C2389" s="18" t="s">
        <v>822</v>
      </c>
      <c r="D2389" s="49" t="s">
        <v>3</v>
      </c>
      <c r="E2389" s="50">
        <v>1</v>
      </c>
      <c r="F2389" s="51"/>
      <c r="G2389" s="51"/>
      <c r="H2389" s="52">
        <f t="shared" si="384"/>
        <v>0</v>
      </c>
      <c r="I2389" s="52">
        <f t="shared" si="385"/>
        <v>0</v>
      </c>
      <c r="J2389" s="52">
        <f t="shared" si="386"/>
        <v>0</v>
      </c>
      <c r="K2389" s="53">
        <f t="shared" si="387"/>
        <v>0</v>
      </c>
    </row>
    <row r="2390" spans="1:11" s="15" customFormat="1" ht="25.5" x14ac:dyDescent="0.25">
      <c r="A2390" s="48" t="s">
        <v>2764</v>
      </c>
      <c r="B2390" s="23"/>
      <c r="C2390" s="18" t="s">
        <v>789</v>
      </c>
      <c r="D2390" s="49" t="s">
        <v>3</v>
      </c>
      <c r="E2390" s="50">
        <v>1</v>
      </c>
      <c r="F2390" s="51"/>
      <c r="G2390" s="51"/>
      <c r="H2390" s="52">
        <f t="shared" si="384"/>
        <v>0</v>
      </c>
      <c r="I2390" s="52">
        <f t="shared" si="385"/>
        <v>0</v>
      </c>
      <c r="J2390" s="52">
        <f t="shared" si="386"/>
        <v>0</v>
      </c>
      <c r="K2390" s="53">
        <f t="shared" si="387"/>
        <v>0</v>
      </c>
    </row>
    <row r="2391" spans="1:11" s="15" customFormat="1" ht="38.25" x14ac:dyDescent="0.25">
      <c r="A2391" s="48" t="s">
        <v>2765</v>
      </c>
      <c r="B2391" s="23"/>
      <c r="C2391" s="18" t="s">
        <v>823</v>
      </c>
      <c r="D2391" s="49" t="s">
        <v>3</v>
      </c>
      <c r="E2391" s="50">
        <v>2</v>
      </c>
      <c r="F2391" s="51"/>
      <c r="G2391" s="51"/>
      <c r="H2391" s="52">
        <f t="shared" si="384"/>
        <v>0</v>
      </c>
      <c r="I2391" s="52">
        <f t="shared" si="385"/>
        <v>0</v>
      </c>
      <c r="J2391" s="52">
        <f t="shared" si="386"/>
        <v>0</v>
      </c>
      <c r="K2391" s="53">
        <f t="shared" si="387"/>
        <v>0</v>
      </c>
    </row>
    <row r="2392" spans="1:11" s="15" customFormat="1" ht="38.25" x14ac:dyDescent="0.25">
      <c r="A2392" s="48" t="s">
        <v>2766</v>
      </c>
      <c r="B2392" s="23"/>
      <c r="C2392" s="18" t="s">
        <v>824</v>
      </c>
      <c r="D2392" s="49" t="s">
        <v>3</v>
      </c>
      <c r="E2392" s="50">
        <v>6</v>
      </c>
      <c r="F2392" s="51"/>
      <c r="G2392" s="51"/>
      <c r="H2392" s="52">
        <f t="shared" si="384"/>
        <v>0</v>
      </c>
      <c r="I2392" s="52">
        <f t="shared" si="385"/>
        <v>0</v>
      </c>
      <c r="J2392" s="52">
        <f t="shared" si="386"/>
        <v>0</v>
      </c>
      <c r="K2392" s="53">
        <f t="shared" si="387"/>
        <v>0</v>
      </c>
    </row>
    <row r="2393" spans="1:11" s="15" customFormat="1" ht="38.25" x14ac:dyDescent="0.25">
      <c r="A2393" s="48" t="s">
        <v>2767</v>
      </c>
      <c r="B2393" s="23"/>
      <c r="C2393" s="18" t="s">
        <v>825</v>
      </c>
      <c r="D2393" s="49" t="s">
        <v>3</v>
      </c>
      <c r="E2393" s="50">
        <v>2</v>
      </c>
      <c r="F2393" s="51"/>
      <c r="G2393" s="51"/>
      <c r="H2393" s="52">
        <f t="shared" si="384"/>
        <v>0</v>
      </c>
      <c r="I2393" s="52">
        <f t="shared" si="385"/>
        <v>0</v>
      </c>
      <c r="J2393" s="52">
        <f t="shared" si="386"/>
        <v>0</v>
      </c>
      <c r="K2393" s="53">
        <f t="shared" si="387"/>
        <v>0</v>
      </c>
    </row>
    <row r="2394" spans="1:11" s="15" customFormat="1" ht="38.25" x14ac:dyDescent="0.25">
      <c r="A2394" s="48" t="s">
        <v>2768</v>
      </c>
      <c r="B2394" s="23"/>
      <c r="C2394" s="18" t="s">
        <v>826</v>
      </c>
      <c r="D2394" s="49" t="s">
        <v>3</v>
      </c>
      <c r="E2394" s="50">
        <v>2</v>
      </c>
      <c r="F2394" s="51"/>
      <c r="G2394" s="51"/>
      <c r="H2394" s="52">
        <f t="shared" si="384"/>
        <v>0</v>
      </c>
      <c r="I2394" s="52">
        <f t="shared" si="385"/>
        <v>0</v>
      </c>
      <c r="J2394" s="52">
        <f t="shared" si="386"/>
        <v>0</v>
      </c>
      <c r="K2394" s="53">
        <f t="shared" si="387"/>
        <v>0</v>
      </c>
    </row>
    <row r="2395" spans="1:11" s="15" customFormat="1" ht="38.25" x14ac:dyDescent="0.25">
      <c r="A2395" s="48" t="s">
        <v>2769</v>
      </c>
      <c r="B2395" s="23"/>
      <c r="C2395" s="18" t="s">
        <v>827</v>
      </c>
      <c r="D2395" s="49" t="s">
        <v>3</v>
      </c>
      <c r="E2395" s="50">
        <v>2</v>
      </c>
      <c r="F2395" s="51"/>
      <c r="G2395" s="51"/>
      <c r="H2395" s="52">
        <f t="shared" si="384"/>
        <v>0</v>
      </c>
      <c r="I2395" s="52">
        <f t="shared" si="385"/>
        <v>0</v>
      </c>
      <c r="J2395" s="52">
        <f t="shared" si="386"/>
        <v>0</v>
      </c>
      <c r="K2395" s="53">
        <f t="shared" si="387"/>
        <v>0</v>
      </c>
    </row>
    <row r="2396" spans="1:11" s="15" customFormat="1" ht="38.25" x14ac:dyDescent="0.25">
      <c r="A2396" s="48" t="s">
        <v>2770</v>
      </c>
      <c r="B2396" s="23"/>
      <c r="C2396" s="18" t="s">
        <v>828</v>
      </c>
      <c r="D2396" s="49" t="s">
        <v>3</v>
      </c>
      <c r="E2396" s="50">
        <v>4</v>
      </c>
      <c r="F2396" s="51"/>
      <c r="G2396" s="51"/>
      <c r="H2396" s="52">
        <f t="shared" si="384"/>
        <v>0</v>
      </c>
      <c r="I2396" s="52">
        <f t="shared" si="385"/>
        <v>0</v>
      </c>
      <c r="J2396" s="52">
        <f t="shared" si="386"/>
        <v>0</v>
      </c>
      <c r="K2396" s="53">
        <f t="shared" si="387"/>
        <v>0</v>
      </c>
    </row>
    <row r="2397" spans="1:11" s="15" customFormat="1" ht="25.5" x14ac:dyDescent="0.25">
      <c r="A2397" s="48" t="s">
        <v>2771</v>
      </c>
      <c r="B2397" s="23"/>
      <c r="C2397" s="18" t="s">
        <v>792</v>
      </c>
      <c r="D2397" s="49" t="s">
        <v>3</v>
      </c>
      <c r="E2397" s="50">
        <v>3</v>
      </c>
      <c r="F2397" s="51"/>
      <c r="G2397" s="51"/>
      <c r="H2397" s="52">
        <f t="shared" si="384"/>
        <v>0</v>
      </c>
      <c r="I2397" s="52">
        <f t="shared" si="385"/>
        <v>0</v>
      </c>
      <c r="J2397" s="52">
        <f t="shared" si="386"/>
        <v>0</v>
      </c>
      <c r="K2397" s="53">
        <f t="shared" si="387"/>
        <v>0</v>
      </c>
    </row>
    <row r="2398" spans="1:11" s="15" customFormat="1" ht="25.5" x14ac:dyDescent="0.25">
      <c r="A2398" s="48" t="s">
        <v>2772</v>
      </c>
      <c r="B2398" s="23"/>
      <c r="C2398" s="18" t="s">
        <v>793</v>
      </c>
      <c r="D2398" s="49" t="s">
        <v>3</v>
      </c>
      <c r="E2398" s="50">
        <v>3</v>
      </c>
      <c r="F2398" s="51"/>
      <c r="G2398" s="51"/>
      <c r="H2398" s="52">
        <f t="shared" si="384"/>
        <v>0</v>
      </c>
      <c r="I2398" s="52">
        <f t="shared" si="385"/>
        <v>0</v>
      </c>
      <c r="J2398" s="52">
        <f t="shared" si="386"/>
        <v>0</v>
      </c>
      <c r="K2398" s="53">
        <f t="shared" si="387"/>
        <v>0</v>
      </c>
    </row>
    <row r="2399" spans="1:11" s="15" customFormat="1" ht="25.5" x14ac:dyDescent="0.25">
      <c r="A2399" s="48" t="s">
        <v>2773</v>
      </c>
      <c r="B2399" s="23"/>
      <c r="C2399" s="18" t="s">
        <v>829</v>
      </c>
      <c r="D2399" s="49" t="s">
        <v>3</v>
      </c>
      <c r="E2399" s="50">
        <v>2</v>
      </c>
      <c r="F2399" s="51"/>
      <c r="G2399" s="51"/>
      <c r="H2399" s="52">
        <f t="shared" si="384"/>
        <v>0</v>
      </c>
      <c r="I2399" s="52">
        <f t="shared" si="385"/>
        <v>0</v>
      </c>
      <c r="J2399" s="52">
        <f t="shared" si="386"/>
        <v>0</v>
      </c>
      <c r="K2399" s="53">
        <f t="shared" si="387"/>
        <v>0</v>
      </c>
    </row>
    <row r="2400" spans="1:11" s="15" customFormat="1" ht="25.5" x14ac:dyDescent="0.25">
      <c r="A2400" s="48" t="s">
        <v>2774</v>
      </c>
      <c r="B2400" s="23"/>
      <c r="C2400" s="18" t="s">
        <v>830</v>
      </c>
      <c r="D2400" s="49" t="s">
        <v>3</v>
      </c>
      <c r="E2400" s="50">
        <v>2</v>
      </c>
      <c r="F2400" s="51"/>
      <c r="G2400" s="51"/>
      <c r="H2400" s="52">
        <f t="shared" si="384"/>
        <v>0</v>
      </c>
      <c r="I2400" s="52">
        <f t="shared" si="385"/>
        <v>0</v>
      </c>
      <c r="J2400" s="52">
        <f t="shared" si="386"/>
        <v>0</v>
      </c>
      <c r="K2400" s="53">
        <f t="shared" si="387"/>
        <v>0</v>
      </c>
    </row>
    <row r="2401" spans="1:11" s="15" customFormat="1" ht="25.5" x14ac:dyDescent="0.25">
      <c r="A2401" s="48" t="s">
        <v>2775</v>
      </c>
      <c r="B2401" s="23"/>
      <c r="C2401" s="18" t="s">
        <v>831</v>
      </c>
      <c r="D2401" s="49" t="s">
        <v>3</v>
      </c>
      <c r="E2401" s="50">
        <v>2</v>
      </c>
      <c r="F2401" s="51"/>
      <c r="G2401" s="51"/>
      <c r="H2401" s="52">
        <f t="shared" si="384"/>
        <v>0</v>
      </c>
      <c r="I2401" s="52">
        <f t="shared" si="385"/>
        <v>0</v>
      </c>
      <c r="J2401" s="52">
        <f t="shared" si="386"/>
        <v>0</v>
      </c>
      <c r="K2401" s="53">
        <f t="shared" si="387"/>
        <v>0</v>
      </c>
    </row>
    <row r="2402" spans="1:11" s="15" customFormat="1" ht="25.5" x14ac:dyDescent="0.25">
      <c r="A2402" s="48" t="s">
        <v>2776</v>
      </c>
      <c r="B2402" s="23"/>
      <c r="C2402" s="18" t="s">
        <v>832</v>
      </c>
      <c r="D2402" s="49" t="s">
        <v>3</v>
      </c>
      <c r="E2402" s="50">
        <v>2</v>
      </c>
      <c r="F2402" s="51"/>
      <c r="G2402" s="51"/>
      <c r="H2402" s="52">
        <f t="shared" si="384"/>
        <v>0</v>
      </c>
      <c r="I2402" s="52">
        <f t="shared" si="385"/>
        <v>0</v>
      </c>
      <c r="J2402" s="52">
        <f t="shared" si="386"/>
        <v>0</v>
      </c>
      <c r="K2402" s="53">
        <f t="shared" si="387"/>
        <v>0</v>
      </c>
    </row>
    <row r="2403" spans="1:11" s="15" customFormat="1" ht="25.5" x14ac:dyDescent="0.25">
      <c r="A2403" s="48" t="s">
        <v>2777</v>
      </c>
      <c r="B2403" s="23"/>
      <c r="C2403" s="18" t="s">
        <v>833</v>
      </c>
      <c r="D2403" s="49" t="s">
        <v>3</v>
      </c>
      <c r="E2403" s="50">
        <v>8</v>
      </c>
      <c r="F2403" s="51"/>
      <c r="G2403" s="51"/>
      <c r="H2403" s="52">
        <f t="shared" si="384"/>
        <v>0</v>
      </c>
      <c r="I2403" s="52">
        <f t="shared" si="385"/>
        <v>0</v>
      </c>
      <c r="J2403" s="52">
        <f t="shared" si="386"/>
        <v>0</v>
      </c>
      <c r="K2403" s="53">
        <f t="shared" si="387"/>
        <v>0</v>
      </c>
    </row>
    <row r="2404" spans="1:11" s="15" customFormat="1" ht="25.5" x14ac:dyDescent="0.25">
      <c r="A2404" s="48" t="s">
        <v>2778</v>
      </c>
      <c r="B2404" s="23"/>
      <c r="C2404" s="18" t="s">
        <v>795</v>
      </c>
      <c r="D2404" s="49" t="s">
        <v>3</v>
      </c>
      <c r="E2404" s="50">
        <v>2</v>
      </c>
      <c r="F2404" s="51"/>
      <c r="G2404" s="51"/>
      <c r="H2404" s="52">
        <f t="shared" si="384"/>
        <v>0</v>
      </c>
      <c r="I2404" s="52">
        <f t="shared" si="385"/>
        <v>0</v>
      </c>
      <c r="J2404" s="52">
        <f t="shared" si="386"/>
        <v>0</v>
      </c>
      <c r="K2404" s="53">
        <f t="shared" si="387"/>
        <v>0</v>
      </c>
    </row>
    <row r="2405" spans="1:11" s="15" customFormat="1" ht="25.5" x14ac:dyDescent="0.25">
      <c r="A2405" s="48" t="s">
        <v>2779</v>
      </c>
      <c r="B2405" s="23"/>
      <c r="C2405" s="18" t="s">
        <v>796</v>
      </c>
      <c r="D2405" s="49" t="s">
        <v>3</v>
      </c>
      <c r="E2405" s="50">
        <v>27</v>
      </c>
      <c r="F2405" s="51"/>
      <c r="G2405" s="51"/>
      <c r="H2405" s="52">
        <f t="shared" si="384"/>
        <v>0</v>
      </c>
      <c r="I2405" s="52">
        <f t="shared" si="385"/>
        <v>0</v>
      </c>
      <c r="J2405" s="52">
        <f t="shared" si="386"/>
        <v>0</v>
      </c>
      <c r="K2405" s="53">
        <f t="shared" si="387"/>
        <v>0</v>
      </c>
    </row>
    <row r="2406" spans="1:11" s="15" customFormat="1" ht="25.5" x14ac:dyDescent="0.25">
      <c r="A2406" s="48" t="s">
        <v>2780</v>
      </c>
      <c r="B2406" s="23"/>
      <c r="C2406" s="18" t="s">
        <v>797</v>
      </c>
      <c r="D2406" s="49" t="s">
        <v>3</v>
      </c>
      <c r="E2406" s="50">
        <v>18</v>
      </c>
      <c r="F2406" s="51"/>
      <c r="G2406" s="51"/>
      <c r="H2406" s="52">
        <f t="shared" si="384"/>
        <v>0</v>
      </c>
      <c r="I2406" s="52">
        <f t="shared" si="385"/>
        <v>0</v>
      </c>
      <c r="J2406" s="52">
        <f t="shared" si="386"/>
        <v>0</v>
      </c>
      <c r="K2406" s="78">
        <f t="shared" si="387"/>
        <v>0</v>
      </c>
    </row>
    <row r="2407" spans="1:11" s="15" customFormat="1" ht="25.5" x14ac:dyDescent="0.25">
      <c r="A2407" s="48" t="s">
        <v>2781</v>
      </c>
      <c r="B2407" s="23"/>
      <c r="C2407" s="18" t="s">
        <v>834</v>
      </c>
      <c r="D2407" s="49" t="s">
        <v>3</v>
      </c>
      <c r="E2407" s="50">
        <v>2</v>
      </c>
      <c r="F2407" s="51"/>
      <c r="G2407" s="51"/>
      <c r="H2407" s="52">
        <f t="shared" si="384"/>
        <v>0</v>
      </c>
      <c r="I2407" s="52">
        <f t="shared" si="385"/>
        <v>0</v>
      </c>
      <c r="J2407" s="52">
        <f t="shared" si="386"/>
        <v>0</v>
      </c>
      <c r="K2407" s="53">
        <f t="shared" si="387"/>
        <v>0</v>
      </c>
    </row>
    <row r="2408" spans="1:11" s="15" customFormat="1" ht="25.5" x14ac:dyDescent="0.25">
      <c r="A2408" s="48" t="s">
        <v>2782</v>
      </c>
      <c r="B2408" s="23"/>
      <c r="C2408" s="18" t="s">
        <v>835</v>
      </c>
      <c r="D2408" s="49" t="s">
        <v>3</v>
      </c>
      <c r="E2408" s="50">
        <v>1</v>
      </c>
      <c r="F2408" s="51"/>
      <c r="G2408" s="51"/>
      <c r="H2408" s="52">
        <f t="shared" ref="H2408:H2430" si="388">ROUND(ROUND(F2408,2)+ROUND(G2408,2),2)</f>
        <v>0</v>
      </c>
      <c r="I2408" s="52">
        <f t="shared" ref="I2408:I2430" si="389">ROUND(ROUND(E2408,2)*ROUND(F2408,2),2)</f>
        <v>0</v>
      </c>
      <c r="J2408" s="52">
        <f t="shared" ref="J2408:J2430" si="390">ROUND(ROUND(E2408,2)*ROUND(G2408,2),2)</f>
        <v>0</v>
      </c>
      <c r="K2408" s="53">
        <f t="shared" ref="K2408:K2430" si="391">ROUND(ROUND(I2408,2)+ROUND(J2408,2),2)</f>
        <v>0</v>
      </c>
    </row>
    <row r="2409" spans="1:11" s="15" customFormat="1" ht="25.5" x14ac:dyDescent="0.25">
      <c r="A2409" s="48" t="s">
        <v>2783</v>
      </c>
      <c r="B2409" s="23"/>
      <c r="C2409" s="18" t="s">
        <v>798</v>
      </c>
      <c r="D2409" s="49" t="s">
        <v>3</v>
      </c>
      <c r="E2409" s="50">
        <v>2</v>
      </c>
      <c r="F2409" s="51"/>
      <c r="G2409" s="51"/>
      <c r="H2409" s="52">
        <f t="shared" si="388"/>
        <v>0</v>
      </c>
      <c r="I2409" s="52">
        <f t="shared" si="389"/>
        <v>0</v>
      </c>
      <c r="J2409" s="52">
        <f t="shared" si="390"/>
        <v>0</v>
      </c>
      <c r="K2409" s="78">
        <f t="shared" si="391"/>
        <v>0</v>
      </c>
    </row>
    <row r="2410" spans="1:11" s="15" customFormat="1" ht="25.5" x14ac:dyDescent="0.25">
      <c r="A2410" s="48" t="s">
        <v>2784</v>
      </c>
      <c r="B2410" s="23"/>
      <c r="C2410" s="18" t="s">
        <v>836</v>
      </c>
      <c r="D2410" s="49" t="s">
        <v>3</v>
      </c>
      <c r="E2410" s="50">
        <v>2</v>
      </c>
      <c r="F2410" s="51"/>
      <c r="G2410" s="51"/>
      <c r="H2410" s="52">
        <f t="shared" si="388"/>
        <v>0</v>
      </c>
      <c r="I2410" s="52">
        <f t="shared" si="389"/>
        <v>0</v>
      </c>
      <c r="J2410" s="52">
        <f t="shared" si="390"/>
        <v>0</v>
      </c>
      <c r="K2410" s="53">
        <f t="shared" si="391"/>
        <v>0</v>
      </c>
    </row>
    <row r="2411" spans="1:11" s="15" customFormat="1" ht="38.25" x14ac:dyDescent="0.25">
      <c r="A2411" s="48" t="s">
        <v>2785</v>
      </c>
      <c r="B2411" s="23"/>
      <c r="C2411" s="18" t="s">
        <v>837</v>
      </c>
      <c r="D2411" s="49" t="s">
        <v>3</v>
      </c>
      <c r="E2411" s="50">
        <v>2</v>
      </c>
      <c r="F2411" s="51"/>
      <c r="G2411" s="51"/>
      <c r="H2411" s="52">
        <f t="shared" si="388"/>
        <v>0</v>
      </c>
      <c r="I2411" s="52">
        <f t="shared" si="389"/>
        <v>0</v>
      </c>
      <c r="J2411" s="52">
        <f t="shared" si="390"/>
        <v>0</v>
      </c>
      <c r="K2411" s="53">
        <f t="shared" si="391"/>
        <v>0</v>
      </c>
    </row>
    <row r="2412" spans="1:11" s="15" customFormat="1" ht="38.25" x14ac:dyDescent="0.25">
      <c r="A2412" s="48" t="s">
        <v>2786</v>
      </c>
      <c r="B2412" s="23"/>
      <c r="C2412" s="18" t="s">
        <v>838</v>
      </c>
      <c r="D2412" s="49" t="s">
        <v>3</v>
      </c>
      <c r="E2412" s="50">
        <v>25</v>
      </c>
      <c r="F2412" s="51"/>
      <c r="G2412" s="51"/>
      <c r="H2412" s="52">
        <f t="shared" si="388"/>
        <v>0</v>
      </c>
      <c r="I2412" s="52">
        <f t="shared" si="389"/>
        <v>0</v>
      </c>
      <c r="J2412" s="52">
        <f t="shared" si="390"/>
        <v>0</v>
      </c>
      <c r="K2412" s="53">
        <f t="shared" si="391"/>
        <v>0</v>
      </c>
    </row>
    <row r="2413" spans="1:11" s="15" customFormat="1" ht="38.25" x14ac:dyDescent="0.25">
      <c r="A2413" s="48" t="s">
        <v>2787</v>
      </c>
      <c r="B2413" s="23"/>
      <c r="C2413" s="18" t="s">
        <v>839</v>
      </c>
      <c r="D2413" s="49" t="s">
        <v>3</v>
      </c>
      <c r="E2413" s="50">
        <v>16</v>
      </c>
      <c r="F2413" s="51"/>
      <c r="G2413" s="51"/>
      <c r="H2413" s="52">
        <f t="shared" si="388"/>
        <v>0</v>
      </c>
      <c r="I2413" s="52">
        <f t="shared" si="389"/>
        <v>0</v>
      </c>
      <c r="J2413" s="52">
        <f t="shared" si="390"/>
        <v>0</v>
      </c>
      <c r="K2413" s="53">
        <f t="shared" si="391"/>
        <v>0</v>
      </c>
    </row>
    <row r="2414" spans="1:11" s="15" customFormat="1" ht="38.25" x14ac:dyDescent="0.25">
      <c r="A2414" s="48" t="s">
        <v>2788</v>
      </c>
      <c r="B2414" s="23"/>
      <c r="C2414" s="18" t="s">
        <v>667</v>
      </c>
      <c r="D2414" s="49" t="s">
        <v>3</v>
      </c>
      <c r="E2414" s="50">
        <v>2</v>
      </c>
      <c r="F2414" s="51"/>
      <c r="G2414" s="51"/>
      <c r="H2414" s="52">
        <f t="shared" si="388"/>
        <v>0</v>
      </c>
      <c r="I2414" s="52">
        <f t="shared" si="389"/>
        <v>0</v>
      </c>
      <c r="J2414" s="52">
        <f t="shared" si="390"/>
        <v>0</v>
      </c>
      <c r="K2414" s="53">
        <f t="shared" si="391"/>
        <v>0</v>
      </c>
    </row>
    <row r="2415" spans="1:11" s="15" customFormat="1" ht="51" x14ac:dyDescent="0.25">
      <c r="A2415" s="48" t="s">
        <v>2789</v>
      </c>
      <c r="B2415" s="23"/>
      <c r="C2415" s="18" t="s">
        <v>804</v>
      </c>
      <c r="D2415" s="49" t="s">
        <v>3</v>
      </c>
      <c r="E2415" s="50">
        <v>80</v>
      </c>
      <c r="F2415" s="51"/>
      <c r="G2415" s="51"/>
      <c r="H2415" s="52">
        <f t="shared" si="388"/>
        <v>0</v>
      </c>
      <c r="I2415" s="52">
        <f t="shared" si="389"/>
        <v>0</v>
      </c>
      <c r="J2415" s="52">
        <f t="shared" si="390"/>
        <v>0</v>
      </c>
      <c r="K2415" s="53">
        <f t="shared" si="391"/>
        <v>0</v>
      </c>
    </row>
    <row r="2416" spans="1:11" s="15" customFormat="1" ht="51" x14ac:dyDescent="0.25">
      <c r="A2416" s="48" t="s">
        <v>2790</v>
      </c>
      <c r="B2416" s="23"/>
      <c r="C2416" s="18" t="s">
        <v>805</v>
      </c>
      <c r="D2416" s="49" t="s">
        <v>3</v>
      </c>
      <c r="E2416" s="50">
        <v>72</v>
      </c>
      <c r="F2416" s="51"/>
      <c r="G2416" s="51"/>
      <c r="H2416" s="52">
        <f t="shared" si="388"/>
        <v>0</v>
      </c>
      <c r="I2416" s="52">
        <f t="shared" si="389"/>
        <v>0</v>
      </c>
      <c r="J2416" s="52">
        <f t="shared" si="390"/>
        <v>0</v>
      </c>
      <c r="K2416" s="53">
        <f t="shared" si="391"/>
        <v>0</v>
      </c>
    </row>
    <row r="2417" spans="1:11" s="15" customFormat="1" ht="51" x14ac:dyDescent="0.25">
      <c r="A2417" s="48" t="s">
        <v>2791</v>
      </c>
      <c r="B2417" s="23"/>
      <c r="C2417" s="18" t="s">
        <v>3307</v>
      </c>
      <c r="D2417" s="49" t="s">
        <v>3</v>
      </c>
      <c r="E2417" s="50">
        <v>16</v>
      </c>
      <c r="F2417" s="51"/>
      <c r="G2417" s="51"/>
      <c r="H2417" s="52">
        <f t="shared" si="388"/>
        <v>0</v>
      </c>
      <c r="I2417" s="52">
        <f t="shared" si="389"/>
        <v>0</v>
      </c>
      <c r="J2417" s="52">
        <f t="shared" si="390"/>
        <v>0</v>
      </c>
      <c r="K2417" s="53">
        <f t="shared" si="391"/>
        <v>0</v>
      </c>
    </row>
    <row r="2418" spans="1:11" s="15" customFormat="1" ht="51" x14ac:dyDescent="0.25">
      <c r="A2418" s="48" t="s">
        <v>2792</v>
      </c>
      <c r="B2418" s="23"/>
      <c r="C2418" s="18" t="s">
        <v>840</v>
      </c>
      <c r="D2418" s="49" t="s">
        <v>3</v>
      </c>
      <c r="E2418" s="50">
        <v>40</v>
      </c>
      <c r="F2418" s="51"/>
      <c r="G2418" s="51"/>
      <c r="H2418" s="52">
        <f t="shared" si="388"/>
        <v>0</v>
      </c>
      <c r="I2418" s="52">
        <f t="shared" si="389"/>
        <v>0</v>
      </c>
      <c r="J2418" s="52">
        <f t="shared" si="390"/>
        <v>0</v>
      </c>
      <c r="K2418" s="53">
        <f t="shared" si="391"/>
        <v>0</v>
      </c>
    </row>
    <row r="2419" spans="1:11" s="15" customFormat="1" ht="51" x14ac:dyDescent="0.25">
      <c r="A2419" s="48" t="s">
        <v>2793</v>
      </c>
      <c r="B2419" s="23"/>
      <c r="C2419" s="18" t="s">
        <v>841</v>
      </c>
      <c r="D2419" s="49" t="s">
        <v>3</v>
      </c>
      <c r="E2419" s="50">
        <v>24</v>
      </c>
      <c r="F2419" s="51"/>
      <c r="G2419" s="51"/>
      <c r="H2419" s="52">
        <f t="shared" si="388"/>
        <v>0</v>
      </c>
      <c r="I2419" s="52">
        <f t="shared" si="389"/>
        <v>0</v>
      </c>
      <c r="J2419" s="52">
        <f t="shared" si="390"/>
        <v>0</v>
      </c>
      <c r="K2419" s="53">
        <f t="shared" si="391"/>
        <v>0</v>
      </c>
    </row>
    <row r="2420" spans="1:11" s="15" customFormat="1" ht="51" x14ac:dyDescent="0.25">
      <c r="A2420" s="48" t="s">
        <v>2794</v>
      </c>
      <c r="B2420" s="23"/>
      <c r="C2420" s="18" t="s">
        <v>808</v>
      </c>
      <c r="D2420" s="49" t="s">
        <v>3</v>
      </c>
      <c r="E2420" s="50">
        <v>40</v>
      </c>
      <c r="F2420" s="51"/>
      <c r="G2420" s="51"/>
      <c r="H2420" s="52">
        <f t="shared" si="388"/>
        <v>0</v>
      </c>
      <c r="I2420" s="52">
        <f t="shared" si="389"/>
        <v>0</v>
      </c>
      <c r="J2420" s="52">
        <f t="shared" si="390"/>
        <v>0</v>
      </c>
      <c r="K2420" s="53">
        <f t="shared" si="391"/>
        <v>0</v>
      </c>
    </row>
    <row r="2421" spans="1:11" s="15" customFormat="1" ht="51" x14ac:dyDescent="0.25">
      <c r="A2421" s="48" t="s">
        <v>2795</v>
      </c>
      <c r="B2421" s="23"/>
      <c r="C2421" s="18" t="s">
        <v>809</v>
      </c>
      <c r="D2421" s="49" t="s">
        <v>3</v>
      </c>
      <c r="E2421" s="50">
        <v>2</v>
      </c>
      <c r="F2421" s="51"/>
      <c r="G2421" s="51"/>
      <c r="H2421" s="52">
        <f t="shared" si="388"/>
        <v>0</v>
      </c>
      <c r="I2421" s="52">
        <f t="shared" si="389"/>
        <v>0</v>
      </c>
      <c r="J2421" s="52">
        <f t="shared" si="390"/>
        <v>0</v>
      </c>
      <c r="K2421" s="53">
        <f t="shared" si="391"/>
        <v>0</v>
      </c>
    </row>
    <row r="2422" spans="1:11" s="15" customFormat="1" ht="51" x14ac:dyDescent="0.25">
      <c r="A2422" s="48" t="s">
        <v>2796</v>
      </c>
      <c r="B2422" s="23"/>
      <c r="C2422" s="18" t="s">
        <v>810</v>
      </c>
      <c r="D2422" s="49" t="s">
        <v>3</v>
      </c>
      <c r="E2422" s="50">
        <v>2</v>
      </c>
      <c r="F2422" s="51"/>
      <c r="G2422" s="51"/>
      <c r="H2422" s="52">
        <f t="shared" si="388"/>
        <v>0</v>
      </c>
      <c r="I2422" s="52">
        <f t="shared" si="389"/>
        <v>0</v>
      </c>
      <c r="J2422" s="52">
        <f t="shared" si="390"/>
        <v>0</v>
      </c>
      <c r="K2422" s="78">
        <f t="shared" si="391"/>
        <v>0</v>
      </c>
    </row>
    <row r="2423" spans="1:11" s="15" customFormat="1" ht="38.25" x14ac:dyDescent="0.25">
      <c r="A2423" s="48" t="s">
        <v>2797</v>
      </c>
      <c r="B2423" s="23"/>
      <c r="C2423" s="18" t="s">
        <v>811</v>
      </c>
      <c r="D2423" s="49" t="s">
        <v>3</v>
      </c>
      <c r="E2423" s="50">
        <v>3</v>
      </c>
      <c r="F2423" s="51"/>
      <c r="G2423" s="51"/>
      <c r="H2423" s="52">
        <f t="shared" si="388"/>
        <v>0</v>
      </c>
      <c r="I2423" s="52">
        <f t="shared" si="389"/>
        <v>0</v>
      </c>
      <c r="J2423" s="52">
        <f t="shared" si="390"/>
        <v>0</v>
      </c>
      <c r="K2423" s="53">
        <f t="shared" si="391"/>
        <v>0</v>
      </c>
    </row>
    <row r="2424" spans="1:11" s="15" customFormat="1" ht="51" x14ac:dyDescent="0.25">
      <c r="A2424" s="48" t="s">
        <v>2798</v>
      </c>
      <c r="B2424" s="23"/>
      <c r="C2424" s="18" t="s">
        <v>812</v>
      </c>
      <c r="D2424" s="49" t="s">
        <v>3</v>
      </c>
      <c r="E2424" s="50">
        <v>5</v>
      </c>
      <c r="F2424" s="51"/>
      <c r="G2424" s="51"/>
      <c r="H2424" s="52">
        <f t="shared" si="388"/>
        <v>0</v>
      </c>
      <c r="I2424" s="52">
        <f t="shared" si="389"/>
        <v>0</v>
      </c>
      <c r="J2424" s="52">
        <f t="shared" si="390"/>
        <v>0</v>
      </c>
      <c r="K2424" s="53">
        <f t="shared" si="391"/>
        <v>0</v>
      </c>
    </row>
    <row r="2425" spans="1:11" s="15" customFormat="1" ht="51" x14ac:dyDescent="0.25">
      <c r="A2425" s="48" t="s">
        <v>2799</v>
      </c>
      <c r="B2425" s="23"/>
      <c r="C2425" s="18" t="s">
        <v>813</v>
      </c>
      <c r="D2425" s="49" t="s">
        <v>3</v>
      </c>
      <c r="E2425" s="50">
        <v>5</v>
      </c>
      <c r="F2425" s="51"/>
      <c r="G2425" s="51"/>
      <c r="H2425" s="52">
        <f t="shared" si="388"/>
        <v>0</v>
      </c>
      <c r="I2425" s="52">
        <f t="shared" si="389"/>
        <v>0</v>
      </c>
      <c r="J2425" s="52">
        <f t="shared" si="390"/>
        <v>0</v>
      </c>
      <c r="K2425" s="78">
        <f t="shared" si="391"/>
        <v>0</v>
      </c>
    </row>
    <row r="2426" spans="1:11" s="15" customFormat="1" ht="38.25" x14ac:dyDescent="0.25">
      <c r="A2426" s="48" t="s">
        <v>2800</v>
      </c>
      <c r="B2426" s="23"/>
      <c r="C2426" s="18" t="s">
        <v>656</v>
      </c>
      <c r="D2426" s="49" t="s">
        <v>3</v>
      </c>
      <c r="E2426" s="50">
        <v>2</v>
      </c>
      <c r="F2426" s="51"/>
      <c r="G2426" s="51"/>
      <c r="H2426" s="52">
        <f t="shared" si="388"/>
        <v>0</v>
      </c>
      <c r="I2426" s="52">
        <f t="shared" si="389"/>
        <v>0</v>
      </c>
      <c r="J2426" s="52">
        <f t="shared" si="390"/>
        <v>0</v>
      </c>
      <c r="K2426" s="53">
        <f t="shared" si="391"/>
        <v>0</v>
      </c>
    </row>
    <row r="2427" spans="1:11" s="15" customFormat="1" ht="38.25" x14ac:dyDescent="0.25">
      <c r="A2427" s="48" t="s">
        <v>2801</v>
      </c>
      <c r="B2427" s="23"/>
      <c r="C2427" s="18" t="s">
        <v>668</v>
      </c>
      <c r="D2427" s="49" t="s">
        <v>3</v>
      </c>
      <c r="E2427" s="50">
        <v>2</v>
      </c>
      <c r="F2427" s="51"/>
      <c r="G2427" s="51"/>
      <c r="H2427" s="52">
        <f t="shared" si="388"/>
        <v>0</v>
      </c>
      <c r="I2427" s="52">
        <f t="shared" si="389"/>
        <v>0</v>
      </c>
      <c r="J2427" s="52">
        <f t="shared" si="390"/>
        <v>0</v>
      </c>
      <c r="K2427" s="53">
        <f t="shared" si="391"/>
        <v>0</v>
      </c>
    </row>
    <row r="2428" spans="1:11" s="15" customFormat="1" ht="38.25" x14ac:dyDescent="0.25">
      <c r="A2428" s="48" t="s">
        <v>2802</v>
      </c>
      <c r="B2428" s="23"/>
      <c r="C2428" s="18" t="s">
        <v>660</v>
      </c>
      <c r="D2428" s="49" t="s">
        <v>3</v>
      </c>
      <c r="E2428" s="50">
        <v>10</v>
      </c>
      <c r="F2428" s="51"/>
      <c r="G2428" s="51"/>
      <c r="H2428" s="52">
        <f t="shared" si="388"/>
        <v>0</v>
      </c>
      <c r="I2428" s="52">
        <f t="shared" si="389"/>
        <v>0</v>
      </c>
      <c r="J2428" s="52">
        <f t="shared" si="390"/>
        <v>0</v>
      </c>
      <c r="K2428" s="53">
        <f t="shared" si="391"/>
        <v>0</v>
      </c>
    </row>
    <row r="2429" spans="1:11" s="15" customFormat="1" ht="38.25" x14ac:dyDescent="0.25">
      <c r="A2429" s="48" t="s">
        <v>2803</v>
      </c>
      <c r="B2429" s="23"/>
      <c r="C2429" s="18" t="s">
        <v>662</v>
      </c>
      <c r="D2429" s="49" t="s">
        <v>3</v>
      </c>
      <c r="E2429" s="50">
        <v>2</v>
      </c>
      <c r="F2429" s="51"/>
      <c r="G2429" s="51"/>
      <c r="H2429" s="52">
        <f t="shared" si="388"/>
        <v>0</v>
      </c>
      <c r="I2429" s="52">
        <f t="shared" si="389"/>
        <v>0</v>
      </c>
      <c r="J2429" s="52">
        <f t="shared" si="390"/>
        <v>0</v>
      </c>
      <c r="K2429" s="53">
        <f t="shared" si="391"/>
        <v>0</v>
      </c>
    </row>
    <row r="2430" spans="1:11" s="15" customFormat="1" ht="38.25" x14ac:dyDescent="0.25">
      <c r="A2430" s="48" t="s">
        <v>2804</v>
      </c>
      <c r="B2430" s="23"/>
      <c r="C2430" s="18" t="s">
        <v>842</v>
      </c>
      <c r="D2430" s="49" t="s">
        <v>3</v>
      </c>
      <c r="E2430" s="50">
        <v>1</v>
      </c>
      <c r="F2430" s="51"/>
      <c r="G2430" s="51"/>
      <c r="H2430" s="52">
        <f t="shared" si="388"/>
        <v>0</v>
      </c>
      <c r="I2430" s="52">
        <f t="shared" si="389"/>
        <v>0</v>
      </c>
      <c r="J2430" s="52">
        <f t="shared" si="390"/>
        <v>0</v>
      </c>
      <c r="K2430" s="53">
        <f t="shared" si="391"/>
        <v>0</v>
      </c>
    </row>
    <row r="2431" spans="1:11" s="17" customFormat="1" x14ac:dyDescent="0.25">
      <c r="A2431" s="38" t="s">
        <v>2805</v>
      </c>
      <c r="B2431" s="10"/>
      <c r="C2431" s="34" t="s">
        <v>2</v>
      </c>
      <c r="D2431" s="11"/>
      <c r="E2431" s="11"/>
      <c r="F2431" s="39"/>
      <c r="G2431" s="39"/>
      <c r="H2431" s="21"/>
      <c r="I2431" s="40">
        <f>SUM(I2376:I2430)</f>
        <v>0</v>
      </c>
      <c r="J2431" s="40">
        <f>SUM(J2376:J2430)</f>
        <v>0</v>
      </c>
      <c r="K2431" s="41">
        <f>SUM(K2376:K2430)</f>
        <v>0</v>
      </c>
    </row>
    <row r="2432" spans="1:11" s="16" customFormat="1" ht="18.75" x14ac:dyDescent="0.2">
      <c r="A2432" s="45" t="s">
        <v>2806</v>
      </c>
      <c r="B2432" s="46"/>
      <c r="C2432" s="46" t="s">
        <v>669</v>
      </c>
      <c r="D2432" s="46"/>
      <c r="E2432" s="46"/>
      <c r="F2432" s="93"/>
      <c r="G2432" s="93"/>
      <c r="H2432" s="46"/>
      <c r="I2432" s="46"/>
      <c r="J2432" s="46"/>
      <c r="K2432" s="47">
        <f>K2465</f>
        <v>0</v>
      </c>
    </row>
    <row r="2433" spans="1:11" s="15" customFormat="1" ht="38.25" x14ac:dyDescent="0.25">
      <c r="A2433" s="48" t="s">
        <v>2807</v>
      </c>
      <c r="B2433" s="23"/>
      <c r="C2433" s="18" t="s">
        <v>843</v>
      </c>
      <c r="D2433" s="49" t="s">
        <v>4</v>
      </c>
      <c r="E2433" s="50">
        <v>18</v>
      </c>
      <c r="F2433" s="51"/>
      <c r="G2433" s="51"/>
      <c r="H2433" s="52">
        <f t="shared" ref="H2433:H2464" si="392">ROUND(ROUND(F2433,2)+ROUND(G2433,2),2)</f>
        <v>0</v>
      </c>
      <c r="I2433" s="52">
        <f t="shared" ref="I2433:I2464" si="393">ROUND(ROUND(E2433,2)*ROUND(F2433,2),2)</f>
        <v>0</v>
      </c>
      <c r="J2433" s="52">
        <f t="shared" ref="J2433:J2464" si="394">ROUND(ROUND(E2433,2)*ROUND(G2433,2),2)</f>
        <v>0</v>
      </c>
      <c r="K2433" s="53">
        <f t="shared" ref="K2433:K2464" si="395">ROUND(ROUND(I2433,2)+ROUND(J2433,2),2)</f>
        <v>0</v>
      </c>
    </row>
    <row r="2434" spans="1:11" s="15" customFormat="1" ht="25.5" x14ac:dyDescent="0.25">
      <c r="A2434" s="48" t="s">
        <v>2808</v>
      </c>
      <c r="B2434" s="23"/>
      <c r="C2434" s="18" t="s">
        <v>844</v>
      </c>
      <c r="D2434" s="49" t="s">
        <v>3</v>
      </c>
      <c r="E2434" s="50">
        <v>4</v>
      </c>
      <c r="F2434" s="51"/>
      <c r="G2434" s="51"/>
      <c r="H2434" s="52">
        <f t="shared" si="392"/>
        <v>0</v>
      </c>
      <c r="I2434" s="52">
        <f t="shared" si="393"/>
        <v>0</v>
      </c>
      <c r="J2434" s="52">
        <f t="shared" si="394"/>
        <v>0</v>
      </c>
      <c r="K2434" s="53">
        <f t="shared" si="395"/>
        <v>0</v>
      </c>
    </row>
    <row r="2435" spans="1:11" s="15" customFormat="1" ht="25.5" x14ac:dyDescent="0.25">
      <c r="A2435" s="48" t="s">
        <v>2809</v>
      </c>
      <c r="B2435" s="23"/>
      <c r="C2435" s="18" t="s">
        <v>845</v>
      </c>
      <c r="D2435" s="49" t="s">
        <v>3</v>
      </c>
      <c r="E2435" s="50">
        <v>4</v>
      </c>
      <c r="F2435" s="51"/>
      <c r="G2435" s="51"/>
      <c r="H2435" s="52">
        <f t="shared" si="392"/>
        <v>0</v>
      </c>
      <c r="I2435" s="52">
        <f t="shared" si="393"/>
        <v>0</v>
      </c>
      <c r="J2435" s="52">
        <f t="shared" si="394"/>
        <v>0</v>
      </c>
      <c r="K2435" s="78">
        <f t="shared" si="395"/>
        <v>0</v>
      </c>
    </row>
    <row r="2436" spans="1:11" s="15" customFormat="1" ht="25.5" x14ac:dyDescent="0.25">
      <c r="A2436" s="48" t="s">
        <v>2810</v>
      </c>
      <c r="B2436" s="23"/>
      <c r="C2436" s="18" t="s">
        <v>846</v>
      </c>
      <c r="D2436" s="49" t="s">
        <v>3</v>
      </c>
      <c r="E2436" s="50">
        <v>4</v>
      </c>
      <c r="F2436" s="51"/>
      <c r="G2436" s="51"/>
      <c r="H2436" s="52">
        <f t="shared" si="392"/>
        <v>0</v>
      </c>
      <c r="I2436" s="52">
        <f t="shared" si="393"/>
        <v>0</v>
      </c>
      <c r="J2436" s="52">
        <f t="shared" si="394"/>
        <v>0</v>
      </c>
      <c r="K2436" s="53">
        <f t="shared" si="395"/>
        <v>0</v>
      </c>
    </row>
    <row r="2437" spans="1:11" s="15" customFormat="1" ht="25.5" x14ac:dyDescent="0.25">
      <c r="A2437" s="48" t="s">
        <v>2811</v>
      </c>
      <c r="B2437" s="23"/>
      <c r="C2437" s="18" t="s">
        <v>847</v>
      </c>
      <c r="D2437" s="49" t="s">
        <v>3</v>
      </c>
      <c r="E2437" s="50">
        <v>1</v>
      </c>
      <c r="F2437" s="51"/>
      <c r="G2437" s="51"/>
      <c r="H2437" s="52">
        <f t="shared" si="392"/>
        <v>0</v>
      </c>
      <c r="I2437" s="52">
        <f t="shared" si="393"/>
        <v>0</v>
      </c>
      <c r="J2437" s="52">
        <f t="shared" si="394"/>
        <v>0</v>
      </c>
      <c r="K2437" s="53">
        <f t="shared" si="395"/>
        <v>0</v>
      </c>
    </row>
    <row r="2438" spans="1:11" s="15" customFormat="1" ht="25.5" x14ac:dyDescent="0.25">
      <c r="A2438" s="48" t="s">
        <v>2812</v>
      </c>
      <c r="B2438" s="23"/>
      <c r="C2438" s="18" t="s">
        <v>848</v>
      </c>
      <c r="D2438" s="49" t="s">
        <v>3</v>
      </c>
      <c r="E2438" s="50">
        <v>1</v>
      </c>
      <c r="F2438" s="51"/>
      <c r="G2438" s="51"/>
      <c r="H2438" s="52">
        <f t="shared" si="392"/>
        <v>0</v>
      </c>
      <c r="I2438" s="52">
        <f t="shared" si="393"/>
        <v>0</v>
      </c>
      <c r="J2438" s="52">
        <f t="shared" si="394"/>
        <v>0</v>
      </c>
      <c r="K2438" s="53">
        <f t="shared" si="395"/>
        <v>0</v>
      </c>
    </row>
    <row r="2439" spans="1:11" s="15" customFormat="1" ht="38.25" x14ac:dyDescent="0.25">
      <c r="A2439" s="48" t="s">
        <v>2813</v>
      </c>
      <c r="B2439" s="23"/>
      <c r="C2439" s="18" t="s">
        <v>849</v>
      </c>
      <c r="D2439" s="49" t="s">
        <v>3</v>
      </c>
      <c r="E2439" s="50">
        <v>6</v>
      </c>
      <c r="F2439" s="51"/>
      <c r="G2439" s="51"/>
      <c r="H2439" s="52">
        <f t="shared" si="392"/>
        <v>0</v>
      </c>
      <c r="I2439" s="52">
        <f t="shared" si="393"/>
        <v>0</v>
      </c>
      <c r="J2439" s="52">
        <f t="shared" si="394"/>
        <v>0</v>
      </c>
      <c r="K2439" s="53">
        <f t="shared" si="395"/>
        <v>0</v>
      </c>
    </row>
    <row r="2440" spans="1:11" s="15" customFormat="1" ht="38.25" x14ac:dyDescent="0.25">
      <c r="A2440" s="48" t="s">
        <v>2814</v>
      </c>
      <c r="B2440" s="23"/>
      <c r="C2440" s="18" t="s">
        <v>838</v>
      </c>
      <c r="D2440" s="49" t="s">
        <v>3</v>
      </c>
      <c r="E2440" s="50">
        <v>2</v>
      </c>
      <c r="F2440" s="51"/>
      <c r="G2440" s="51"/>
      <c r="H2440" s="52">
        <f t="shared" si="392"/>
        <v>0</v>
      </c>
      <c r="I2440" s="52">
        <f t="shared" si="393"/>
        <v>0</v>
      </c>
      <c r="J2440" s="52">
        <f t="shared" si="394"/>
        <v>0</v>
      </c>
      <c r="K2440" s="53">
        <f t="shared" si="395"/>
        <v>0</v>
      </c>
    </row>
    <row r="2441" spans="1:11" s="15" customFormat="1" ht="51" x14ac:dyDescent="0.25">
      <c r="A2441" s="48" t="s">
        <v>2815</v>
      </c>
      <c r="B2441" s="23"/>
      <c r="C2441" s="18" t="s">
        <v>804</v>
      </c>
      <c r="D2441" s="49" t="s">
        <v>3</v>
      </c>
      <c r="E2441" s="50">
        <v>16</v>
      </c>
      <c r="F2441" s="51"/>
      <c r="G2441" s="51"/>
      <c r="H2441" s="52">
        <f t="shared" si="392"/>
        <v>0</v>
      </c>
      <c r="I2441" s="52">
        <f t="shared" si="393"/>
        <v>0</v>
      </c>
      <c r="J2441" s="52">
        <f t="shared" si="394"/>
        <v>0</v>
      </c>
      <c r="K2441" s="53">
        <f t="shared" si="395"/>
        <v>0</v>
      </c>
    </row>
    <row r="2442" spans="1:11" s="15" customFormat="1" ht="51" x14ac:dyDescent="0.25">
      <c r="A2442" s="48" t="s">
        <v>2816</v>
      </c>
      <c r="B2442" s="23"/>
      <c r="C2442" s="18" t="s">
        <v>850</v>
      </c>
      <c r="D2442" s="49" t="s">
        <v>3</v>
      </c>
      <c r="E2442" s="50">
        <v>16</v>
      </c>
      <c r="F2442" s="51"/>
      <c r="G2442" s="51"/>
      <c r="H2442" s="52">
        <f t="shared" si="392"/>
        <v>0</v>
      </c>
      <c r="I2442" s="52">
        <f t="shared" si="393"/>
        <v>0</v>
      </c>
      <c r="J2442" s="52">
        <f t="shared" si="394"/>
        <v>0</v>
      </c>
      <c r="K2442" s="53">
        <f t="shared" si="395"/>
        <v>0</v>
      </c>
    </row>
    <row r="2443" spans="1:11" s="15" customFormat="1" ht="51" x14ac:dyDescent="0.25">
      <c r="A2443" s="48" t="s">
        <v>2817</v>
      </c>
      <c r="B2443" s="23"/>
      <c r="C2443" s="18" t="s">
        <v>851</v>
      </c>
      <c r="D2443" s="49" t="s">
        <v>3</v>
      </c>
      <c r="E2443" s="50">
        <v>12</v>
      </c>
      <c r="F2443" s="51"/>
      <c r="G2443" s="51"/>
      <c r="H2443" s="52">
        <f t="shared" si="392"/>
        <v>0</v>
      </c>
      <c r="I2443" s="52">
        <f t="shared" si="393"/>
        <v>0</v>
      </c>
      <c r="J2443" s="52">
        <f t="shared" si="394"/>
        <v>0</v>
      </c>
      <c r="K2443" s="53">
        <f t="shared" si="395"/>
        <v>0</v>
      </c>
    </row>
    <row r="2444" spans="1:11" s="15" customFormat="1" ht="51" x14ac:dyDescent="0.25">
      <c r="A2444" s="48" t="s">
        <v>2818</v>
      </c>
      <c r="B2444" s="23"/>
      <c r="C2444" s="18" t="s">
        <v>806</v>
      </c>
      <c r="D2444" s="49" t="s">
        <v>3</v>
      </c>
      <c r="E2444" s="50">
        <v>32</v>
      </c>
      <c r="F2444" s="51"/>
      <c r="G2444" s="51"/>
      <c r="H2444" s="52">
        <f t="shared" si="392"/>
        <v>0</v>
      </c>
      <c r="I2444" s="52">
        <f t="shared" si="393"/>
        <v>0</v>
      </c>
      <c r="J2444" s="52">
        <f t="shared" si="394"/>
        <v>0</v>
      </c>
      <c r="K2444" s="53">
        <f t="shared" si="395"/>
        <v>0</v>
      </c>
    </row>
    <row r="2445" spans="1:11" s="15" customFormat="1" ht="25.5" x14ac:dyDescent="0.25">
      <c r="A2445" s="48" t="s">
        <v>2819</v>
      </c>
      <c r="B2445" s="23"/>
      <c r="C2445" s="18" t="s">
        <v>852</v>
      </c>
      <c r="D2445" s="49" t="s">
        <v>4</v>
      </c>
      <c r="E2445" s="50">
        <v>54</v>
      </c>
      <c r="F2445" s="51"/>
      <c r="G2445" s="51"/>
      <c r="H2445" s="52">
        <f t="shared" si="392"/>
        <v>0</v>
      </c>
      <c r="I2445" s="52">
        <f t="shared" si="393"/>
        <v>0</v>
      </c>
      <c r="J2445" s="52">
        <f t="shared" si="394"/>
        <v>0</v>
      </c>
      <c r="K2445" s="53">
        <f t="shared" si="395"/>
        <v>0</v>
      </c>
    </row>
    <row r="2446" spans="1:11" s="15" customFormat="1" ht="25.5" x14ac:dyDescent="0.25">
      <c r="A2446" s="48" t="s">
        <v>2820</v>
      </c>
      <c r="B2446" s="23"/>
      <c r="C2446" s="18" t="s">
        <v>853</v>
      </c>
      <c r="D2446" s="49" t="s">
        <v>4</v>
      </c>
      <c r="E2446" s="50">
        <v>168</v>
      </c>
      <c r="F2446" s="51"/>
      <c r="G2446" s="51"/>
      <c r="H2446" s="52">
        <f t="shared" si="392"/>
        <v>0</v>
      </c>
      <c r="I2446" s="52">
        <f t="shared" si="393"/>
        <v>0</v>
      </c>
      <c r="J2446" s="52">
        <f t="shared" si="394"/>
        <v>0</v>
      </c>
      <c r="K2446" s="53">
        <f t="shared" si="395"/>
        <v>0</v>
      </c>
    </row>
    <row r="2447" spans="1:11" s="15" customFormat="1" ht="12.75" x14ac:dyDescent="0.25">
      <c r="A2447" s="48" t="s">
        <v>2821</v>
      </c>
      <c r="B2447" s="23"/>
      <c r="C2447" s="18" t="s">
        <v>854</v>
      </c>
      <c r="D2447" s="49" t="s">
        <v>3</v>
      </c>
      <c r="E2447" s="50">
        <v>3</v>
      </c>
      <c r="F2447" s="51"/>
      <c r="G2447" s="51"/>
      <c r="H2447" s="52">
        <f t="shared" si="392"/>
        <v>0</v>
      </c>
      <c r="I2447" s="52">
        <f t="shared" si="393"/>
        <v>0</v>
      </c>
      <c r="J2447" s="52">
        <f t="shared" si="394"/>
        <v>0</v>
      </c>
      <c r="K2447" s="53">
        <f t="shared" si="395"/>
        <v>0</v>
      </c>
    </row>
    <row r="2448" spans="1:11" s="15" customFormat="1" ht="12.75" x14ac:dyDescent="0.25">
      <c r="A2448" s="48" t="s">
        <v>2822</v>
      </c>
      <c r="B2448" s="23"/>
      <c r="C2448" s="18" t="s">
        <v>855</v>
      </c>
      <c r="D2448" s="49" t="s">
        <v>3</v>
      </c>
      <c r="E2448" s="50">
        <v>33</v>
      </c>
      <c r="F2448" s="51"/>
      <c r="G2448" s="51"/>
      <c r="H2448" s="52">
        <f t="shared" si="392"/>
        <v>0</v>
      </c>
      <c r="I2448" s="52">
        <f t="shared" si="393"/>
        <v>0</v>
      </c>
      <c r="J2448" s="52">
        <f t="shared" si="394"/>
        <v>0</v>
      </c>
      <c r="K2448" s="53">
        <f t="shared" si="395"/>
        <v>0</v>
      </c>
    </row>
    <row r="2449" spans="1:11" s="15" customFormat="1" ht="12.75" x14ac:dyDescent="0.25">
      <c r="A2449" s="48" t="s">
        <v>2823</v>
      </c>
      <c r="B2449" s="23"/>
      <c r="C2449" s="18" t="s">
        <v>856</v>
      </c>
      <c r="D2449" s="49" t="s">
        <v>3</v>
      </c>
      <c r="E2449" s="50">
        <v>1</v>
      </c>
      <c r="F2449" s="51"/>
      <c r="G2449" s="51"/>
      <c r="H2449" s="52">
        <f t="shared" si="392"/>
        <v>0</v>
      </c>
      <c r="I2449" s="52">
        <f t="shared" si="393"/>
        <v>0</v>
      </c>
      <c r="J2449" s="52">
        <f t="shared" si="394"/>
        <v>0</v>
      </c>
      <c r="K2449" s="53">
        <f t="shared" si="395"/>
        <v>0</v>
      </c>
    </row>
    <row r="2450" spans="1:11" s="15" customFormat="1" ht="12.75" x14ac:dyDescent="0.25">
      <c r="A2450" s="48" t="s">
        <v>2824</v>
      </c>
      <c r="B2450" s="23"/>
      <c r="C2450" s="18" t="s">
        <v>857</v>
      </c>
      <c r="D2450" s="49" t="s">
        <v>3</v>
      </c>
      <c r="E2450" s="50">
        <v>2</v>
      </c>
      <c r="F2450" s="51"/>
      <c r="G2450" s="51"/>
      <c r="H2450" s="52">
        <f t="shared" si="392"/>
        <v>0</v>
      </c>
      <c r="I2450" s="52">
        <f t="shared" si="393"/>
        <v>0</v>
      </c>
      <c r="J2450" s="52">
        <f t="shared" si="394"/>
        <v>0</v>
      </c>
      <c r="K2450" s="53">
        <f t="shared" si="395"/>
        <v>0</v>
      </c>
    </row>
    <row r="2451" spans="1:11" s="15" customFormat="1" ht="12.75" x14ac:dyDescent="0.25">
      <c r="A2451" s="48" t="s">
        <v>2825</v>
      </c>
      <c r="B2451" s="23"/>
      <c r="C2451" s="18" t="s">
        <v>858</v>
      </c>
      <c r="D2451" s="49" t="s">
        <v>3</v>
      </c>
      <c r="E2451" s="50">
        <v>11</v>
      </c>
      <c r="F2451" s="51"/>
      <c r="G2451" s="51"/>
      <c r="H2451" s="52">
        <f t="shared" si="392"/>
        <v>0</v>
      </c>
      <c r="I2451" s="52">
        <f t="shared" si="393"/>
        <v>0</v>
      </c>
      <c r="J2451" s="52">
        <f t="shared" si="394"/>
        <v>0</v>
      </c>
      <c r="K2451" s="53">
        <f t="shared" si="395"/>
        <v>0</v>
      </c>
    </row>
    <row r="2452" spans="1:11" s="15" customFormat="1" ht="12.75" x14ac:dyDescent="0.25">
      <c r="A2452" s="48" t="s">
        <v>2826</v>
      </c>
      <c r="B2452" s="23"/>
      <c r="C2452" s="18" t="s">
        <v>859</v>
      </c>
      <c r="D2452" s="49" t="s">
        <v>3</v>
      </c>
      <c r="E2452" s="50">
        <v>2</v>
      </c>
      <c r="F2452" s="51"/>
      <c r="G2452" s="51"/>
      <c r="H2452" s="52">
        <f t="shared" si="392"/>
        <v>0</v>
      </c>
      <c r="I2452" s="52">
        <f t="shared" si="393"/>
        <v>0</v>
      </c>
      <c r="J2452" s="52">
        <f t="shared" si="394"/>
        <v>0</v>
      </c>
      <c r="K2452" s="53">
        <f t="shared" si="395"/>
        <v>0</v>
      </c>
    </row>
    <row r="2453" spans="1:11" s="15" customFormat="1" ht="12.75" x14ac:dyDescent="0.25">
      <c r="A2453" s="48" t="s">
        <v>2827</v>
      </c>
      <c r="B2453" s="23"/>
      <c r="C2453" s="18" t="s">
        <v>860</v>
      </c>
      <c r="D2453" s="49" t="s">
        <v>3</v>
      </c>
      <c r="E2453" s="50">
        <v>2</v>
      </c>
      <c r="F2453" s="51"/>
      <c r="G2453" s="51"/>
      <c r="H2453" s="52">
        <f t="shared" si="392"/>
        <v>0</v>
      </c>
      <c r="I2453" s="52">
        <f t="shared" si="393"/>
        <v>0</v>
      </c>
      <c r="J2453" s="52">
        <f t="shared" si="394"/>
        <v>0</v>
      </c>
      <c r="K2453" s="53">
        <f t="shared" si="395"/>
        <v>0</v>
      </c>
    </row>
    <row r="2454" spans="1:11" s="15" customFormat="1" ht="12.75" x14ac:dyDescent="0.25">
      <c r="A2454" s="48" t="s">
        <v>2828</v>
      </c>
      <c r="B2454" s="23"/>
      <c r="C2454" s="18" t="s">
        <v>861</v>
      </c>
      <c r="D2454" s="49" t="s">
        <v>3</v>
      </c>
      <c r="E2454" s="50">
        <v>1</v>
      </c>
      <c r="F2454" s="51"/>
      <c r="G2454" s="51"/>
      <c r="H2454" s="52">
        <f t="shared" si="392"/>
        <v>0</v>
      </c>
      <c r="I2454" s="52">
        <f t="shared" si="393"/>
        <v>0</v>
      </c>
      <c r="J2454" s="52">
        <f t="shared" si="394"/>
        <v>0</v>
      </c>
      <c r="K2454" s="53">
        <f t="shared" si="395"/>
        <v>0</v>
      </c>
    </row>
    <row r="2455" spans="1:11" s="15" customFormat="1" ht="12.75" x14ac:dyDescent="0.25">
      <c r="A2455" s="48" t="s">
        <v>2829</v>
      </c>
      <c r="B2455" s="23"/>
      <c r="C2455" s="18" t="s">
        <v>862</v>
      </c>
      <c r="D2455" s="49" t="s">
        <v>3</v>
      </c>
      <c r="E2455" s="50">
        <v>2</v>
      </c>
      <c r="F2455" s="51"/>
      <c r="G2455" s="51"/>
      <c r="H2455" s="52">
        <f t="shared" si="392"/>
        <v>0</v>
      </c>
      <c r="I2455" s="52">
        <f t="shared" si="393"/>
        <v>0</v>
      </c>
      <c r="J2455" s="52">
        <f t="shared" si="394"/>
        <v>0</v>
      </c>
      <c r="K2455" s="53">
        <f t="shared" si="395"/>
        <v>0</v>
      </c>
    </row>
    <row r="2456" spans="1:11" s="15" customFormat="1" ht="12.75" x14ac:dyDescent="0.25">
      <c r="A2456" s="48" t="s">
        <v>2830</v>
      </c>
      <c r="B2456" s="23"/>
      <c r="C2456" s="18" t="s">
        <v>863</v>
      </c>
      <c r="D2456" s="49" t="s">
        <v>3</v>
      </c>
      <c r="E2456" s="50">
        <v>2</v>
      </c>
      <c r="F2456" s="51"/>
      <c r="G2456" s="51"/>
      <c r="H2456" s="52">
        <f t="shared" si="392"/>
        <v>0</v>
      </c>
      <c r="I2456" s="52">
        <f t="shared" si="393"/>
        <v>0</v>
      </c>
      <c r="J2456" s="52">
        <f t="shared" si="394"/>
        <v>0</v>
      </c>
      <c r="K2456" s="53">
        <f t="shared" si="395"/>
        <v>0</v>
      </c>
    </row>
    <row r="2457" spans="1:11" s="15" customFormat="1" ht="12.75" x14ac:dyDescent="0.25">
      <c r="A2457" s="48" t="s">
        <v>2831</v>
      </c>
      <c r="B2457" s="23"/>
      <c r="C2457" s="18" t="s">
        <v>864</v>
      </c>
      <c r="D2457" s="49" t="s">
        <v>3</v>
      </c>
      <c r="E2457" s="50">
        <v>9</v>
      </c>
      <c r="F2457" s="51"/>
      <c r="G2457" s="51"/>
      <c r="H2457" s="52">
        <f t="shared" si="392"/>
        <v>0</v>
      </c>
      <c r="I2457" s="52">
        <f t="shared" si="393"/>
        <v>0</v>
      </c>
      <c r="J2457" s="52">
        <f t="shared" si="394"/>
        <v>0</v>
      </c>
      <c r="K2457" s="53">
        <f t="shared" si="395"/>
        <v>0</v>
      </c>
    </row>
    <row r="2458" spans="1:11" s="15" customFormat="1" ht="25.5" x14ac:dyDescent="0.25">
      <c r="A2458" s="48" t="s">
        <v>2832</v>
      </c>
      <c r="B2458" s="23"/>
      <c r="C2458" s="18" t="s">
        <v>865</v>
      </c>
      <c r="D2458" s="49" t="s">
        <v>3</v>
      </c>
      <c r="E2458" s="50">
        <v>10</v>
      </c>
      <c r="F2458" s="51"/>
      <c r="G2458" s="51"/>
      <c r="H2458" s="52">
        <f t="shared" si="392"/>
        <v>0</v>
      </c>
      <c r="I2458" s="52">
        <f t="shared" si="393"/>
        <v>0</v>
      </c>
      <c r="J2458" s="52">
        <f t="shared" si="394"/>
        <v>0</v>
      </c>
      <c r="K2458" s="53">
        <f t="shared" si="395"/>
        <v>0</v>
      </c>
    </row>
    <row r="2459" spans="1:11" s="15" customFormat="1" ht="25.5" x14ac:dyDescent="0.25">
      <c r="A2459" s="48" t="s">
        <v>2833</v>
      </c>
      <c r="B2459" s="23"/>
      <c r="C2459" s="18" t="s">
        <v>866</v>
      </c>
      <c r="D2459" s="49" t="s">
        <v>3</v>
      </c>
      <c r="E2459" s="50">
        <v>6</v>
      </c>
      <c r="F2459" s="51"/>
      <c r="G2459" s="51"/>
      <c r="H2459" s="52">
        <f t="shared" si="392"/>
        <v>0</v>
      </c>
      <c r="I2459" s="52">
        <f t="shared" si="393"/>
        <v>0</v>
      </c>
      <c r="J2459" s="52">
        <f t="shared" si="394"/>
        <v>0</v>
      </c>
      <c r="K2459" s="53">
        <f t="shared" si="395"/>
        <v>0</v>
      </c>
    </row>
    <row r="2460" spans="1:11" s="15" customFormat="1" ht="38.25" x14ac:dyDescent="0.25">
      <c r="A2460" s="48" t="s">
        <v>2834</v>
      </c>
      <c r="B2460" s="23"/>
      <c r="C2460" s="18" t="s">
        <v>670</v>
      </c>
      <c r="D2460" s="49" t="s">
        <v>3</v>
      </c>
      <c r="E2460" s="50">
        <v>1</v>
      </c>
      <c r="F2460" s="51"/>
      <c r="G2460" s="51"/>
      <c r="H2460" s="52">
        <f t="shared" si="392"/>
        <v>0</v>
      </c>
      <c r="I2460" s="52">
        <f t="shared" si="393"/>
        <v>0</v>
      </c>
      <c r="J2460" s="52">
        <f t="shared" si="394"/>
        <v>0</v>
      </c>
      <c r="K2460" s="53">
        <f t="shared" si="395"/>
        <v>0</v>
      </c>
    </row>
    <row r="2461" spans="1:11" s="15" customFormat="1" ht="25.5" x14ac:dyDescent="0.25">
      <c r="A2461" s="48" t="s">
        <v>2835</v>
      </c>
      <c r="B2461" s="23"/>
      <c r="C2461" s="18" t="s">
        <v>867</v>
      </c>
      <c r="D2461" s="49" t="s">
        <v>3</v>
      </c>
      <c r="E2461" s="50">
        <v>4</v>
      </c>
      <c r="F2461" s="51"/>
      <c r="G2461" s="51"/>
      <c r="H2461" s="52">
        <f t="shared" si="392"/>
        <v>0</v>
      </c>
      <c r="I2461" s="52">
        <f t="shared" si="393"/>
        <v>0</v>
      </c>
      <c r="J2461" s="52">
        <f t="shared" si="394"/>
        <v>0</v>
      </c>
      <c r="K2461" s="53">
        <f t="shared" si="395"/>
        <v>0</v>
      </c>
    </row>
    <row r="2462" spans="1:11" s="15" customFormat="1" ht="25.5" x14ac:dyDescent="0.25">
      <c r="A2462" s="48" t="s">
        <v>2836</v>
      </c>
      <c r="B2462" s="23"/>
      <c r="C2462" s="18" t="s">
        <v>868</v>
      </c>
      <c r="D2462" s="49" t="s">
        <v>3</v>
      </c>
      <c r="E2462" s="50">
        <v>1</v>
      </c>
      <c r="F2462" s="51"/>
      <c r="G2462" s="51"/>
      <c r="H2462" s="52">
        <f t="shared" si="392"/>
        <v>0</v>
      </c>
      <c r="I2462" s="52">
        <f t="shared" si="393"/>
        <v>0</v>
      </c>
      <c r="J2462" s="52">
        <f t="shared" si="394"/>
        <v>0</v>
      </c>
      <c r="K2462" s="53">
        <f t="shared" si="395"/>
        <v>0</v>
      </c>
    </row>
    <row r="2463" spans="1:11" s="15" customFormat="1" ht="12.75" x14ac:dyDescent="0.25">
      <c r="A2463" s="48" t="s">
        <v>2837</v>
      </c>
      <c r="B2463" s="23"/>
      <c r="C2463" s="18" t="s">
        <v>869</v>
      </c>
      <c r="D2463" s="49" t="s">
        <v>3</v>
      </c>
      <c r="E2463" s="50">
        <v>6</v>
      </c>
      <c r="F2463" s="51"/>
      <c r="G2463" s="51"/>
      <c r="H2463" s="52">
        <f t="shared" si="392"/>
        <v>0</v>
      </c>
      <c r="I2463" s="52">
        <f t="shared" si="393"/>
        <v>0</v>
      </c>
      <c r="J2463" s="52">
        <f t="shared" si="394"/>
        <v>0</v>
      </c>
      <c r="K2463" s="53">
        <f t="shared" si="395"/>
        <v>0</v>
      </c>
    </row>
    <row r="2464" spans="1:11" s="15" customFormat="1" ht="38.25" x14ac:dyDescent="0.25">
      <c r="A2464" s="48" t="s">
        <v>2838</v>
      </c>
      <c r="B2464" s="23"/>
      <c r="C2464" s="18" t="s">
        <v>870</v>
      </c>
      <c r="D2464" s="49" t="s">
        <v>3</v>
      </c>
      <c r="E2464" s="50">
        <v>4</v>
      </c>
      <c r="F2464" s="51"/>
      <c r="G2464" s="51"/>
      <c r="H2464" s="52">
        <f t="shared" si="392"/>
        <v>0</v>
      </c>
      <c r="I2464" s="52">
        <f t="shared" si="393"/>
        <v>0</v>
      </c>
      <c r="J2464" s="52">
        <f t="shared" si="394"/>
        <v>0</v>
      </c>
      <c r="K2464" s="53">
        <f t="shared" si="395"/>
        <v>0</v>
      </c>
    </row>
    <row r="2465" spans="1:11" s="17" customFormat="1" x14ac:dyDescent="0.25">
      <c r="A2465" s="38" t="s">
        <v>2839</v>
      </c>
      <c r="B2465" s="10"/>
      <c r="C2465" s="34" t="s">
        <v>2</v>
      </c>
      <c r="D2465" s="11"/>
      <c r="E2465" s="11"/>
      <c r="F2465" s="39"/>
      <c r="G2465" s="39"/>
      <c r="H2465" s="21"/>
      <c r="I2465" s="40">
        <f>SUM(I2433:I2464)</f>
        <v>0</v>
      </c>
      <c r="J2465" s="40">
        <f>SUM(J2433:J2464)</f>
        <v>0</v>
      </c>
      <c r="K2465" s="41">
        <f>SUM(K2433:K2464)</f>
        <v>0</v>
      </c>
    </row>
    <row r="2466" spans="1:11" s="16" customFormat="1" ht="18.75" x14ac:dyDescent="0.2">
      <c r="A2466" s="45" t="s">
        <v>2840</v>
      </c>
      <c r="B2466" s="46"/>
      <c r="C2466" s="46" t="s">
        <v>671</v>
      </c>
      <c r="D2466" s="46"/>
      <c r="E2466" s="46"/>
      <c r="F2466" s="93"/>
      <c r="G2466" s="93"/>
      <c r="H2466" s="46"/>
      <c r="I2466" s="46"/>
      <c r="J2466" s="46"/>
      <c r="K2466" s="47">
        <f>K2531</f>
        <v>0</v>
      </c>
    </row>
    <row r="2467" spans="1:11" s="15" customFormat="1" ht="38.25" x14ac:dyDescent="0.25">
      <c r="A2467" s="48" t="s">
        <v>2841</v>
      </c>
      <c r="B2467" s="23"/>
      <c r="C2467" s="18" t="s">
        <v>871</v>
      </c>
      <c r="D2467" s="49" t="s">
        <v>236</v>
      </c>
      <c r="E2467" s="50">
        <v>120</v>
      </c>
      <c r="F2467" s="51"/>
      <c r="G2467" s="51"/>
      <c r="H2467" s="52">
        <f t="shared" ref="H2467:H2498" si="396">ROUND(ROUND(F2467,2)+ROUND(G2467,2),2)</f>
        <v>0</v>
      </c>
      <c r="I2467" s="52">
        <f t="shared" ref="I2467:I2498" si="397">ROUND(ROUND(E2467,2)*ROUND(F2467,2),2)</f>
        <v>0</v>
      </c>
      <c r="J2467" s="52">
        <f t="shared" ref="J2467:J2498" si="398">ROUND(ROUND(E2467,2)*ROUND(G2467,2),2)</f>
        <v>0</v>
      </c>
      <c r="K2467" s="53">
        <f t="shared" ref="K2467:K2498" si="399">ROUND(ROUND(I2467,2)+ROUND(J2467,2),2)</f>
        <v>0</v>
      </c>
    </row>
    <row r="2468" spans="1:11" s="15" customFormat="1" ht="25.5" x14ac:dyDescent="0.25">
      <c r="A2468" s="48" t="s">
        <v>2842</v>
      </c>
      <c r="B2468" s="23"/>
      <c r="C2468" s="18" t="s">
        <v>872</v>
      </c>
      <c r="D2468" s="49" t="s">
        <v>236</v>
      </c>
      <c r="E2468" s="50">
        <v>60</v>
      </c>
      <c r="F2468" s="51"/>
      <c r="G2468" s="51"/>
      <c r="H2468" s="52">
        <f t="shared" si="396"/>
        <v>0</v>
      </c>
      <c r="I2468" s="52">
        <f t="shared" si="397"/>
        <v>0</v>
      </c>
      <c r="J2468" s="52">
        <f t="shared" si="398"/>
        <v>0</v>
      </c>
      <c r="K2468" s="53">
        <f t="shared" si="399"/>
        <v>0</v>
      </c>
    </row>
    <row r="2469" spans="1:11" s="15" customFormat="1" ht="25.5" x14ac:dyDescent="0.25">
      <c r="A2469" s="48" t="s">
        <v>2843</v>
      </c>
      <c r="B2469" s="23"/>
      <c r="C2469" s="18" t="s">
        <v>873</v>
      </c>
      <c r="D2469" s="49" t="s">
        <v>236</v>
      </c>
      <c r="E2469" s="50">
        <v>24</v>
      </c>
      <c r="F2469" s="51"/>
      <c r="G2469" s="51"/>
      <c r="H2469" s="52">
        <f t="shared" si="396"/>
        <v>0</v>
      </c>
      <c r="I2469" s="52">
        <f t="shared" si="397"/>
        <v>0</v>
      </c>
      <c r="J2469" s="52">
        <f t="shared" si="398"/>
        <v>0</v>
      </c>
      <c r="K2469" s="53">
        <f t="shared" si="399"/>
        <v>0</v>
      </c>
    </row>
    <row r="2470" spans="1:11" s="15" customFormat="1" ht="25.5" x14ac:dyDescent="0.25">
      <c r="A2470" s="48" t="s">
        <v>2844</v>
      </c>
      <c r="B2470" s="23"/>
      <c r="C2470" s="18" t="s">
        <v>672</v>
      </c>
      <c r="D2470" s="49" t="s">
        <v>3</v>
      </c>
      <c r="E2470" s="50">
        <v>6</v>
      </c>
      <c r="F2470" s="51"/>
      <c r="G2470" s="51"/>
      <c r="H2470" s="52">
        <f t="shared" si="396"/>
        <v>0</v>
      </c>
      <c r="I2470" s="52">
        <f t="shared" si="397"/>
        <v>0</v>
      </c>
      <c r="J2470" s="52">
        <f t="shared" si="398"/>
        <v>0</v>
      </c>
      <c r="K2470" s="53">
        <f t="shared" si="399"/>
        <v>0</v>
      </c>
    </row>
    <row r="2471" spans="1:11" s="15" customFormat="1" ht="25.5" x14ac:dyDescent="0.25">
      <c r="A2471" s="48" t="s">
        <v>2845</v>
      </c>
      <c r="B2471" s="23"/>
      <c r="C2471" s="18" t="s">
        <v>673</v>
      </c>
      <c r="D2471" s="49" t="s">
        <v>3</v>
      </c>
      <c r="E2471" s="50">
        <v>4</v>
      </c>
      <c r="F2471" s="51"/>
      <c r="G2471" s="51"/>
      <c r="H2471" s="52">
        <f t="shared" si="396"/>
        <v>0</v>
      </c>
      <c r="I2471" s="52">
        <f t="shared" si="397"/>
        <v>0</v>
      </c>
      <c r="J2471" s="52">
        <f t="shared" si="398"/>
        <v>0</v>
      </c>
      <c r="K2471" s="53">
        <f t="shared" si="399"/>
        <v>0</v>
      </c>
    </row>
    <row r="2472" spans="1:11" s="15" customFormat="1" ht="25.5" x14ac:dyDescent="0.25">
      <c r="A2472" s="48" t="s">
        <v>2846</v>
      </c>
      <c r="B2472" s="23"/>
      <c r="C2472" s="18" t="s">
        <v>674</v>
      </c>
      <c r="D2472" s="49" t="s">
        <v>3</v>
      </c>
      <c r="E2472" s="50">
        <v>3</v>
      </c>
      <c r="F2472" s="51"/>
      <c r="G2472" s="51"/>
      <c r="H2472" s="52">
        <f t="shared" si="396"/>
        <v>0</v>
      </c>
      <c r="I2472" s="52">
        <f t="shared" si="397"/>
        <v>0</v>
      </c>
      <c r="J2472" s="52">
        <f t="shared" si="398"/>
        <v>0</v>
      </c>
      <c r="K2472" s="53">
        <f t="shared" si="399"/>
        <v>0</v>
      </c>
    </row>
    <row r="2473" spans="1:11" s="15" customFormat="1" ht="25.5" x14ac:dyDescent="0.25">
      <c r="A2473" s="48" t="s">
        <v>2847</v>
      </c>
      <c r="B2473" s="23"/>
      <c r="C2473" s="18" t="s">
        <v>874</v>
      </c>
      <c r="D2473" s="49" t="s">
        <v>3</v>
      </c>
      <c r="E2473" s="50">
        <v>8</v>
      </c>
      <c r="F2473" s="51"/>
      <c r="G2473" s="51"/>
      <c r="H2473" s="52">
        <f t="shared" si="396"/>
        <v>0</v>
      </c>
      <c r="I2473" s="52">
        <f t="shared" si="397"/>
        <v>0</v>
      </c>
      <c r="J2473" s="52">
        <f t="shared" si="398"/>
        <v>0</v>
      </c>
      <c r="K2473" s="53">
        <f t="shared" si="399"/>
        <v>0</v>
      </c>
    </row>
    <row r="2474" spans="1:11" s="15" customFormat="1" ht="25.5" x14ac:dyDescent="0.25">
      <c r="A2474" s="48" t="s">
        <v>2848</v>
      </c>
      <c r="B2474" s="23"/>
      <c r="C2474" s="18" t="s">
        <v>875</v>
      </c>
      <c r="D2474" s="49" t="s">
        <v>3</v>
      </c>
      <c r="E2474" s="50">
        <v>1</v>
      </c>
      <c r="F2474" s="51"/>
      <c r="G2474" s="51"/>
      <c r="H2474" s="52">
        <f t="shared" si="396"/>
        <v>0</v>
      </c>
      <c r="I2474" s="52">
        <f t="shared" si="397"/>
        <v>0</v>
      </c>
      <c r="J2474" s="52">
        <f t="shared" si="398"/>
        <v>0</v>
      </c>
      <c r="K2474" s="53">
        <f t="shared" si="399"/>
        <v>0</v>
      </c>
    </row>
    <row r="2475" spans="1:11" s="15" customFormat="1" ht="25.5" x14ac:dyDescent="0.25">
      <c r="A2475" s="48" t="s">
        <v>2849</v>
      </c>
      <c r="B2475" s="23"/>
      <c r="C2475" s="18" t="s">
        <v>876</v>
      </c>
      <c r="D2475" s="49" t="s">
        <v>3</v>
      </c>
      <c r="E2475" s="50">
        <v>1</v>
      </c>
      <c r="F2475" s="51"/>
      <c r="G2475" s="51"/>
      <c r="H2475" s="52">
        <f t="shared" si="396"/>
        <v>0</v>
      </c>
      <c r="I2475" s="52">
        <f t="shared" si="397"/>
        <v>0</v>
      </c>
      <c r="J2475" s="52">
        <f t="shared" si="398"/>
        <v>0</v>
      </c>
      <c r="K2475" s="53">
        <f t="shared" si="399"/>
        <v>0</v>
      </c>
    </row>
    <row r="2476" spans="1:11" s="15" customFormat="1" ht="25.5" x14ac:dyDescent="0.25">
      <c r="A2476" s="48" t="s">
        <v>2850</v>
      </c>
      <c r="B2476" s="23"/>
      <c r="C2476" s="18" t="s">
        <v>675</v>
      </c>
      <c r="D2476" s="49" t="s">
        <v>3</v>
      </c>
      <c r="E2476" s="50">
        <v>2</v>
      </c>
      <c r="F2476" s="51"/>
      <c r="G2476" s="51"/>
      <c r="H2476" s="52">
        <f t="shared" si="396"/>
        <v>0</v>
      </c>
      <c r="I2476" s="52">
        <f t="shared" si="397"/>
        <v>0</v>
      </c>
      <c r="J2476" s="52">
        <f t="shared" si="398"/>
        <v>0</v>
      </c>
      <c r="K2476" s="53">
        <f t="shared" si="399"/>
        <v>0</v>
      </c>
    </row>
    <row r="2477" spans="1:11" s="15" customFormat="1" ht="25.5" x14ac:dyDescent="0.25">
      <c r="A2477" s="48" t="s">
        <v>2851</v>
      </c>
      <c r="B2477" s="23"/>
      <c r="C2477" s="18" t="s">
        <v>676</v>
      </c>
      <c r="D2477" s="49" t="s">
        <v>3</v>
      </c>
      <c r="E2477" s="50">
        <v>1</v>
      </c>
      <c r="F2477" s="51"/>
      <c r="G2477" s="51"/>
      <c r="H2477" s="52">
        <f t="shared" si="396"/>
        <v>0</v>
      </c>
      <c r="I2477" s="52">
        <f t="shared" si="397"/>
        <v>0</v>
      </c>
      <c r="J2477" s="52">
        <f t="shared" si="398"/>
        <v>0</v>
      </c>
      <c r="K2477" s="53">
        <f t="shared" si="399"/>
        <v>0</v>
      </c>
    </row>
    <row r="2478" spans="1:11" s="15" customFormat="1" ht="25.5" x14ac:dyDescent="0.25">
      <c r="A2478" s="48" t="s">
        <v>2852</v>
      </c>
      <c r="B2478" s="23"/>
      <c r="C2478" s="18" t="s">
        <v>677</v>
      </c>
      <c r="D2478" s="49" t="s">
        <v>3</v>
      </c>
      <c r="E2478" s="50">
        <v>1</v>
      </c>
      <c r="F2478" s="51"/>
      <c r="G2478" s="51"/>
      <c r="H2478" s="52">
        <f t="shared" si="396"/>
        <v>0</v>
      </c>
      <c r="I2478" s="52">
        <f t="shared" si="397"/>
        <v>0</v>
      </c>
      <c r="J2478" s="52">
        <f t="shared" si="398"/>
        <v>0</v>
      </c>
      <c r="K2478" s="53">
        <f t="shared" si="399"/>
        <v>0</v>
      </c>
    </row>
    <row r="2479" spans="1:11" s="15" customFormat="1" ht="25.5" x14ac:dyDescent="0.25">
      <c r="A2479" s="48" t="s">
        <v>2853</v>
      </c>
      <c r="B2479" s="23"/>
      <c r="C2479" s="18" t="s">
        <v>678</v>
      </c>
      <c r="D2479" s="49" t="s">
        <v>3</v>
      </c>
      <c r="E2479" s="50">
        <v>2</v>
      </c>
      <c r="F2479" s="51"/>
      <c r="G2479" s="51"/>
      <c r="H2479" s="52">
        <f t="shared" si="396"/>
        <v>0</v>
      </c>
      <c r="I2479" s="52">
        <f t="shared" si="397"/>
        <v>0</v>
      </c>
      <c r="J2479" s="52">
        <f t="shared" si="398"/>
        <v>0</v>
      </c>
      <c r="K2479" s="53">
        <f t="shared" si="399"/>
        <v>0</v>
      </c>
    </row>
    <row r="2480" spans="1:11" s="15" customFormat="1" ht="25.5" x14ac:dyDescent="0.25">
      <c r="A2480" s="48" t="s">
        <v>2854</v>
      </c>
      <c r="B2480" s="23"/>
      <c r="C2480" s="18" t="s">
        <v>877</v>
      </c>
      <c r="D2480" s="49" t="s">
        <v>3</v>
      </c>
      <c r="E2480" s="50">
        <v>2</v>
      </c>
      <c r="F2480" s="51"/>
      <c r="G2480" s="51"/>
      <c r="H2480" s="52">
        <f t="shared" si="396"/>
        <v>0</v>
      </c>
      <c r="I2480" s="52">
        <f t="shared" si="397"/>
        <v>0</v>
      </c>
      <c r="J2480" s="52">
        <f t="shared" si="398"/>
        <v>0</v>
      </c>
      <c r="K2480" s="53">
        <f t="shared" si="399"/>
        <v>0</v>
      </c>
    </row>
    <row r="2481" spans="1:11" s="15" customFormat="1" ht="25.5" x14ac:dyDescent="0.25">
      <c r="A2481" s="48" t="s">
        <v>2855</v>
      </c>
      <c r="B2481" s="23"/>
      <c r="C2481" s="18" t="s">
        <v>679</v>
      </c>
      <c r="D2481" s="49" t="s">
        <v>3</v>
      </c>
      <c r="E2481" s="50">
        <v>1</v>
      </c>
      <c r="F2481" s="51"/>
      <c r="G2481" s="51"/>
      <c r="H2481" s="52">
        <f t="shared" si="396"/>
        <v>0</v>
      </c>
      <c r="I2481" s="52">
        <f t="shared" si="397"/>
        <v>0</v>
      </c>
      <c r="J2481" s="52">
        <f t="shared" si="398"/>
        <v>0</v>
      </c>
      <c r="K2481" s="53">
        <f t="shared" si="399"/>
        <v>0</v>
      </c>
    </row>
    <row r="2482" spans="1:11" s="15" customFormat="1" ht="38.25" x14ac:dyDescent="0.25">
      <c r="A2482" s="48" t="s">
        <v>2856</v>
      </c>
      <c r="B2482" s="23"/>
      <c r="C2482" s="18" t="s">
        <v>741</v>
      </c>
      <c r="D2482" s="49" t="s">
        <v>4</v>
      </c>
      <c r="E2482" s="50">
        <v>6</v>
      </c>
      <c r="F2482" s="51"/>
      <c r="G2482" s="51"/>
      <c r="H2482" s="52">
        <f t="shared" si="396"/>
        <v>0</v>
      </c>
      <c r="I2482" s="52">
        <f t="shared" si="397"/>
        <v>0</v>
      </c>
      <c r="J2482" s="52">
        <f t="shared" si="398"/>
        <v>0</v>
      </c>
      <c r="K2482" s="53">
        <f t="shared" si="399"/>
        <v>0</v>
      </c>
    </row>
    <row r="2483" spans="1:11" s="15" customFormat="1" ht="38.25" x14ac:dyDescent="0.25">
      <c r="A2483" s="48" t="s">
        <v>2857</v>
      </c>
      <c r="B2483" s="23"/>
      <c r="C2483" s="18" t="s">
        <v>878</v>
      </c>
      <c r="D2483" s="49" t="s">
        <v>4</v>
      </c>
      <c r="E2483" s="50">
        <v>6</v>
      </c>
      <c r="F2483" s="51"/>
      <c r="G2483" s="51"/>
      <c r="H2483" s="52">
        <f t="shared" si="396"/>
        <v>0</v>
      </c>
      <c r="I2483" s="52">
        <f t="shared" si="397"/>
        <v>0</v>
      </c>
      <c r="J2483" s="52">
        <f t="shared" si="398"/>
        <v>0</v>
      </c>
      <c r="K2483" s="53">
        <f t="shared" si="399"/>
        <v>0</v>
      </c>
    </row>
    <row r="2484" spans="1:11" s="15" customFormat="1" ht="38.25" x14ac:dyDescent="0.25">
      <c r="A2484" s="48" t="s">
        <v>2858</v>
      </c>
      <c r="B2484" s="23"/>
      <c r="C2484" s="18" t="s">
        <v>879</v>
      </c>
      <c r="D2484" s="49" t="s">
        <v>4</v>
      </c>
      <c r="E2484" s="50">
        <v>6</v>
      </c>
      <c r="F2484" s="51"/>
      <c r="G2484" s="51"/>
      <c r="H2484" s="52">
        <f t="shared" si="396"/>
        <v>0</v>
      </c>
      <c r="I2484" s="52">
        <f t="shared" si="397"/>
        <v>0</v>
      </c>
      <c r="J2484" s="52">
        <f t="shared" si="398"/>
        <v>0</v>
      </c>
      <c r="K2484" s="53">
        <f t="shared" si="399"/>
        <v>0</v>
      </c>
    </row>
    <row r="2485" spans="1:11" s="15" customFormat="1" ht="38.25" x14ac:dyDescent="0.25">
      <c r="A2485" s="48" t="s">
        <v>2859</v>
      </c>
      <c r="B2485" s="23"/>
      <c r="C2485" s="18" t="s">
        <v>843</v>
      </c>
      <c r="D2485" s="49" t="s">
        <v>4</v>
      </c>
      <c r="E2485" s="50">
        <v>120</v>
      </c>
      <c r="F2485" s="51"/>
      <c r="G2485" s="51"/>
      <c r="H2485" s="52">
        <f t="shared" si="396"/>
        <v>0</v>
      </c>
      <c r="I2485" s="52">
        <f t="shared" si="397"/>
        <v>0</v>
      </c>
      <c r="J2485" s="52">
        <f t="shared" si="398"/>
        <v>0</v>
      </c>
      <c r="K2485" s="53">
        <f t="shared" si="399"/>
        <v>0</v>
      </c>
    </row>
    <row r="2486" spans="1:11" s="15" customFormat="1" ht="38.25" x14ac:dyDescent="0.25">
      <c r="A2486" s="48" t="s">
        <v>2860</v>
      </c>
      <c r="B2486" s="23"/>
      <c r="C2486" s="18" t="s">
        <v>880</v>
      </c>
      <c r="D2486" s="49" t="s">
        <v>4</v>
      </c>
      <c r="E2486" s="50">
        <v>132</v>
      </c>
      <c r="F2486" s="51"/>
      <c r="G2486" s="51"/>
      <c r="H2486" s="52">
        <f t="shared" si="396"/>
        <v>0</v>
      </c>
      <c r="I2486" s="52">
        <f t="shared" si="397"/>
        <v>0</v>
      </c>
      <c r="J2486" s="52">
        <f t="shared" si="398"/>
        <v>0</v>
      </c>
      <c r="K2486" s="53">
        <f t="shared" si="399"/>
        <v>0</v>
      </c>
    </row>
    <row r="2487" spans="1:11" s="15" customFormat="1" ht="38.25" x14ac:dyDescent="0.25">
      <c r="A2487" s="48" t="s">
        <v>2861</v>
      </c>
      <c r="B2487" s="23"/>
      <c r="C2487" s="18" t="s">
        <v>881</v>
      </c>
      <c r="D2487" s="49" t="s">
        <v>3</v>
      </c>
      <c r="E2487" s="50">
        <v>3</v>
      </c>
      <c r="F2487" s="51"/>
      <c r="G2487" s="51"/>
      <c r="H2487" s="52">
        <f t="shared" si="396"/>
        <v>0</v>
      </c>
      <c r="I2487" s="52">
        <f t="shared" si="397"/>
        <v>0</v>
      </c>
      <c r="J2487" s="52">
        <f t="shared" si="398"/>
        <v>0</v>
      </c>
      <c r="K2487" s="53">
        <f t="shared" si="399"/>
        <v>0</v>
      </c>
    </row>
    <row r="2488" spans="1:11" s="15" customFormat="1" ht="38.25" x14ac:dyDescent="0.25">
      <c r="A2488" s="48" t="s">
        <v>2862</v>
      </c>
      <c r="B2488" s="23"/>
      <c r="C2488" s="18" t="s">
        <v>882</v>
      </c>
      <c r="D2488" s="49" t="s">
        <v>3</v>
      </c>
      <c r="E2488" s="50">
        <v>9</v>
      </c>
      <c r="F2488" s="51"/>
      <c r="G2488" s="51"/>
      <c r="H2488" s="52">
        <f t="shared" si="396"/>
        <v>0</v>
      </c>
      <c r="I2488" s="52">
        <f t="shared" si="397"/>
        <v>0</v>
      </c>
      <c r="J2488" s="52">
        <f t="shared" si="398"/>
        <v>0</v>
      </c>
      <c r="K2488" s="53">
        <f t="shared" si="399"/>
        <v>0</v>
      </c>
    </row>
    <row r="2489" spans="1:11" s="15" customFormat="1" ht="25.5" x14ac:dyDescent="0.25">
      <c r="A2489" s="48" t="s">
        <v>2863</v>
      </c>
      <c r="B2489" s="23"/>
      <c r="C2489" s="18" t="s">
        <v>728</v>
      </c>
      <c r="D2489" s="49" t="s">
        <v>3</v>
      </c>
      <c r="E2489" s="50">
        <v>3</v>
      </c>
      <c r="F2489" s="51"/>
      <c r="G2489" s="51"/>
      <c r="H2489" s="52">
        <f t="shared" si="396"/>
        <v>0</v>
      </c>
      <c r="I2489" s="52">
        <f t="shared" si="397"/>
        <v>0</v>
      </c>
      <c r="J2489" s="52">
        <f t="shared" si="398"/>
        <v>0</v>
      </c>
      <c r="K2489" s="78">
        <f t="shared" si="399"/>
        <v>0</v>
      </c>
    </row>
    <row r="2490" spans="1:11" s="15" customFormat="1" ht="25.5" x14ac:dyDescent="0.25">
      <c r="A2490" s="48" t="s">
        <v>2864</v>
      </c>
      <c r="B2490" s="23"/>
      <c r="C2490" s="18" t="s">
        <v>680</v>
      </c>
      <c r="D2490" s="49" t="s">
        <v>3</v>
      </c>
      <c r="E2490" s="50">
        <v>1</v>
      </c>
      <c r="F2490" s="51"/>
      <c r="G2490" s="51"/>
      <c r="H2490" s="52">
        <f t="shared" si="396"/>
        <v>0</v>
      </c>
      <c r="I2490" s="52">
        <f t="shared" si="397"/>
        <v>0</v>
      </c>
      <c r="J2490" s="52">
        <f t="shared" si="398"/>
        <v>0</v>
      </c>
      <c r="K2490" s="53">
        <f t="shared" si="399"/>
        <v>0</v>
      </c>
    </row>
    <row r="2491" spans="1:11" s="15" customFormat="1" ht="25.5" x14ac:dyDescent="0.25">
      <c r="A2491" s="48" t="s">
        <v>2865</v>
      </c>
      <c r="B2491" s="23"/>
      <c r="C2491" s="18" t="s">
        <v>844</v>
      </c>
      <c r="D2491" s="49" t="s">
        <v>3</v>
      </c>
      <c r="E2491" s="50">
        <v>41</v>
      </c>
      <c r="F2491" s="51"/>
      <c r="G2491" s="51"/>
      <c r="H2491" s="52">
        <f t="shared" si="396"/>
        <v>0</v>
      </c>
      <c r="I2491" s="52">
        <f t="shared" si="397"/>
        <v>0</v>
      </c>
      <c r="J2491" s="52">
        <f t="shared" si="398"/>
        <v>0</v>
      </c>
      <c r="K2491" s="78">
        <f t="shared" si="399"/>
        <v>0</v>
      </c>
    </row>
    <row r="2492" spans="1:11" s="15" customFormat="1" ht="25.5" x14ac:dyDescent="0.25">
      <c r="A2492" s="48" t="s">
        <v>2866</v>
      </c>
      <c r="B2492" s="23"/>
      <c r="C2492" s="18" t="s">
        <v>883</v>
      </c>
      <c r="D2492" s="49" t="s">
        <v>3</v>
      </c>
      <c r="E2492" s="50">
        <v>16</v>
      </c>
      <c r="F2492" s="51"/>
      <c r="G2492" s="51"/>
      <c r="H2492" s="52">
        <f t="shared" si="396"/>
        <v>0</v>
      </c>
      <c r="I2492" s="52">
        <f t="shared" si="397"/>
        <v>0</v>
      </c>
      <c r="J2492" s="52">
        <f t="shared" si="398"/>
        <v>0</v>
      </c>
      <c r="K2492" s="53">
        <f t="shared" si="399"/>
        <v>0</v>
      </c>
    </row>
    <row r="2493" spans="1:11" s="15" customFormat="1" ht="25.5" x14ac:dyDescent="0.25">
      <c r="A2493" s="48" t="s">
        <v>2867</v>
      </c>
      <c r="B2493" s="23"/>
      <c r="C2493" s="18" t="s">
        <v>884</v>
      </c>
      <c r="D2493" s="49" t="s">
        <v>3</v>
      </c>
      <c r="E2493" s="50">
        <v>2</v>
      </c>
      <c r="F2493" s="51"/>
      <c r="G2493" s="51"/>
      <c r="H2493" s="52">
        <f t="shared" si="396"/>
        <v>0</v>
      </c>
      <c r="I2493" s="52">
        <f t="shared" si="397"/>
        <v>0</v>
      </c>
      <c r="J2493" s="52">
        <f t="shared" si="398"/>
        <v>0</v>
      </c>
      <c r="K2493" s="53">
        <f t="shared" si="399"/>
        <v>0</v>
      </c>
    </row>
    <row r="2494" spans="1:11" s="15" customFormat="1" ht="25.5" x14ac:dyDescent="0.25">
      <c r="A2494" s="48" t="s">
        <v>2868</v>
      </c>
      <c r="B2494" s="23"/>
      <c r="C2494" s="18" t="s">
        <v>848</v>
      </c>
      <c r="D2494" s="49" t="s">
        <v>3</v>
      </c>
      <c r="E2494" s="50">
        <v>4</v>
      </c>
      <c r="F2494" s="51"/>
      <c r="G2494" s="51"/>
      <c r="H2494" s="52">
        <f t="shared" si="396"/>
        <v>0</v>
      </c>
      <c r="I2494" s="52">
        <f t="shared" si="397"/>
        <v>0</v>
      </c>
      <c r="J2494" s="52">
        <f t="shared" si="398"/>
        <v>0</v>
      </c>
      <c r="K2494" s="78">
        <f t="shared" si="399"/>
        <v>0</v>
      </c>
    </row>
    <row r="2495" spans="1:11" s="15" customFormat="1" ht="25.5" x14ac:dyDescent="0.25">
      <c r="A2495" s="48" t="s">
        <v>2869</v>
      </c>
      <c r="B2495" s="23"/>
      <c r="C2495" s="18" t="s">
        <v>885</v>
      </c>
      <c r="D2495" s="49" t="s">
        <v>3</v>
      </c>
      <c r="E2495" s="50">
        <v>8</v>
      </c>
      <c r="F2495" s="51"/>
      <c r="G2495" s="51"/>
      <c r="H2495" s="52">
        <f t="shared" si="396"/>
        <v>0</v>
      </c>
      <c r="I2495" s="52">
        <f t="shared" si="397"/>
        <v>0</v>
      </c>
      <c r="J2495" s="52">
        <f t="shared" si="398"/>
        <v>0</v>
      </c>
      <c r="K2495" s="53">
        <f t="shared" si="399"/>
        <v>0</v>
      </c>
    </row>
    <row r="2496" spans="1:11" s="15" customFormat="1" ht="25.5" x14ac:dyDescent="0.25">
      <c r="A2496" s="48" t="s">
        <v>2870</v>
      </c>
      <c r="B2496" s="23"/>
      <c r="C2496" s="18" t="s">
        <v>886</v>
      </c>
      <c r="D2496" s="49" t="s">
        <v>3</v>
      </c>
      <c r="E2496" s="50">
        <v>1</v>
      </c>
      <c r="F2496" s="51"/>
      <c r="G2496" s="51"/>
      <c r="H2496" s="52">
        <f t="shared" si="396"/>
        <v>0</v>
      </c>
      <c r="I2496" s="52">
        <f t="shared" si="397"/>
        <v>0</v>
      </c>
      <c r="J2496" s="52">
        <f t="shared" si="398"/>
        <v>0</v>
      </c>
      <c r="K2496" s="53">
        <f t="shared" si="399"/>
        <v>0</v>
      </c>
    </row>
    <row r="2497" spans="1:11" s="15" customFormat="1" ht="25.5" x14ac:dyDescent="0.25">
      <c r="A2497" s="48" t="s">
        <v>2871</v>
      </c>
      <c r="B2497" s="23"/>
      <c r="C2497" s="18" t="s">
        <v>887</v>
      </c>
      <c r="D2497" s="49" t="s">
        <v>3</v>
      </c>
      <c r="E2497" s="50">
        <v>10</v>
      </c>
      <c r="F2497" s="51"/>
      <c r="G2497" s="51"/>
      <c r="H2497" s="52">
        <f t="shared" si="396"/>
        <v>0</v>
      </c>
      <c r="I2497" s="52">
        <f t="shared" si="397"/>
        <v>0</v>
      </c>
      <c r="J2497" s="52">
        <f t="shared" si="398"/>
        <v>0</v>
      </c>
      <c r="K2497" s="53">
        <f t="shared" si="399"/>
        <v>0</v>
      </c>
    </row>
    <row r="2498" spans="1:11" s="15" customFormat="1" ht="25.5" x14ac:dyDescent="0.25">
      <c r="A2498" s="48" t="s">
        <v>2872</v>
      </c>
      <c r="B2498" s="23"/>
      <c r="C2498" s="18" t="s">
        <v>681</v>
      </c>
      <c r="D2498" s="49" t="s">
        <v>3</v>
      </c>
      <c r="E2498" s="50">
        <v>2</v>
      </c>
      <c r="F2498" s="51"/>
      <c r="G2498" s="51"/>
      <c r="H2498" s="52">
        <f t="shared" si="396"/>
        <v>0</v>
      </c>
      <c r="I2498" s="52">
        <f t="shared" si="397"/>
        <v>0</v>
      </c>
      <c r="J2498" s="52">
        <f t="shared" si="398"/>
        <v>0</v>
      </c>
      <c r="K2498" s="53">
        <f t="shared" si="399"/>
        <v>0</v>
      </c>
    </row>
    <row r="2499" spans="1:11" s="15" customFormat="1" ht="25.5" x14ac:dyDescent="0.25">
      <c r="A2499" s="48" t="s">
        <v>2873</v>
      </c>
      <c r="B2499" s="23"/>
      <c r="C2499" s="18" t="s">
        <v>682</v>
      </c>
      <c r="D2499" s="49" t="s">
        <v>3</v>
      </c>
      <c r="E2499" s="50">
        <v>2</v>
      </c>
      <c r="F2499" s="51"/>
      <c r="G2499" s="51"/>
      <c r="H2499" s="52">
        <f t="shared" ref="H2499:H2530" si="400">ROUND(ROUND(F2499,2)+ROUND(G2499,2),2)</f>
        <v>0</v>
      </c>
      <c r="I2499" s="52">
        <f t="shared" ref="I2499:I2530" si="401">ROUND(ROUND(E2499,2)*ROUND(F2499,2),2)</f>
        <v>0</v>
      </c>
      <c r="J2499" s="52">
        <f t="shared" ref="J2499:J2530" si="402">ROUND(ROUND(E2499,2)*ROUND(G2499,2),2)</f>
        <v>0</v>
      </c>
      <c r="K2499" s="53">
        <f t="shared" ref="K2499:K2530" si="403">ROUND(ROUND(I2499,2)+ROUND(J2499,2),2)</f>
        <v>0</v>
      </c>
    </row>
    <row r="2500" spans="1:11" s="15" customFormat="1" ht="25.5" x14ac:dyDescent="0.25">
      <c r="A2500" s="48" t="s">
        <v>2874</v>
      </c>
      <c r="B2500" s="23"/>
      <c r="C2500" s="18" t="s">
        <v>683</v>
      </c>
      <c r="D2500" s="49" t="s">
        <v>3</v>
      </c>
      <c r="E2500" s="50">
        <v>4</v>
      </c>
      <c r="F2500" s="51"/>
      <c r="G2500" s="51"/>
      <c r="H2500" s="52">
        <f t="shared" si="400"/>
        <v>0</v>
      </c>
      <c r="I2500" s="52">
        <f t="shared" si="401"/>
        <v>0</v>
      </c>
      <c r="J2500" s="52">
        <f t="shared" si="402"/>
        <v>0</v>
      </c>
      <c r="K2500" s="53">
        <f t="shared" si="403"/>
        <v>0</v>
      </c>
    </row>
    <row r="2501" spans="1:11" s="15" customFormat="1" ht="25.5" x14ac:dyDescent="0.25">
      <c r="A2501" s="48" t="s">
        <v>2875</v>
      </c>
      <c r="B2501" s="23"/>
      <c r="C2501" s="18" t="s">
        <v>733</v>
      </c>
      <c r="D2501" s="49" t="s">
        <v>3</v>
      </c>
      <c r="E2501" s="50">
        <v>3</v>
      </c>
      <c r="F2501" s="51"/>
      <c r="G2501" s="51"/>
      <c r="H2501" s="52">
        <f t="shared" si="400"/>
        <v>0</v>
      </c>
      <c r="I2501" s="52">
        <f t="shared" si="401"/>
        <v>0</v>
      </c>
      <c r="J2501" s="52">
        <f t="shared" si="402"/>
        <v>0</v>
      </c>
      <c r="K2501" s="78">
        <f t="shared" si="403"/>
        <v>0</v>
      </c>
    </row>
    <row r="2502" spans="1:11" s="15" customFormat="1" ht="25.5" x14ac:dyDescent="0.25">
      <c r="A2502" s="48" t="s">
        <v>2876</v>
      </c>
      <c r="B2502" s="23"/>
      <c r="C2502" s="18" t="s">
        <v>888</v>
      </c>
      <c r="D2502" s="49" t="s">
        <v>3</v>
      </c>
      <c r="E2502" s="50">
        <v>2</v>
      </c>
      <c r="F2502" s="51"/>
      <c r="G2502" s="51"/>
      <c r="H2502" s="52">
        <f t="shared" si="400"/>
        <v>0</v>
      </c>
      <c r="I2502" s="52">
        <f t="shared" si="401"/>
        <v>0</v>
      </c>
      <c r="J2502" s="52">
        <f t="shared" si="402"/>
        <v>0</v>
      </c>
      <c r="K2502" s="53">
        <f t="shared" si="403"/>
        <v>0</v>
      </c>
    </row>
    <row r="2503" spans="1:11" s="15" customFormat="1" ht="25.5" x14ac:dyDescent="0.25">
      <c r="A2503" s="48" t="s">
        <v>2877</v>
      </c>
      <c r="B2503" s="23"/>
      <c r="C2503" s="18" t="s">
        <v>889</v>
      </c>
      <c r="D2503" s="49" t="s">
        <v>3</v>
      </c>
      <c r="E2503" s="50">
        <v>1</v>
      </c>
      <c r="F2503" s="51"/>
      <c r="G2503" s="51"/>
      <c r="H2503" s="52">
        <f t="shared" si="400"/>
        <v>0</v>
      </c>
      <c r="I2503" s="52">
        <f t="shared" si="401"/>
        <v>0</v>
      </c>
      <c r="J2503" s="52">
        <f t="shared" si="402"/>
        <v>0</v>
      </c>
      <c r="K2503" s="53">
        <f t="shared" si="403"/>
        <v>0</v>
      </c>
    </row>
    <row r="2504" spans="1:11" s="15" customFormat="1" ht="25.5" x14ac:dyDescent="0.25">
      <c r="A2504" s="48" t="s">
        <v>2878</v>
      </c>
      <c r="B2504" s="23"/>
      <c r="C2504" s="18" t="s">
        <v>845</v>
      </c>
      <c r="D2504" s="49" t="s">
        <v>3</v>
      </c>
      <c r="E2504" s="50">
        <v>12</v>
      </c>
      <c r="F2504" s="51"/>
      <c r="G2504" s="51"/>
      <c r="H2504" s="52">
        <f t="shared" si="400"/>
        <v>0</v>
      </c>
      <c r="I2504" s="52">
        <f t="shared" si="401"/>
        <v>0</v>
      </c>
      <c r="J2504" s="52">
        <f t="shared" si="402"/>
        <v>0</v>
      </c>
      <c r="K2504" s="53">
        <f t="shared" si="403"/>
        <v>0</v>
      </c>
    </row>
    <row r="2505" spans="1:11" s="15" customFormat="1" ht="25.5" x14ac:dyDescent="0.25">
      <c r="A2505" s="48" t="s">
        <v>2879</v>
      </c>
      <c r="B2505" s="23"/>
      <c r="C2505" s="18" t="s">
        <v>890</v>
      </c>
      <c r="D2505" s="49" t="s">
        <v>3</v>
      </c>
      <c r="E2505" s="50">
        <v>21</v>
      </c>
      <c r="F2505" s="51"/>
      <c r="G2505" s="51"/>
      <c r="H2505" s="52">
        <f t="shared" si="400"/>
        <v>0</v>
      </c>
      <c r="I2505" s="52">
        <f t="shared" si="401"/>
        <v>0</v>
      </c>
      <c r="J2505" s="52">
        <f t="shared" si="402"/>
        <v>0</v>
      </c>
      <c r="K2505" s="53">
        <f t="shared" si="403"/>
        <v>0</v>
      </c>
    </row>
    <row r="2506" spans="1:11" s="15" customFormat="1" ht="25.5" x14ac:dyDescent="0.25">
      <c r="A2506" s="48" t="s">
        <v>2880</v>
      </c>
      <c r="B2506" s="23"/>
      <c r="C2506" s="18" t="s">
        <v>891</v>
      </c>
      <c r="D2506" s="49" t="s">
        <v>3</v>
      </c>
      <c r="E2506" s="50">
        <v>2</v>
      </c>
      <c r="F2506" s="51"/>
      <c r="G2506" s="51"/>
      <c r="H2506" s="52">
        <f t="shared" si="400"/>
        <v>0</v>
      </c>
      <c r="I2506" s="52">
        <f t="shared" si="401"/>
        <v>0</v>
      </c>
      <c r="J2506" s="52">
        <f t="shared" si="402"/>
        <v>0</v>
      </c>
      <c r="K2506" s="53">
        <f t="shared" si="403"/>
        <v>0</v>
      </c>
    </row>
    <row r="2507" spans="1:11" s="15" customFormat="1" ht="25.5" x14ac:dyDescent="0.25">
      <c r="A2507" s="48" t="s">
        <v>2881</v>
      </c>
      <c r="B2507" s="23"/>
      <c r="C2507" s="18" t="s">
        <v>892</v>
      </c>
      <c r="D2507" s="49" t="s">
        <v>3</v>
      </c>
      <c r="E2507" s="50">
        <v>1</v>
      </c>
      <c r="F2507" s="51"/>
      <c r="G2507" s="51"/>
      <c r="H2507" s="52">
        <f t="shared" si="400"/>
        <v>0</v>
      </c>
      <c r="I2507" s="52">
        <f t="shared" si="401"/>
        <v>0</v>
      </c>
      <c r="J2507" s="52">
        <f t="shared" si="402"/>
        <v>0</v>
      </c>
      <c r="K2507" s="53">
        <f t="shared" si="403"/>
        <v>0</v>
      </c>
    </row>
    <row r="2508" spans="1:11" s="15" customFormat="1" ht="25.5" x14ac:dyDescent="0.25">
      <c r="A2508" s="48" t="s">
        <v>2882</v>
      </c>
      <c r="B2508" s="23"/>
      <c r="C2508" s="18" t="s">
        <v>893</v>
      </c>
      <c r="D2508" s="49" t="s">
        <v>3</v>
      </c>
      <c r="E2508" s="50">
        <v>3</v>
      </c>
      <c r="F2508" s="51"/>
      <c r="G2508" s="51"/>
      <c r="H2508" s="52">
        <f t="shared" si="400"/>
        <v>0</v>
      </c>
      <c r="I2508" s="52">
        <f t="shared" si="401"/>
        <v>0</v>
      </c>
      <c r="J2508" s="52">
        <f t="shared" si="402"/>
        <v>0</v>
      </c>
      <c r="K2508" s="53">
        <f t="shared" si="403"/>
        <v>0</v>
      </c>
    </row>
    <row r="2509" spans="1:11" s="15" customFormat="1" ht="25.5" x14ac:dyDescent="0.25">
      <c r="A2509" s="48" t="s">
        <v>2883</v>
      </c>
      <c r="B2509" s="23"/>
      <c r="C2509" s="18" t="s">
        <v>894</v>
      </c>
      <c r="D2509" s="49" t="s">
        <v>3</v>
      </c>
      <c r="E2509" s="50">
        <v>3</v>
      </c>
      <c r="F2509" s="51"/>
      <c r="G2509" s="51"/>
      <c r="H2509" s="52">
        <f t="shared" si="400"/>
        <v>0</v>
      </c>
      <c r="I2509" s="52">
        <f t="shared" si="401"/>
        <v>0</v>
      </c>
      <c r="J2509" s="52">
        <f t="shared" si="402"/>
        <v>0</v>
      </c>
      <c r="K2509" s="53">
        <f t="shared" si="403"/>
        <v>0</v>
      </c>
    </row>
    <row r="2510" spans="1:11" s="15" customFormat="1" ht="25.5" x14ac:dyDescent="0.25">
      <c r="A2510" s="48" t="s">
        <v>2884</v>
      </c>
      <c r="B2510" s="23"/>
      <c r="C2510" s="18" t="s">
        <v>895</v>
      </c>
      <c r="D2510" s="49" t="s">
        <v>3</v>
      </c>
      <c r="E2510" s="50">
        <v>2</v>
      </c>
      <c r="F2510" s="51"/>
      <c r="G2510" s="51"/>
      <c r="H2510" s="52">
        <f t="shared" si="400"/>
        <v>0</v>
      </c>
      <c r="I2510" s="52">
        <f t="shared" si="401"/>
        <v>0</v>
      </c>
      <c r="J2510" s="52">
        <f t="shared" si="402"/>
        <v>0</v>
      </c>
      <c r="K2510" s="53">
        <f t="shared" si="403"/>
        <v>0</v>
      </c>
    </row>
    <row r="2511" spans="1:11" s="15" customFormat="1" ht="25.5" x14ac:dyDescent="0.25">
      <c r="A2511" s="48" t="s">
        <v>2885</v>
      </c>
      <c r="B2511" s="23"/>
      <c r="C2511" s="18" t="s">
        <v>896</v>
      </c>
      <c r="D2511" s="49" t="s">
        <v>3</v>
      </c>
      <c r="E2511" s="50">
        <v>1</v>
      </c>
      <c r="F2511" s="51"/>
      <c r="G2511" s="51"/>
      <c r="H2511" s="52">
        <f t="shared" si="400"/>
        <v>0</v>
      </c>
      <c r="I2511" s="52">
        <f t="shared" si="401"/>
        <v>0</v>
      </c>
      <c r="J2511" s="52">
        <f t="shared" si="402"/>
        <v>0</v>
      </c>
      <c r="K2511" s="53">
        <f t="shared" si="403"/>
        <v>0</v>
      </c>
    </row>
    <row r="2512" spans="1:11" s="15" customFormat="1" ht="25.5" x14ac:dyDescent="0.25">
      <c r="A2512" s="48" t="s">
        <v>2886</v>
      </c>
      <c r="B2512" s="23"/>
      <c r="C2512" s="18" t="s">
        <v>846</v>
      </c>
      <c r="D2512" s="49" t="s">
        <v>3</v>
      </c>
      <c r="E2512" s="50">
        <v>12</v>
      </c>
      <c r="F2512" s="51"/>
      <c r="G2512" s="51"/>
      <c r="H2512" s="52">
        <f t="shared" si="400"/>
        <v>0</v>
      </c>
      <c r="I2512" s="52">
        <f t="shared" si="401"/>
        <v>0</v>
      </c>
      <c r="J2512" s="52">
        <f t="shared" si="402"/>
        <v>0</v>
      </c>
      <c r="K2512" s="53">
        <f t="shared" si="403"/>
        <v>0</v>
      </c>
    </row>
    <row r="2513" spans="1:11" s="15" customFormat="1" ht="25.5" x14ac:dyDescent="0.25">
      <c r="A2513" s="48" t="s">
        <v>2887</v>
      </c>
      <c r="B2513" s="23"/>
      <c r="C2513" s="18" t="s">
        <v>897</v>
      </c>
      <c r="D2513" s="49" t="s">
        <v>3</v>
      </c>
      <c r="E2513" s="50">
        <v>21</v>
      </c>
      <c r="F2513" s="51"/>
      <c r="G2513" s="51"/>
      <c r="H2513" s="52">
        <f t="shared" si="400"/>
        <v>0</v>
      </c>
      <c r="I2513" s="52">
        <f t="shared" si="401"/>
        <v>0</v>
      </c>
      <c r="J2513" s="52">
        <f t="shared" si="402"/>
        <v>0</v>
      </c>
      <c r="K2513" s="53">
        <f t="shared" si="403"/>
        <v>0</v>
      </c>
    </row>
    <row r="2514" spans="1:11" s="15" customFormat="1" ht="25.5" x14ac:dyDescent="0.25">
      <c r="A2514" s="48" t="s">
        <v>2888</v>
      </c>
      <c r="B2514" s="23"/>
      <c r="C2514" s="18" t="s">
        <v>898</v>
      </c>
      <c r="D2514" s="49" t="s">
        <v>3</v>
      </c>
      <c r="E2514" s="50">
        <v>4</v>
      </c>
      <c r="F2514" s="51"/>
      <c r="G2514" s="51"/>
      <c r="H2514" s="52">
        <f t="shared" si="400"/>
        <v>0</v>
      </c>
      <c r="I2514" s="52">
        <f t="shared" si="401"/>
        <v>0</v>
      </c>
      <c r="J2514" s="52">
        <f t="shared" si="402"/>
        <v>0</v>
      </c>
      <c r="K2514" s="53">
        <f t="shared" si="403"/>
        <v>0</v>
      </c>
    </row>
    <row r="2515" spans="1:11" s="15" customFormat="1" ht="25.5" x14ac:dyDescent="0.25">
      <c r="A2515" s="48" t="s">
        <v>2889</v>
      </c>
      <c r="B2515" s="23"/>
      <c r="C2515" s="18" t="s">
        <v>899</v>
      </c>
      <c r="D2515" s="49" t="s">
        <v>3</v>
      </c>
      <c r="E2515" s="50">
        <v>1</v>
      </c>
      <c r="F2515" s="51"/>
      <c r="G2515" s="51"/>
      <c r="H2515" s="52">
        <f t="shared" si="400"/>
        <v>0</v>
      </c>
      <c r="I2515" s="52">
        <f t="shared" si="401"/>
        <v>0</v>
      </c>
      <c r="J2515" s="52">
        <f t="shared" si="402"/>
        <v>0</v>
      </c>
      <c r="K2515" s="53">
        <f t="shared" si="403"/>
        <v>0</v>
      </c>
    </row>
    <row r="2516" spans="1:11" s="15" customFormat="1" ht="51" x14ac:dyDescent="0.25">
      <c r="A2516" s="48" t="s">
        <v>2890</v>
      </c>
      <c r="B2516" s="23"/>
      <c r="C2516" s="18" t="s">
        <v>900</v>
      </c>
      <c r="D2516" s="49" t="s">
        <v>3</v>
      </c>
      <c r="E2516" s="50">
        <v>44</v>
      </c>
      <c r="F2516" s="51"/>
      <c r="G2516" s="51"/>
      <c r="H2516" s="52">
        <f t="shared" si="400"/>
        <v>0</v>
      </c>
      <c r="I2516" s="52">
        <f t="shared" si="401"/>
        <v>0</v>
      </c>
      <c r="J2516" s="52">
        <f t="shared" si="402"/>
        <v>0</v>
      </c>
      <c r="K2516" s="53">
        <f t="shared" si="403"/>
        <v>0</v>
      </c>
    </row>
    <row r="2517" spans="1:11" s="15" customFormat="1" ht="51" x14ac:dyDescent="0.25">
      <c r="A2517" s="48" t="s">
        <v>2891</v>
      </c>
      <c r="B2517" s="23"/>
      <c r="C2517" s="18" t="s">
        <v>901</v>
      </c>
      <c r="D2517" s="49" t="s">
        <v>3</v>
      </c>
      <c r="E2517" s="50">
        <v>4</v>
      </c>
      <c r="F2517" s="51"/>
      <c r="G2517" s="51"/>
      <c r="H2517" s="52">
        <f t="shared" si="400"/>
        <v>0</v>
      </c>
      <c r="I2517" s="52">
        <f t="shared" si="401"/>
        <v>0</v>
      </c>
      <c r="J2517" s="52">
        <f t="shared" si="402"/>
        <v>0</v>
      </c>
      <c r="K2517" s="53">
        <f t="shared" si="403"/>
        <v>0</v>
      </c>
    </row>
    <row r="2518" spans="1:11" s="15" customFormat="1" ht="51" x14ac:dyDescent="0.25">
      <c r="A2518" s="48" t="s">
        <v>2892</v>
      </c>
      <c r="B2518" s="23"/>
      <c r="C2518" s="18" t="s">
        <v>684</v>
      </c>
      <c r="D2518" s="49" t="s">
        <v>3</v>
      </c>
      <c r="E2518" s="50">
        <v>12</v>
      </c>
      <c r="F2518" s="51"/>
      <c r="G2518" s="51"/>
      <c r="H2518" s="52">
        <f t="shared" si="400"/>
        <v>0</v>
      </c>
      <c r="I2518" s="52">
        <f t="shared" si="401"/>
        <v>0</v>
      </c>
      <c r="J2518" s="52">
        <f t="shared" si="402"/>
        <v>0</v>
      </c>
      <c r="K2518" s="53">
        <f t="shared" si="403"/>
        <v>0</v>
      </c>
    </row>
    <row r="2519" spans="1:11" s="15" customFormat="1" ht="51" x14ac:dyDescent="0.25">
      <c r="A2519" s="48" t="s">
        <v>2893</v>
      </c>
      <c r="B2519" s="23"/>
      <c r="C2519" s="18" t="s">
        <v>851</v>
      </c>
      <c r="D2519" s="49" t="s">
        <v>3</v>
      </c>
      <c r="E2519" s="50">
        <v>4</v>
      </c>
      <c r="F2519" s="51"/>
      <c r="G2519" s="51"/>
      <c r="H2519" s="52">
        <f t="shared" si="400"/>
        <v>0</v>
      </c>
      <c r="I2519" s="52">
        <f t="shared" si="401"/>
        <v>0</v>
      </c>
      <c r="J2519" s="52">
        <f t="shared" si="402"/>
        <v>0</v>
      </c>
      <c r="K2519" s="53">
        <f t="shared" si="403"/>
        <v>0</v>
      </c>
    </row>
    <row r="2520" spans="1:11" s="15" customFormat="1" ht="51" x14ac:dyDescent="0.25">
      <c r="A2520" s="48" t="s">
        <v>2894</v>
      </c>
      <c r="B2520" s="23"/>
      <c r="C2520" s="18" t="s">
        <v>685</v>
      </c>
      <c r="D2520" s="49" t="s">
        <v>3</v>
      </c>
      <c r="E2520" s="50">
        <v>24</v>
      </c>
      <c r="F2520" s="51"/>
      <c r="G2520" s="51"/>
      <c r="H2520" s="52">
        <f t="shared" si="400"/>
        <v>0</v>
      </c>
      <c r="I2520" s="52">
        <f t="shared" si="401"/>
        <v>0</v>
      </c>
      <c r="J2520" s="52">
        <f t="shared" si="402"/>
        <v>0</v>
      </c>
      <c r="K2520" s="53">
        <f t="shared" si="403"/>
        <v>0</v>
      </c>
    </row>
    <row r="2521" spans="1:11" s="15" customFormat="1" ht="51" x14ac:dyDescent="0.25">
      <c r="A2521" s="48" t="s">
        <v>2895</v>
      </c>
      <c r="B2521" s="23"/>
      <c r="C2521" s="18" t="s">
        <v>686</v>
      </c>
      <c r="D2521" s="49" t="s">
        <v>3</v>
      </c>
      <c r="E2521" s="50">
        <v>12</v>
      </c>
      <c r="F2521" s="51"/>
      <c r="G2521" s="51"/>
      <c r="H2521" s="52">
        <f t="shared" si="400"/>
        <v>0</v>
      </c>
      <c r="I2521" s="52">
        <f t="shared" si="401"/>
        <v>0</v>
      </c>
      <c r="J2521" s="52">
        <f t="shared" si="402"/>
        <v>0</v>
      </c>
      <c r="K2521" s="53">
        <f t="shared" si="403"/>
        <v>0</v>
      </c>
    </row>
    <row r="2522" spans="1:11" s="15" customFormat="1" ht="38.25" x14ac:dyDescent="0.25">
      <c r="A2522" s="48" t="s">
        <v>2896</v>
      </c>
      <c r="B2522" s="23"/>
      <c r="C2522" s="18" t="s">
        <v>902</v>
      </c>
      <c r="D2522" s="49" t="s">
        <v>3</v>
      </c>
      <c r="E2522" s="50">
        <v>2</v>
      </c>
      <c r="F2522" s="51"/>
      <c r="G2522" s="51"/>
      <c r="H2522" s="52">
        <f t="shared" si="400"/>
        <v>0</v>
      </c>
      <c r="I2522" s="52">
        <f t="shared" si="401"/>
        <v>0</v>
      </c>
      <c r="J2522" s="52">
        <f t="shared" si="402"/>
        <v>0</v>
      </c>
      <c r="K2522" s="53">
        <f t="shared" si="403"/>
        <v>0</v>
      </c>
    </row>
    <row r="2523" spans="1:11" s="15" customFormat="1" ht="38.25" x14ac:dyDescent="0.25">
      <c r="A2523" s="48" t="s">
        <v>2897</v>
      </c>
      <c r="B2523" s="23"/>
      <c r="C2523" s="18" t="s">
        <v>849</v>
      </c>
      <c r="D2523" s="49" t="s">
        <v>3</v>
      </c>
      <c r="E2523" s="50">
        <v>5</v>
      </c>
      <c r="F2523" s="51"/>
      <c r="G2523" s="51"/>
      <c r="H2523" s="52">
        <f t="shared" si="400"/>
        <v>0</v>
      </c>
      <c r="I2523" s="52">
        <f t="shared" si="401"/>
        <v>0</v>
      </c>
      <c r="J2523" s="52">
        <f t="shared" si="402"/>
        <v>0</v>
      </c>
      <c r="K2523" s="53">
        <f t="shared" si="403"/>
        <v>0</v>
      </c>
    </row>
    <row r="2524" spans="1:11" s="15" customFormat="1" ht="38.25" x14ac:dyDescent="0.25">
      <c r="A2524" s="48" t="s">
        <v>2898</v>
      </c>
      <c r="B2524" s="23"/>
      <c r="C2524" s="18" t="s">
        <v>903</v>
      </c>
      <c r="D2524" s="49" t="s">
        <v>3</v>
      </c>
      <c r="E2524" s="50">
        <v>18</v>
      </c>
      <c r="F2524" s="51"/>
      <c r="G2524" s="51"/>
      <c r="H2524" s="52">
        <f t="shared" si="400"/>
        <v>0</v>
      </c>
      <c r="I2524" s="52">
        <f t="shared" si="401"/>
        <v>0</v>
      </c>
      <c r="J2524" s="52">
        <f t="shared" si="402"/>
        <v>0</v>
      </c>
      <c r="K2524" s="53">
        <f t="shared" si="403"/>
        <v>0</v>
      </c>
    </row>
    <row r="2525" spans="1:11" s="15" customFormat="1" ht="38.25" x14ac:dyDescent="0.25">
      <c r="A2525" s="48" t="s">
        <v>2899</v>
      </c>
      <c r="B2525" s="23"/>
      <c r="C2525" s="18" t="s">
        <v>838</v>
      </c>
      <c r="D2525" s="49" t="s">
        <v>3</v>
      </c>
      <c r="E2525" s="50">
        <v>1</v>
      </c>
      <c r="F2525" s="51"/>
      <c r="G2525" s="51"/>
      <c r="H2525" s="52">
        <f t="shared" si="400"/>
        <v>0</v>
      </c>
      <c r="I2525" s="52">
        <f t="shared" si="401"/>
        <v>0</v>
      </c>
      <c r="J2525" s="52">
        <f t="shared" si="402"/>
        <v>0</v>
      </c>
      <c r="K2525" s="53">
        <f t="shared" si="403"/>
        <v>0</v>
      </c>
    </row>
    <row r="2526" spans="1:11" s="15" customFormat="1" ht="38.25" x14ac:dyDescent="0.25">
      <c r="A2526" s="48" t="s">
        <v>2900</v>
      </c>
      <c r="B2526" s="23"/>
      <c r="C2526" s="18" t="s">
        <v>904</v>
      </c>
      <c r="D2526" s="49" t="s">
        <v>3</v>
      </c>
      <c r="E2526" s="50">
        <v>3</v>
      </c>
      <c r="F2526" s="51"/>
      <c r="G2526" s="51"/>
      <c r="H2526" s="52">
        <f t="shared" si="400"/>
        <v>0</v>
      </c>
      <c r="I2526" s="52">
        <f t="shared" si="401"/>
        <v>0</v>
      </c>
      <c r="J2526" s="52">
        <f t="shared" si="402"/>
        <v>0</v>
      </c>
      <c r="K2526" s="53">
        <f t="shared" si="403"/>
        <v>0</v>
      </c>
    </row>
    <row r="2527" spans="1:11" s="15" customFormat="1" ht="38.25" x14ac:dyDescent="0.25">
      <c r="A2527" s="48" t="s">
        <v>2901</v>
      </c>
      <c r="B2527" s="23"/>
      <c r="C2527" s="18" t="s">
        <v>687</v>
      </c>
      <c r="D2527" s="49" t="s">
        <v>3</v>
      </c>
      <c r="E2527" s="50">
        <v>1</v>
      </c>
      <c r="F2527" s="51"/>
      <c r="G2527" s="51"/>
      <c r="H2527" s="52">
        <f t="shared" si="400"/>
        <v>0</v>
      </c>
      <c r="I2527" s="52">
        <f t="shared" si="401"/>
        <v>0</v>
      </c>
      <c r="J2527" s="52">
        <f t="shared" si="402"/>
        <v>0</v>
      </c>
      <c r="K2527" s="53">
        <f t="shared" si="403"/>
        <v>0</v>
      </c>
    </row>
    <row r="2528" spans="1:11" s="15" customFormat="1" ht="38.25" x14ac:dyDescent="0.25">
      <c r="A2528" s="48" t="s">
        <v>2902</v>
      </c>
      <c r="B2528" s="23"/>
      <c r="C2528" s="18" t="s">
        <v>870</v>
      </c>
      <c r="D2528" s="49" t="s">
        <v>3</v>
      </c>
      <c r="E2528" s="50">
        <v>17</v>
      </c>
      <c r="F2528" s="51"/>
      <c r="G2528" s="51"/>
      <c r="H2528" s="52">
        <f t="shared" si="400"/>
        <v>0</v>
      </c>
      <c r="I2528" s="52">
        <f t="shared" si="401"/>
        <v>0</v>
      </c>
      <c r="J2528" s="52">
        <f t="shared" si="402"/>
        <v>0</v>
      </c>
      <c r="K2528" s="53">
        <f t="shared" si="403"/>
        <v>0</v>
      </c>
    </row>
    <row r="2529" spans="1:11" s="15" customFormat="1" ht="51" x14ac:dyDescent="0.25">
      <c r="A2529" s="48" t="s">
        <v>2903</v>
      </c>
      <c r="B2529" s="23"/>
      <c r="C2529" s="18" t="s">
        <v>905</v>
      </c>
      <c r="D2529" s="49" t="s">
        <v>3</v>
      </c>
      <c r="E2529" s="50">
        <v>7</v>
      </c>
      <c r="F2529" s="51"/>
      <c r="G2529" s="51"/>
      <c r="H2529" s="52">
        <f t="shared" si="400"/>
        <v>0</v>
      </c>
      <c r="I2529" s="52">
        <f t="shared" si="401"/>
        <v>0</v>
      </c>
      <c r="J2529" s="52">
        <f t="shared" si="402"/>
        <v>0</v>
      </c>
      <c r="K2529" s="53">
        <f t="shared" si="403"/>
        <v>0</v>
      </c>
    </row>
    <row r="2530" spans="1:11" s="15" customFormat="1" ht="38.25" x14ac:dyDescent="0.25">
      <c r="A2530" s="48" t="s">
        <v>2904</v>
      </c>
      <c r="B2530" s="23"/>
      <c r="C2530" s="18" t="s">
        <v>906</v>
      </c>
      <c r="D2530" s="49" t="s">
        <v>3</v>
      </c>
      <c r="E2530" s="50">
        <v>1</v>
      </c>
      <c r="F2530" s="51"/>
      <c r="G2530" s="51"/>
      <c r="H2530" s="52">
        <f t="shared" si="400"/>
        <v>0</v>
      </c>
      <c r="I2530" s="52">
        <f t="shared" si="401"/>
        <v>0</v>
      </c>
      <c r="J2530" s="52">
        <f t="shared" si="402"/>
        <v>0</v>
      </c>
      <c r="K2530" s="53">
        <f t="shared" si="403"/>
        <v>0</v>
      </c>
    </row>
    <row r="2531" spans="1:11" s="17" customFormat="1" x14ac:dyDescent="0.25">
      <c r="A2531" s="38" t="s">
        <v>2905</v>
      </c>
      <c r="B2531" s="10"/>
      <c r="C2531" s="34" t="s">
        <v>2</v>
      </c>
      <c r="D2531" s="11"/>
      <c r="E2531" s="11"/>
      <c r="F2531" s="39"/>
      <c r="G2531" s="39"/>
      <c r="H2531" s="21"/>
      <c r="I2531" s="40">
        <f>SUM(I2467:I2530)</f>
        <v>0</v>
      </c>
      <c r="J2531" s="40">
        <f>SUM(J2467:J2530)</f>
        <v>0</v>
      </c>
      <c r="K2531" s="41">
        <f>SUM(K2467:K2530)</f>
        <v>0</v>
      </c>
    </row>
    <row r="2532" spans="1:11" s="16" customFormat="1" ht="18.75" x14ac:dyDescent="0.2">
      <c r="A2532" s="45" t="s">
        <v>2906</v>
      </c>
      <c r="B2532" s="46"/>
      <c r="C2532" s="46" t="s">
        <v>237</v>
      </c>
      <c r="D2532" s="46"/>
      <c r="E2532" s="46"/>
      <c r="F2532" s="93"/>
      <c r="G2532" s="93"/>
      <c r="H2532" s="46"/>
      <c r="I2532" s="46"/>
      <c r="J2532" s="46"/>
      <c r="K2532" s="47">
        <f>K2564</f>
        <v>0</v>
      </c>
    </row>
    <row r="2533" spans="1:11" s="15" customFormat="1" ht="25.5" x14ac:dyDescent="0.25">
      <c r="A2533" s="48" t="s">
        <v>2907</v>
      </c>
      <c r="B2533" s="23"/>
      <c r="C2533" s="18" t="s">
        <v>688</v>
      </c>
      <c r="D2533" s="49" t="s">
        <v>3</v>
      </c>
      <c r="E2533" s="50">
        <v>1</v>
      </c>
      <c r="F2533" s="51"/>
      <c r="G2533" s="51"/>
      <c r="H2533" s="52">
        <f t="shared" ref="H2533:H2563" si="404">ROUND(ROUND(F2533,2)+ROUND(G2533,2),2)</f>
        <v>0</v>
      </c>
      <c r="I2533" s="52">
        <f t="shared" ref="I2533:I2563" si="405">ROUND(ROUND(E2533,2)*ROUND(F2533,2),2)</f>
        <v>0</v>
      </c>
      <c r="J2533" s="52">
        <f t="shared" ref="J2533:J2563" si="406">ROUND(ROUND(E2533,2)*ROUND(G2533,2),2)</f>
        <v>0</v>
      </c>
      <c r="K2533" s="53">
        <f t="shared" ref="K2533:K2563" si="407">ROUND(ROUND(I2533,2)+ROUND(J2533,2),2)</f>
        <v>0</v>
      </c>
    </row>
    <row r="2534" spans="1:11" s="15" customFormat="1" ht="25.5" x14ac:dyDescent="0.25">
      <c r="A2534" s="48" t="s">
        <v>2908</v>
      </c>
      <c r="B2534" s="23"/>
      <c r="C2534" s="18" t="s">
        <v>689</v>
      </c>
      <c r="D2534" s="49" t="s">
        <v>3</v>
      </c>
      <c r="E2534" s="50">
        <v>1</v>
      </c>
      <c r="F2534" s="51"/>
      <c r="G2534" s="51"/>
      <c r="H2534" s="52">
        <f t="shared" si="404"/>
        <v>0</v>
      </c>
      <c r="I2534" s="52">
        <f t="shared" si="405"/>
        <v>0</v>
      </c>
      <c r="J2534" s="52">
        <f t="shared" si="406"/>
        <v>0</v>
      </c>
      <c r="K2534" s="53">
        <f t="shared" si="407"/>
        <v>0</v>
      </c>
    </row>
    <row r="2535" spans="1:11" s="15" customFormat="1" ht="12.75" x14ac:dyDescent="0.25">
      <c r="A2535" s="48" t="s">
        <v>2909</v>
      </c>
      <c r="B2535" s="23"/>
      <c r="C2535" s="18" t="s">
        <v>690</v>
      </c>
      <c r="D2535" s="49" t="s">
        <v>3</v>
      </c>
      <c r="E2535" s="50">
        <v>1</v>
      </c>
      <c r="F2535" s="51"/>
      <c r="G2535" s="51"/>
      <c r="H2535" s="52">
        <f t="shared" si="404"/>
        <v>0</v>
      </c>
      <c r="I2535" s="52">
        <f t="shared" si="405"/>
        <v>0</v>
      </c>
      <c r="J2535" s="52">
        <f t="shared" si="406"/>
        <v>0</v>
      </c>
      <c r="K2535" s="53">
        <f t="shared" si="407"/>
        <v>0</v>
      </c>
    </row>
    <row r="2536" spans="1:11" s="15" customFormat="1" ht="12.75" x14ac:dyDescent="0.25">
      <c r="A2536" s="48" t="s">
        <v>2910</v>
      </c>
      <c r="B2536" s="23"/>
      <c r="C2536" s="18" t="s">
        <v>691</v>
      </c>
      <c r="D2536" s="49" t="s">
        <v>3</v>
      </c>
      <c r="E2536" s="50">
        <v>1</v>
      </c>
      <c r="F2536" s="51"/>
      <c r="G2536" s="51"/>
      <c r="H2536" s="52">
        <f t="shared" si="404"/>
        <v>0</v>
      </c>
      <c r="I2536" s="52">
        <f t="shared" si="405"/>
        <v>0</v>
      </c>
      <c r="J2536" s="52">
        <f t="shared" si="406"/>
        <v>0</v>
      </c>
      <c r="K2536" s="53">
        <f t="shared" si="407"/>
        <v>0</v>
      </c>
    </row>
    <row r="2537" spans="1:11" s="15" customFormat="1" ht="25.5" x14ac:dyDescent="0.25">
      <c r="A2537" s="48" t="s">
        <v>2911</v>
      </c>
      <c r="B2537" s="23"/>
      <c r="C2537" s="18" t="s">
        <v>692</v>
      </c>
      <c r="D2537" s="49" t="s">
        <v>3</v>
      </c>
      <c r="E2537" s="50">
        <v>1</v>
      </c>
      <c r="F2537" s="51"/>
      <c r="G2537" s="51"/>
      <c r="H2537" s="52">
        <f t="shared" si="404"/>
        <v>0</v>
      </c>
      <c r="I2537" s="52">
        <f t="shared" si="405"/>
        <v>0</v>
      </c>
      <c r="J2537" s="52">
        <f t="shared" si="406"/>
        <v>0</v>
      </c>
      <c r="K2537" s="53">
        <f t="shared" si="407"/>
        <v>0</v>
      </c>
    </row>
    <row r="2538" spans="1:11" s="15" customFormat="1" ht="25.5" x14ac:dyDescent="0.25">
      <c r="A2538" s="48" t="s">
        <v>2912</v>
      </c>
      <c r="B2538" s="23"/>
      <c r="C2538" s="18" t="s">
        <v>693</v>
      </c>
      <c r="D2538" s="49" t="s">
        <v>3</v>
      </c>
      <c r="E2538" s="50">
        <v>6</v>
      </c>
      <c r="F2538" s="51"/>
      <c r="G2538" s="51"/>
      <c r="H2538" s="52">
        <f t="shared" si="404"/>
        <v>0</v>
      </c>
      <c r="I2538" s="52">
        <f t="shared" si="405"/>
        <v>0</v>
      </c>
      <c r="J2538" s="52">
        <f t="shared" si="406"/>
        <v>0</v>
      </c>
      <c r="K2538" s="53">
        <f t="shared" si="407"/>
        <v>0</v>
      </c>
    </row>
    <row r="2539" spans="1:11" s="15" customFormat="1" ht="25.5" x14ac:dyDescent="0.25">
      <c r="A2539" s="48" t="s">
        <v>2913</v>
      </c>
      <c r="B2539" s="23"/>
      <c r="C2539" s="18" t="s">
        <v>907</v>
      </c>
      <c r="D2539" s="49" t="s">
        <v>3</v>
      </c>
      <c r="E2539" s="50">
        <v>1</v>
      </c>
      <c r="F2539" s="51"/>
      <c r="G2539" s="51"/>
      <c r="H2539" s="52">
        <f t="shared" si="404"/>
        <v>0</v>
      </c>
      <c r="I2539" s="52">
        <f t="shared" si="405"/>
        <v>0</v>
      </c>
      <c r="J2539" s="52">
        <f t="shared" si="406"/>
        <v>0</v>
      </c>
      <c r="K2539" s="53">
        <f t="shared" si="407"/>
        <v>0</v>
      </c>
    </row>
    <row r="2540" spans="1:11" s="15" customFormat="1" ht="25.5" x14ac:dyDescent="0.25">
      <c r="A2540" s="48" t="s">
        <v>2914</v>
      </c>
      <c r="B2540" s="23"/>
      <c r="C2540" s="18" t="s">
        <v>694</v>
      </c>
      <c r="D2540" s="49" t="s">
        <v>3</v>
      </c>
      <c r="E2540" s="50">
        <v>1</v>
      </c>
      <c r="F2540" s="51"/>
      <c r="G2540" s="51"/>
      <c r="H2540" s="52">
        <f t="shared" si="404"/>
        <v>0</v>
      </c>
      <c r="I2540" s="52">
        <f t="shared" si="405"/>
        <v>0</v>
      </c>
      <c r="J2540" s="52">
        <f t="shared" si="406"/>
        <v>0</v>
      </c>
      <c r="K2540" s="53">
        <f t="shared" si="407"/>
        <v>0</v>
      </c>
    </row>
    <row r="2541" spans="1:11" s="15" customFormat="1" ht="25.5" x14ac:dyDescent="0.25">
      <c r="A2541" s="48" t="s">
        <v>2915</v>
      </c>
      <c r="B2541" s="23"/>
      <c r="C2541" s="18" t="s">
        <v>695</v>
      </c>
      <c r="D2541" s="49" t="s">
        <v>3</v>
      </c>
      <c r="E2541" s="50">
        <v>1</v>
      </c>
      <c r="F2541" s="51"/>
      <c r="G2541" s="51"/>
      <c r="H2541" s="52">
        <f t="shared" si="404"/>
        <v>0</v>
      </c>
      <c r="I2541" s="52">
        <f t="shared" si="405"/>
        <v>0</v>
      </c>
      <c r="J2541" s="52">
        <f t="shared" si="406"/>
        <v>0</v>
      </c>
      <c r="K2541" s="53">
        <f t="shared" si="407"/>
        <v>0</v>
      </c>
    </row>
    <row r="2542" spans="1:11" s="15" customFormat="1" ht="25.5" x14ac:dyDescent="0.25">
      <c r="A2542" s="48" t="s">
        <v>2916</v>
      </c>
      <c r="B2542" s="23"/>
      <c r="C2542" s="18" t="s">
        <v>696</v>
      </c>
      <c r="D2542" s="49" t="s">
        <v>3</v>
      </c>
      <c r="E2542" s="50">
        <v>2</v>
      </c>
      <c r="F2542" s="51"/>
      <c r="G2542" s="51"/>
      <c r="H2542" s="52">
        <f t="shared" si="404"/>
        <v>0</v>
      </c>
      <c r="I2542" s="52">
        <f t="shared" si="405"/>
        <v>0</v>
      </c>
      <c r="J2542" s="52">
        <f t="shared" si="406"/>
        <v>0</v>
      </c>
      <c r="K2542" s="53">
        <f t="shared" si="407"/>
        <v>0</v>
      </c>
    </row>
    <row r="2543" spans="1:11" s="15" customFormat="1" ht="25.5" x14ac:dyDescent="0.25">
      <c r="A2543" s="48" t="s">
        <v>2917</v>
      </c>
      <c r="B2543" s="23"/>
      <c r="C2543" s="18" t="s">
        <v>697</v>
      </c>
      <c r="D2543" s="49" t="s">
        <v>3</v>
      </c>
      <c r="E2543" s="50">
        <v>2</v>
      </c>
      <c r="F2543" s="51"/>
      <c r="G2543" s="51"/>
      <c r="H2543" s="52">
        <f t="shared" si="404"/>
        <v>0</v>
      </c>
      <c r="I2543" s="52">
        <f t="shared" si="405"/>
        <v>0</v>
      </c>
      <c r="J2543" s="52">
        <f t="shared" si="406"/>
        <v>0</v>
      </c>
      <c r="K2543" s="53">
        <f t="shared" si="407"/>
        <v>0</v>
      </c>
    </row>
    <row r="2544" spans="1:11" s="15" customFormat="1" ht="25.5" x14ac:dyDescent="0.25">
      <c r="A2544" s="48" t="s">
        <v>2918</v>
      </c>
      <c r="B2544" s="23"/>
      <c r="C2544" s="18" t="s">
        <v>698</v>
      </c>
      <c r="D2544" s="49" t="s">
        <v>3</v>
      </c>
      <c r="E2544" s="50">
        <v>2</v>
      </c>
      <c r="F2544" s="51"/>
      <c r="G2544" s="51"/>
      <c r="H2544" s="52">
        <f t="shared" si="404"/>
        <v>0</v>
      </c>
      <c r="I2544" s="52">
        <f t="shared" si="405"/>
        <v>0</v>
      </c>
      <c r="J2544" s="52">
        <f t="shared" si="406"/>
        <v>0</v>
      </c>
      <c r="K2544" s="53">
        <f t="shared" si="407"/>
        <v>0</v>
      </c>
    </row>
    <row r="2545" spans="1:11" s="15" customFormat="1" ht="25.5" x14ac:dyDescent="0.25">
      <c r="A2545" s="48" t="s">
        <v>2919</v>
      </c>
      <c r="B2545" s="23"/>
      <c r="C2545" s="18" t="s">
        <v>699</v>
      </c>
      <c r="D2545" s="49" t="s">
        <v>3</v>
      </c>
      <c r="E2545" s="50">
        <v>2</v>
      </c>
      <c r="F2545" s="51"/>
      <c r="G2545" s="51"/>
      <c r="H2545" s="52">
        <f t="shared" si="404"/>
        <v>0</v>
      </c>
      <c r="I2545" s="52">
        <f t="shared" si="405"/>
        <v>0</v>
      </c>
      <c r="J2545" s="52">
        <f t="shared" si="406"/>
        <v>0</v>
      </c>
      <c r="K2545" s="53">
        <f t="shared" si="407"/>
        <v>0</v>
      </c>
    </row>
    <row r="2546" spans="1:11" s="15" customFormat="1" ht="25.5" x14ac:dyDescent="0.25">
      <c r="A2546" s="48" t="s">
        <v>2920</v>
      </c>
      <c r="B2546" s="23"/>
      <c r="C2546" s="18" t="s">
        <v>700</v>
      </c>
      <c r="D2546" s="49" t="s">
        <v>3</v>
      </c>
      <c r="E2546" s="50">
        <v>1</v>
      </c>
      <c r="F2546" s="51"/>
      <c r="G2546" s="51"/>
      <c r="H2546" s="52">
        <f t="shared" si="404"/>
        <v>0</v>
      </c>
      <c r="I2546" s="52">
        <f t="shared" si="405"/>
        <v>0</v>
      </c>
      <c r="J2546" s="52">
        <f t="shared" si="406"/>
        <v>0</v>
      </c>
      <c r="K2546" s="53">
        <f t="shared" si="407"/>
        <v>0</v>
      </c>
    </row>
    <row r="2547" spans="1:11" s="15" customFormat="1" ht="25.5" x14ac:dyDescent="0.25">
      <c r="A2547" s="48" t="s">
        <v>2921</v>
      </c>
      <c r="B2547" s="23"/>
      <c r="C2547" s="18" t="s">
        <v>701</v>
      </c>
      <c r="D2547" s="49" t="s">
        <v>3</v>
      </c>
      <c r="E2547" s="50">
        <v>1</v>
      </c>
      <c r="F2547" s="51"/>
      <c r="G2547" s="51"/>
      <c r="H2547" s="52">
        <f t="shared" si="404"/>
        <v>0</v>
      </c>
      <c r="I2547" s="52">
        <f t="shared" si="405"/>
        <v>0</v>
      </c>
      <c r="J2547" s="52">
        <f t="shared" si="406"/>
        <v>0</v>
      </c>
      <c r="K2547" s="53">
        <f t="shared" si="407"/>
        <v>0</v>
      </c>
    </row>
    <row r="2548" spans="1:11" s="15" customFormat="1" ht="25.5" x14ac:dyDescent="0.25">
      <c r="A2548" s="48" t="s">
        <v>2922</v>
      </c>
      <c r="B2548" s="23"/>
      <c r="C2548" s="18" t="s">
        <v>702</v>
      </c>
      <c r="D2548" s="49" t="s">
        <v>3</v>
      </c>
      <c r="E2548" s="50">
        <v>2</v>
      </c>
      <c r="F2548" s="51"/>
      <c r="G2548" s="51"/>
      <c r="H2548" s="52">
        <f t="shared" si="404"/>
        <v>0</v>
      </c>
      <c r="I2548" s="52">
        <f t="shared" si="405"/>
        <v>0</v>
      </c>
      <c r="J2548" s="52">
        <f t="shared" si="406"/>
        <v>0</v>
      </c>
      <c r="K2548" s="53">
        <f t="shared" si="407"/>
        <v>0</v>
      </c>
    </row>
    <row r="2549" spans="1:11" s="15" customFormat="1" ht="25.5" x14ac:dyDescent="0.25">
      <c r="A2549" s="48" t="s">
        <v>2923</v>
      </c>
      <c r="B2549" s="23"/>
      <c r="C2549" s="18" t="s">
        <v>703</v>
      </c>
      <c r="D2549" s="49" t="s">
        <v>3</v>
      </c>
      <c r="E2549" s="50">
        <v>2</v>
      </c>
      <c r="F2549" s="51"/>
      <c r="G2549" s="51"/>
      <c r="H2549" s="52">
        <f t="shared" si="404"/>
        <v>0</v>
      </c>
      <c r="I2549" s="52">
        <f t="shared" si="405"/>
        <v>0</v>
      </c>
      <c r="J2549" s="52">
        <f t="shared" si="406"/>
        <v>0</v>
      </c>
      <c r="K2549" s="53">
        <f t="shared" si="407"/>
        <v>0</v>
      </c>
    </row>
    <row r="2550" spans="1:11" s="15" customFormat="1" ht="25.5" x14ac:dyDescent="0.25">
      <c r="A2550" s="48" t="s">
        <v>2924</v>
      </c>
      <c r="B2550" s="23"/>
      <c r="C2550" s="18" t="s">
        <v>704</v>
      </c>
      <c r="D2550" s="49" t="s">
        <v>3</v>
      </c>
      <c r="E2550" s="50">
        <v>2</v>
      </c>
      <c r="F2550" s="51"/>
      <c r="G2550" s="51"/>
      <c r="H2550" s="52">
        <f t="shared" si="404"/>
        <v>0</v>
      </c>
      <c r="I2550" s="52">
        <f t="shared" si="405"/>
        <v>0</v>
      </c>
      <c r="J2550" s="52">
        <f t="shared" si="406"/>
        <v>0</v>
      </c>
      <c r="K2550" s="53">
        <f t="shared" si="407"/>
        <v>0</v>
      </c>
    </row>
    <row r="2551" spans="1:11" s="15" customFormat="1" ht="25.5" x14ac:dyDescent="0.25">
      <c r="A2551" s="48" t="s">
        <v>2925</v>
      </c>
      <c r="B2551" s="23"/>
      <c r="C2551" s="18" t="s">
        <v>705</v>
      </c>
      <c r="D2551" s="49" t="s">
        <v>3</v>
      </c>
      <c r="E2551" s="50">
        <v>2</v>
      </c>
      <c r="F2551" s="51"/>
      <c r="G2551" s="51"/>
      <c r="H2551" s="52">
        <f t="shared" si="404"/>
        <v>0</v>
      </c>
      <c r="I2551" s="52">
        <f t="shared" si="405"/>
        <v>0</v>
      </c>
      <c r="J2551" s="52">
        <f t="shared" si="406"/>
        <v>0</v>
      </c>
      <c r="K2551" s="53">
        <f t="shared" si="407"/>
        <v>0</v>
      </c>
    </row>
    <row r="2552" spans="1:11" s="15" customFormat="1" ht="25.5" x14ac:dyDescent="0.25">
      <c r="A2552" s="48" t="s">
        <v>2926</v>
      </c>
      <c r="B2552" s="23"/>
      <c r="C2552" s="18" t="s">
        <v>706</v>
      </c>
      <c r="D2552" s="49" t="s">
        <v>3</v>
      </c>
      <c r="E2552" s="50">
        <v>1</v>
      </c>
      <c r="F2552" s="51"/>
      <c r="G2552" s="51"/>
      <c r="H2552" s="52">
        <f t="shared" si="404"/>
        <v>0</v>
      </c>
      <c r="I2552" s="52">
        <f t="shared" si="405"/>
        <v>0</v>
      </c>
      <c r="J2552" s="52">
        <f t="shared" si="406"/>
        <v>0</v>
      </c>
      <c r="K2552" s="53">
        <f t="shared" si="407"/>
        <v>0</v>
      </c>
    </row>
    <row r="2553" spans="1:11" s="15" customFormat="1" ht="25.5" x14ac:dyDescent="0.25">
      <c r="A2553" s="48" t="s">
        <v>2927</v>
      </c>
      <c r="B2553" s="23"/>
      <c r="C2553" s="18" t="s">
        <v>707</v>
      </c>
      <c r="D2553" s="49" t="s">
        <v>3</v>
      </c>
      <c r="E2553" s="50">
        <v>1</v>
      </c>
      <c r="F2553" s="51"/>
      <c r="G2553" s="51"/>
      <c r="H2553" s="52">
        <f t="shared" si="404"/>
        <v>0</v>
      </c>
      <c r="I2553" s="52">
        <f t="shared" si="405"/>
        <v>0</v>
      </c>
      <c r="J2553" s="52">
        <f t="shared" si="406"/>
        <v>0</v>
      </c>
      <c r="K2553" s="53">
        <f t="shared" si="407"/>
        <v>0</v>
      </c>
    </row>
    <row r="2554" spans="1:11" s="15" customFormat="1" ht="25.5" x14ac:dyDescent="0.25">
      <c r="A2554" s="48" t="s">
        <v>2928</v>
      </c>
      <c r="B2554" s="23"/>
      <c r="C2554" s="18" t="s">
        <v>708</v>
      </c>
      <c r="D2554" s="49" t="s">
        <v>3</v>
      </c>
      <c r="E2554" s="50">
        <v>3</v>
      </c>
      <c r="F2554" s="51"/>
      <c r="G2554" s="51"/>
      <c r="H2554" s="52">
        <f t="shared" si="404"/>
        <v>0</v>
      </c>
      <c r="I2554" s="52">
        <f t="shared" si="405"/>
        <v>0</v>
      </c>
      <c r="J2554" s="52">
        <f t="shared" si="406"/>
        <v>0</v>
      </c>
      <c r="K2554" s="53">
        <f t="shared" si="407"/>
        <v>0</v>
      </c>
    </row>
    <row r="2555" spans="1:11" s="15" customFormat="1" ht="25.5" x14ac:dyDescent="0.25">
      <c r="A2555" s="48" t="s">
        <v>2929</v>
      </c>
      <c r="B2555" s="23"/>
      <c r="C2555" s="18" t="s">
        <v>709</v>
      </c>
      <c r="D2555" s="49" t="s">
        <v>3</v>
      </c>
      <c r="E2555" s="50">
        <v>1</v>
      </c>
      <c r="F2555" s="51"/>
      <c r="G2555" s="51"/>
      <c r="H2555" s="52">
        <f t="shared" si="404"/>
        <v>0</v>
      </c>
      <c r="I2555" s="52">
        <f t="shared" si="405"/>
        <v>0</v>
      </c>
      <c r="J2555" s="52">
        <f t="shared" si="406"/>
        <v>0</v>
      </c>
      <c r="K2555" s="53">
        <f t="shared" si="407"/>
        <v>0</v>
      </c>
    </row>
    <row r="2556" spans="1:11" s="15" customFormat="1" ht="25.5" x14ac:dyDescent="0.25">
      <c r="A2556" s="48" t="s">
        <v>2930</v>
      </c>
      <c r="B2556" s="23"/>
      <c r="C2556" s="18" t="s">
        <v>710</v>
      </c>
      <c r="D2556" s="49" t="s">
        <v>3</v>
      </c>
      <c r="E2556" s="50">
        <v>1</v>
      </c>
      <c r="F2556" s="51"/>
      <c r="G2556" s="51"/>
      <c r="H2556" s="52">
        <f t="shared" si="404"/>
        <v>0</v>
      </c>
      <c r="I2556" s="52">
        <f t="shared" si="405"/>
        <v>0</v>
      </c>
      <c r="J2556" s="52">
        <f t="shared" si="406"/>
        <v>0</v>
      </c>
      <c r="K2556" s="53">
        <f t="shared" si="407"/>
        <v>0</v>
      </c>
    </row>
    <row r="2557" spans="1:11" s="15" customFormat="1" ht="38.25" x14ac:dyDescent="0.25">
      <c r="A2557" s="48" t="s">
        <v>2931</v>
      </c>
      <c r="B2557" s="23"/>
      <c r="C2557" s="18" t="s">
        <v>711</v>
      </c>
      <c r="D2557" s="49" t="s">
        <v>3</v>
      </c>
      <c r="E2557" s="50">
        <v>4</v>
      </c>
      <c r="F2557" s="51"/>
      <c r="G2557" s="51"/>
      <c r="H2557" s="52">
        <f t="shared" si="404"/>
        <v>0</v>
      </c>
      <c r="I2557" s="52">
        <f t="shared" si="405"/>
        <v>0</v>
      </c>
      <c r="J2557" s="52">
        <f t="shared" si="406"/>
        <v>0</v>
      </c>
      <c r="K2557" s="53">
        <f t="shared" si="407"/>
        <v>0</v>
      </c>
    </row>
    <row r="2558" spans="1:11" s="15" customFormat="1" ht="25.5" x14ac:dyDescent="0.25">
      <c r="A2558" s="48" t="s">
        <v>2932</v>
      </c>
      <c r="B2558" s="23"/>
      <c r="C2558" s="18" t="s">
        <v>712</v>
      </c>
      <c r="D2558" s="49" t="s">
        <v>3</v>
      </c>
      <c r="E2558" s="50">
        <v>2</v>
      </c>
      <c r="F2558" s="51"/>
      <c r="G2558" s="51"/>
      <c r="H2558" s="52">
        <f t="shared" si="404"/>
        <v>0</v>
      </c>
      <c r="I2558" s="52">
        <f t="shared" si="405"/>
        <v>0</v>
      </c>
      <c r="J2558" s="52">
        <f t="shared" si="406"/>
        <v>0</v>
      </c>
      <c r="K2558" s="53">
        <f t="shared" si="407"/>
        <v>0</v>
      </c>
    </row>
    <row r="2559" spans="1:11" s="15" customFormat="1" ht="25.5" x14ac:dyDescent="0.25">
      <c r="A2559" s="48" t="s">
        <v>2933</v>
      </c>
      <c r="B2559" s="23"/>
      <c r="C2559" s="18" t="s">
        <v>713</v>
      </c>
      <c r="D2559" s="49" t="s">
        <v>3</v>
      </c>
      <c r="E2559" s="50">
        <v>5</v>
      </c>
      <c r="F2559" s="51"/>
      <c r="G2559" s="51"/>
      <c r="H2559" s="52">
        <f t="shared" si="404"/>
        <v>0</v>
      </c>
      <c r="I2559" s="52">
        <f t="shared" si="405"/>
        <v>0</v>
      </c>
      <c r="J2559" s="52">
        <f t="shared" si="406"/>
        <v>0</v>
      </c>
      <c r="K2559" s="53">
        <f t="shared" si="407"/>
        <v>0</v>
      </c>
    </row>
    <row r="2560" spans="1:11" s="15" customFormat="1" ht="25.5" x14ac:dyDescent="0.25">
      <c r="A2560" s="48" t="s">
        <v>2934</v>
      </c>
      <c r="B2560" s="23"/>
      <c r="C2560" s="18" t="s">
        <v>714</v>
      </c>
      <c r="D2560" s="49" t="s">
        <v>3</v>
      </c>
      <c r="E2560" s="50">
        <v>4</v>
      </c>
      <c r="F2560" s="51"/>
      <c r="G2560" s="51"/>
      <c r="H2560" s="52">
        <f t="shared" si="404"/>
        <v>0</v>
      </c>
      <c r="I2560" s="52">
        <f t="shared" si="405"/>
        <v>0</v>
      </c>
      <c r="J2560" s="52">
        <f t="shared" si="406"/>
        <v>0</v>
      </c>
      <c r="K2560" s="53">
        <f t="shared" si="407"/>
        <v>0</v>
      </c>
    </row>
    <row r="2561" spans="1:11" s="15" customFormat="1" ht="25.5" x14ac:dyDescent="0.25">
      <c r="A2561" s="48" t="s">
        <v>2935</v>
      </c>
      <c r="B2561" s="23"/>
      <c r="C2561" s="18" t="s">
        <v>715</v>
      </c>
      <c r="D2561" s="49" t="s">
        <v>3</v>
      </c>
      <c r="E2561" s="50">
        <v>2</v>
      </c>
      <c r="F2561" s="51"/>
      <c r="G2561" s="51"/>
      <c r="H2561" s="52">
        <f t="shared" si="404"/>
        <v>0</v>
      </c>
      <c r="I2561" s="52">
        <f t="shared" si="405"/>
        <v>0</v>
      </c>
      <c r="J2561" s="52">
        <f t="shared" si="406"/>
        <v>0</v>
      </c>
      <c r="K2561" s="53">
        <f t="shared" si="407"/>
        <v>0</v>
      </c>
    </row>
    <row r="2562" spans="1:11" s="15" customFormat="1" ht="25.5" x14ac:dyDescent="0.25">
      <c r="A2562" s="48" t="s">
        <v>2936</v>
      </c>
      <c r="B2562" s="23"/>
      <c r="C2562" s="18" t="s">
        <v>716</v>
      </c>
      <c r="D2562" s="49" t="s">
        <v>3</v>
      </c>
      <c r="E2562" s="50">
        <v>2</v>
      </c>
      <c r="F2562" s="51"/>
      <c r="G2562" s="51"/>
      <c r="H2562" s="52">
        <f t="shared" si="404"/>
        <v>0</v>
      </c>
      <c r="I2562" s="52">
        <f t="shared" si="405"/>
        <v>0</v>
      </c>
      <c r="J2562" s="52">
        <f t="shared" si="406"/>
        <v>0</v>
      </c>
      <c r="K2562" s="53">
        <f t="shared" si="407"/>
        <v>0</v>
      </c>
    </row>
    <row r="2563" spans="1:11" s="15" customFormat="1" ht="12.75" x14ac:dyDescent="0.25">
      <c r="A2563" s="48" t="s">
        <v>2937</v>
      </c>
      <c r="B2563" s="23"/>
      <c r="C2563" s="18" t="s">
        <v>717</v>
      </c>
      <c r="D2563" s="49" t="s">
        <v>9</v>
      </c>
      <c r="E2563" s="50">
        <v>1</v>
      </c>
      <c r="F2563" s="51"/>
      <c r="G2563" s="51"/>
      <c r="H2563" s="52">
        <f t="shared" si="404"/>
        <v>0</v>
      </c>
      <c r="I2563" s="52">
        <f t="shared" si="405"/>
        <v>0</v>
      </c>
      <c r="J2563" s="52">
        <f t="shared" si="406"/>
        <v>0</v>
      </c>
      <c r="K2563" s="53">
        <f t="shared" si="407"/>
        <v>0</v>
      </c>
    </row>
    <row r="2564" spans="1:11" s="17" customFormat="1" x14ac:dyDescent="0.25">
      <c r="A2564" s="38" t="s">
        <v>2938</v>
      </c>
      <c r="B2564" s="10"/>
      <c r="C2564" s="34" t="s">
        <v>2</v>
      </c>
      <c r="D2564" s="11"/>
      <c r="E2564" s="11"/>
      <c r="F2564" s="39"/>
      <c r="G2564" s="39"/>
      <c r="H2564" s="21"/>
      <c r="I2564" s="40">
        <f>SUM(I2533:I2563)</f>
        <v>0</v>
      </c>
      <c r="J2564" s="40">
        <f>SUM(J2533:J2563)</f>
        <v>0</v>
      </c>
      <c r="K2564" s="41">
        <f>SUM(K2533:K2563)</f>
        <v>0</v>
      </c>
    </row>
    <row r="2565" spans="1:11" x14ac:dyDescent="0.25">
      <c r="A2565" s="42" t="s">
        <v>2939</v>
      </c>
      <c r="B2565" s="43"/>
      <c r="C2565" s="43" t="s">
        <v>238</v>
      </c>
      <c r="D2565" s="43"/>
      <c r="E2565" s="43"/>
      <c r="F2565" s="92"/>
      <c r="G2565" s="92"/>
      <c r="H2565" s="43"/>
      <c r="I2565" s="43"/>
      <c r="J2565" s="43"/>
      <c r="K2565" s="44">
        <f>K2566</f>
        <v>0</v>
      </c>
    </row>
    <row r="2566" spans="1:11" s="16" customFormat="1" ht="18.75" x14ac:dyDescent="0.2">
      <c r="A2566" s="45" t="s">
        <v>2940</v>
      </c>
      <c r="B2566" s="46"/>
      <c r="C2566" s="46" t="s">
        <v>298</v>
      </c>
      <c r="D2566" s="46"/>
      <c r="E2566" s="46"/>
      <c r="F2566" s="93"/>
      <c r="G2566" s="93"/>
      <c r="H2566" s="46"/>
      <c r="I2566" s="46"/>
      <c r="J2566" s="46"/>
      <c r="K2566" s="47">
        <f>K2602+K2635+K2654+K2661+K2665</f>
        <v>0</v>
      </c>
    </row>
    <row r="2567" spans="1:11" s="17" customFormat="1" x14ac:dyDescent="0.25">
      <c r="A2567" s="9" t="s">
        <v>2941</v>
      </c>
      <c r="B2567" s="3"/>
      <c r="C2567" s="5" t="s">
        <v>237</v>
      </c>
      <c r="D2567" s="33"/>
      <c r="E2567" s="4"/>
      <c r="F2567" s="94"/>
      <c r="G2567" s="94"/>
      <c r="H2567" s="4"/>
      <c r="I2567" s="4"/>
      <c r="J2567" s="4"/>
      <c r="K2567" s="20"/>
    </row>
    <row r="2568" spans="1:11" s="15" customFormat="1" ht="25.5" x14ac:dyDescent="0.25">
      <c r="A2568" s="48" t="s">
        <v>2942</v>
      </c>
      <c r="B2568" s="23"/>
      <c r="C2568" s="18" t="s">
        <v>240</v>
      </c>
      <c r="D2568" s="49" t="s">
        <v>3</v>
      </c>
      <c r="E2568" s="50">
        <v>1</v>
      </c>
      <c r="F2568" s="51"/>
      <c r="G2568" s="51"/>
      <c r="H2568" s="52">
        <f t="shared" ref="H2568:H2601" si="408">ROUND(ROUND(F2568,2)+ROUND(G2568,2),2)</f>
        <v>0</v>
      </c>
      <c r="I2568" s="52">
        <f t="shared" ref="I2568:I2601" si="409">ROUND(ROUND(E2568,2)*ROUND(F2568,2),2)</f>
        <v>0</v>
      </c>
      <c r="J2568" s="52">
        <f t="shared" ref="J2568:J2601" si="410">ROUND(ROUND(E2568,2)*ROUND(G2568,2),2)</f>
        <v>0</v>
      </c>
      <c r="K2568" s="53">
        <f t="shared" ref="K2568:K2601" si="411">ROUND(ROUND(I2568,2)+ROUND(J2568,2),2)</f>
        <v>0</v>
      </c>
    </row>
    <row r="2569" spans="1:11" s="15" customFormat="1" ht="25.5" x14ac:dyDescent="0.25">
      <c r="A2569" s="48" t="s">
        <v>2943</v>
      </c>
      <c r="B2569" s="23"/>
      <c r="C2569" s="18" t="s">
        <v>241</v>
      </c>
      <c r="D2569" s="49" t="s">
        <v>3</v>
      </c>
      <c r="E2569" s="50">
        <v>2</v>
      </c>
      <c r="F2569" s="51"/>
      <c r="G2569" s="51"/>
      <c r="H2569" s="52">
        <f t="shared" si="408"/>
        <v>0</v>
      </c>
      <c r="I2569" s="52">
        <f t="shared" si="409"/>
        <v>0</v>
      </c>
      <c r="J2569" s="52">
        <f t="shared" si="410"/>
        <v>0</v>
      </c>
      <c r="K2569" s="53">
        <f t="shared" si="411"/>
        <v>0</v>
      </c>
    </row>
    <row r="2570" spans="1:11" s="15" customFormat="1" ht="12.75" x14ac:dyDescent="0.25">
      <c r="A2570" s="48" t="s">
        <v>2944</v>
      </c>
      <c r="B2570" s="23"/>
      <c r="C2570" s="18" t="s">
        <v>607</v>
      </c>
      <c r="D2570" s="49" t="s">
        <v>3</v>
      </c>
      <c r="E2570" s="50">
        <v>1</v>
      </c>
      <c r="F2570" s="51"/>
      <c r="G2570" s="51"/>
      <c r="H2570" s="52">
        <f t="shared" si="408"/>
        <v>0</v>
      </c>
      <c r="I2570" s="52">
        <f t="shared" si="409"/>
        <v>0</v>
      </c>
      <c r="J2570" s="52">
        <f t="shared" si="410"/>
        <v>0</v>
      </c>
      <c r="K2570" s="53">
        <f t="shared" si="411"/>
        <v>0</v>
      </c>
    </row>
    <row r="2571" spans="1:11" s="15" customFormat="1" ht="12.75" x14ac:dyDescent="0.25">
      <c r="A2571" s="48" t="s">
        <v>2945</v>
      </c>
      <c r="B2571" s="23"/>
      <c r="C2571" s="18" t="s">
        <v>243</v>
      </c>
      <c r="D2571" s="49" t="s">
        <v>3</v>
      </c>
      <c r="E2571" s="50">
        <v>2</v>
      </c>
      <c r="F2571" s="51"/>
      <c r="G2571" s="51"/>
      <c r="H2571" s="52">
        <f t="shared" si="408"/>
        <v>0</v>
      </c>
      <c r="I2571" s="52">
        <f t="shared" si="409"/>
        <v>0</v>
      </c>
      <c r="J2571" s="52">
        <f t="shared" si="410"/>
        <v>0</v>
      </c>
      <c r="K2571" s="53">
        <f t="shared" si="411"/>
        <v>0</v>
      </c>
    </row>
    <row r="2572" spans="1:11" s="15" customFormat="1" ht="12.75" x14ac:dyDescent="0.25">
      <c r="A2572" s="48" t="s">
        <v>2946</v>
      </c>
      <c r="B2572" s="23"/>
      <c r="C2572" s="18" t="s">
        <v>244</v>
      </c>
      <c r="D2572" s="49" t="s">
        <v>3</v>
      </c>
      <c r="E2572" s="50">
        <v>2</v>
      </c>
      <c r="F2572" s="51"/>
      <c r="G2572" s="51"/>
      <c r="H2572" s="52">
        <f t="shared" si="408"/>
        <v>0</v>
      </c>
      <c r="I2572" s="52">
        <f t="shared" si="409"/>
        <v>0</v>
      </c>
      <c r="J2572" s="52">
        <f t="shared" si="410"/>
        <v>0</v>
      </c>
      <c r="K2572" s="53">
        <f t="shared" si="411"/>
        <v>0</v>
      </c>
    </row>
    <row r="2573" spans="1:11" s="15" customFormat="1" ht="12.75" x14ac:dyDescent="0.25">
      <c r="A2573" s="48" t="s">
        <v>2947</v>
      </c>
      <c r="B2573" s="23"/>
      <c r="C2573" s="18" t="s">
        <v>245</v>
      </c>
      <c r="D2573" s="49" t="s">
        <v>3</v>
      </c>
      <c r="E2573" s="50">
        <v>2</v>
      </c>
      <c r="F2573" s="51"/>
      <c r="G2573" s="51"/>
      <c r="H2573" s="52">
        <f t="shared" si="408"/>
        <v>0</v>
      </c>
      <c r="I2573" s="52">
        <f t="shared" si="409"/>
        <v>0</v>
      </c>
      <c r="J2573" s="52">
        <f t="shared" si="410"/>
        <v>0</v>
      </c>
      <c r="K2573" s="53">
        <f t="shared" si="411"/>
        <v>0</v>
      </c>
    </row>
    <row r="2574" spans="1:11" s="15" customFormat="1" ht="12.75" x14ac:dyDescent="0.25">
      <c r="A2574" s="48" t="s">
        <v>2948</v>
      </c>
      <c r="B2574" s="23"/>
      <c r="C2574" s="18" t="s">
        <v>246</v>
      </c>
      <c r="D2574" s="49" t="s">
        <v>3</v>
      </c>
      <c r="E2574" s="50">
        <v>1</v>
      </c>
      <c r="F2574" s="51"/>
      <c r="G2574" s="51"/>
      <c r="H2574" s="52">
        <f t="shared" si="408"/>
        <v>0</v>
      </c>
      <c r="I2574" s="52">
        <f t="shared" si="409"/>
        <v>0</v>
      </c>
      <c r="J2574" s="52">
        <f t="shared" si="410"/>
        <v>0</v>
      </c>
      <c r="K2574" s="53">
        <f t="shared" si="411"/>
        <v>0</v>
      </c>
    </row>
    <row r="2575" spans="1:11" s="15" customFormat="1" ht="12.75" x14ac:dyDescent="0.25">
      <c r="A2575" s="48" t="s">
        <v>2949</v>
      </c>
      <c r="B2575" s="23"/>
      <c r="C2575" s="18" t="s">
        <v>608</v>
      </c>
      <c r="D2575" s="49" t="s">
        <v>3</v>
      </c>
      <c r="E2575" s="50">
        <v>1</v>
      </c>
      <c r="F2575" s="51"/>
      <c r="G2575" s="51"/>
      <c r="H2575" s="52">
        <f t="shared" si="408"/>
        <v>0</v>
      </c>
      <c r="I2575" s="52">
        <f t="shared" si="409"/>
        <v>0</v>
      </c>
      <c r="J2575" s="52">
        <f t="shared" si="410"/>
        <v>0</v>
      </c>
      <c r="K2575" s="53">
        <f t="shared" si="411"/>
        <v>0</v>
      </c>
    </row>
    <row r="2576" spans="1:11" s="15" customFormat="1" ht="25.5" x14ac:dyDescent="0.25">
      <c r="A2576" s="48" t="s">
        <v>2950</v>
      </c>
      <c r="B2576" s="23"/>
      <c r="C2576" s="18" t="s">
        <v>242</v>
      </c>
      <c r="D2576" s="49" t="s">
        <v>3</v>
      </c>
      <c r="E2576" s="50">
        <v>1</v>
      </c>
      <c r="F2576" s="51"/>
      <c r="G2576" s="51"/>
      <c r="H2576" s="52">
        <f t="shared" si="408"/>
        <v>0</v>
      </c>
      <c r="I2576" s="52">
        <f t="shared" si="409"/>
        <v>0</v>
      </c>
      <c r="J2576" s="52">
        <f t="shared" si="410"/>
        <v>0</v>
      </c>
      <c r="K2576" s="53">
        <f t="shared" si="411"/>
        <v>0</v>
      </c>
    </row>
    <row r="2577" spans="1:11" s="15" customFormat="1" ht="12.75" x14ac:dyDescent="0.25">
      <c r="A2577" s="48" t="s">
        <v>3871</v>
      </c>
      <c r="B2577" s="23"/>
      <c r="C2577" s="18" t="s">
        <v>247</v>
      </c>
      <c r="D2577" s="49" t="s">
        <v>3</v>
      </c>
      <c r="E2577" s="50">
        <v>1</v>
      </c>
      <c r="F2577" s="51"/>
      <c r="G2577" s="51"/>
      <c r="H2577" s="52">
        <f t="shared" si="408"/>
        <v>0</v>
      </c>
      <c r="I2577" s="52">
        <f t="shared" si="409"/>
        <v>0</v>
      </c>
      <c r="J2577" s="52">
        <f t="shared" si="410"/>
        <v>0</v>
      </c>
      <c r="K2577" s="53">
        <f t="shared" si="411"/>
        <v>0</v>
      </c>
    </row>
    <row r="2578" spans="1:11" s="15" customFormat="1" ht="12.75" x14ac:dyDescent="0.25">
      <c r="A2578" s="48" t="s">
        <v>3872</v>
      </c>
      <c r="B2578" s="23"/>
      <c r="C2578" s="18" t="s">
        <v>248</v>
      </c>
      <c r="D2578" s="49" t="s">
        <v>3</v>
      </c>
      <c r="E2578" s="50">
        <v>2</v>
      </c>
      <c r="F2578" s="51"/>
      <c r="G2578" s="51"/>
      <c r="H2578" s="52">
        <f t="shared" si="408"/>
        <v>0</v>
      </c>
      <c r="I2578" s="52">
        <f t="shared" si="409"/>
        <v>0</v>
      </c>
      <c r="J2578" s="52">
        <f t="shared" si="410"/>
        <v>0</v>
      </c>
      <c r="K2578" s="53">
        <f t="shared" si="411"/>
        <v>0</v>
      </c>
    </row>
    <row r="2579" spans="1:11" s="15" customFormat="1" ht="12.75" x14ac:dyDescent="0.25">
      <c r="A2579" s="48" t="s">
        <v>3873</v>
      </c>
      <c r="B2579" s="23"/>
      <c r="C2579" s="18" t="s">
        <v>249</v>
      </c>
      <c r="D2579" s="49" t="s">
        <v>3</v>
      </c>
      <c r="E2579" s="50">
        <v>3</v>
      </c>
      <c r="F2579" s="51"/>
      <c r="G2579" s="51"/>
      <c r="H2579" s="52">
        <f t="shared" si="408"/>
        <v>0</v>
      </c>
      <c r="I2579" s="52">
        <f t="shared" si="409"/>
        <v>0</v>
      </c>
      <c r="J2579" s="52">
        <f t="shared" si="410"/>
        <v>0</v>
      </c>
      <c r="K2579" s="53">
        <f t="shared" si="411"/>
        <v>0</v>
      </c>
    </row>
    <row r="2580" spans="1:11" s="15" customFormat="1" ht="12.75" x14ac:dyDescent="0.25">
      <c r="A2580" s="48" t="s">
        <v>3874</v>
      </c>
      <c r="B2580" s="23"/>
      <c r="C2580" s="18" t="s">
        <v>250</v>
      </c>
      <c r="D2580" s="49" t="s">
        <v>3</v>
      </c>
      <c r="E2580" s="50">
        <v>1</v>
      </c>
      <c r="F2580" s="51"/>
      <c r="G2580" s="51"/>
      <c r="H2580" s="52">
        <f t="shared" si="408"/>
        <v>0</v>
      </c>
      <c r="I2580" s="52">
        <f t="shared" si="409"/>
        <v>0</v>
      </c>
      <c r="J2580" s="52">
        <f t="shared" si="410"/>
        <v>0</v>
      </c>
      <c r="K2580" s="53">
        <f t="shared" si="411"/>
        <v>0</v>
      </c>
    </row>
    <row r="2581" spans="1:11" s="15" customFormat="1" ht="12.75" x14ac:dyDescent="0.25">
      <c r="A2581" s="48" t="s">
        <v>3875</v>
      </c>
      <c r="B2581" s="23"/>
      <c r="C2581" s="18" t="s">
        <v>251</v>
      </c>
      <c r="D2581" s="49" t="s">
        <v>3</v>
      </c>
      <c r="E2581" s="50">
        <v>2</v>
      </c>
      <c r="F2581" s="51"/>
      <c r="G2581" s="51"/>
      <c r="H2581" s="52">
        <f t="shared" si="408"/>
        <v>0</v>
      </c>
      <c r="I2581" s="52">
        <f t="shared" si="409"/>
        <v>0</v>
      </c>
      <c r="J2581" s="52">
        <f t="shared" si="410"/>
        <v>0</v>
      </c>
      <c r="K2581" s="53">
        <f t="shared" si="411"/>
        <v>0</v>
      </c>
    </row>
    <row r="2582" spans="1:11" s="15" customFormat="1" ht="25.5" x14ac:dyDescent="0.25">
      <c r="A2582" s="48" t="s">
        <v>3876</v>
      </c>
      <c r="B2582" s="23"/>
      <c r="C2582" s="18" t="s">
        <v>252</v>
      </c>
      <c r="D2582" s="49" t="s">
        <v>3</v>
      </c>
      <c r="E2582" s="50">
        <v>1</v>
      </c>
      <c r="F2582" s="51"/>
      <c r="G2582" s="51"/>
      <c r="H2582" s="52">
        <f t="shared" si="408"/>
        <v>0</v>
      </c>
      <c r="I2582" s="52">
        <f t="shared" si="409"/>
        <v>0</v>
      </c>
      <c r="J2582" s="52">
        <f t="shared" si="410"/>
        <v>0</v>
      </c>
      <c r="K2582" s="53">
        <f t="shared" si="411"/>
        <v>0</v>
      </c>
    </row>
    <row r="2583" spans="1:11" s="15" customFormat="1" ht="25.5" x14ac:dyDescent="0.25">
      <c r="A2583" s="48" t="s">
        <v>3877</v>
      </c>
      <c r="B2583" s="23"/>
      <c r="C2583" s="18" t="s">
        <v>253</v>
      </c>
      <c r="D2583" s="49" t="s">
        <v>3</v>
      </c>
      <c r="E2583" s="50">
        <v>1</v>
      </c>
      <c r="F2583" s="51"/>
      <c r="G2583" s="51"/>
      <c r="H2583" s="52">
        <f t="shared" si="408"/>
        <v>0</v>
      </c>
      <c r="I2583" s="52">
        <f t="shared" si="409"/>
        <v>0</v>
      </c>
      <c r="J2583" s="52">
        <f t="shared" si="410"/>
        <v>0</v>
      </c>
      <c r="K2583" s="53">
        <f t="shared" si="411"/>
        <v>0</v>
      </c>
    </row>
    <row r="2584" spans="1:11" s="15" customFormat="1" ht="12.75" x14ac:dyDescent="0.25">
      <c r="A2584" s="48" t="s">
        <v>3878</v>
      </c>
      <c r="B2584" s="23"/>
      <c r="C2584" s="18" t="s">
        <v>607</v>
      </c>
      <c r="D2584" s="49" t="s">
        <v>3</v>
      </c>
      <c r="E2584" s="50">
        <v>1</v>
      </c>
      <c r="F2584" s="51"/>
      <c r="G2584" s="51"/>
      <c r="H2584" s="52">
        <f t="shared" si="408"/>
        <v>0</v>
      </c>
      <c r="I2584" s="52">
        <f t="shared" si="409"/>
        <v>0</v>
      </c>
      <c r="J2584" s="52">
        <f t="shared" si="410"/>
        <v>0</v>
      </c>
      <c r="K2584" s="53">
        <f t="shared" si="411"/>
        <v>0</v>
      </c>
    </row>
    <row r="2585" spans="1:11" s="15" customFormat="1" ht="25.5" x14ac:dyDescent="0.25">
      <c r="A2585" s="48" t="s">
        <v>3879</v>
      </c>
      <c r="B2585" s="23"/>
      <c r="C2585" s="18" t="s">
        <v>254</v>
      </c>
      <c r="D2585" s="49" t="s">
        <v>3</v>
      </c>
      <c r="E2585" s="50">
        <v>1</v>
      </c>
      <c r="F2585" s="51"/>
      <c r="G2585" s="51"/>
      <c r="H2585" s="52">
        <f t="shared" si="408"/>
        <v>0</v>
      </c>
      <c r="I2585" s="52">
        <f t="shared" si="409"/>
        <v>0</v>
      </c>
      <c r="J2585" s="52">
        <f t="shared" si="410"/>
        <v>0</v>
      </c>
      <c r="K2585" s="53">
        <f t="shared" si="411"/>
        <v>0</v>
      </c>
    </row>
    <row r="2586" spans="1:11" s="15" customFormat="1" ht="25.5" x14ac:dyDescent="0.25">
      <c r="A2586" s="48" t="s">
        <v>3880</v>
      </c>
      <c r="B2586" s="23"/>
      <c r="C2586" s="18" t="s">
        <v>255</v>
      </c>
      <c r="D2586" s="49" t="s">
        <v>3</v>
      </c>
      <c r="E2586" s="50">
        <v>1</v>
      </c>
      <c r="F2586" s="51"/>
      <c r="G2586" s="51"/>
      <c r="H2586" s="52">
        <f t="shared" si="408"/>
        <v>0</v>
      </c>
      <c r="I2586" s="52">
        <f t="shared" si="409"/>
        <v>0</v>
      </c>
      <c r="J2586" s="52">
        <f t="shared" si="410"/>
        <v>0</v>
      </c>
      <c r="K2586" s="53">
        <f t="shared" si="411"/>
        <v>0</v>
      </c>
    </row>
    <row r="2587" spans="1:11" s="15" customFormat="1" ht="12.75" x14ac:dyDescent="0.25">
      <c r="A2587" s="48" t="s">
        <v>3881</v>
      </c>
      <c r="B2587" s="23"/>
      <c r="C2587" s="18" t="s">
        <v>256</v>
      </c>
      <c r="D2587" s="49" t="s">
        <v>3</v>
      </c>
      <c r="E2587" s="50">
        <v>1</v>
      </c>
      <c r="F2587" s="51"/>
      <c r="G2587" s="51"/>
      <c r="H2587" s="52">
        <f t="shared" si="408"/>
        <v>0</v>
      </c>
      <c r="I2587" s="52">
        <f t="shared" si="409"/>
        <v>0</v>
      </c>
      <c r="J2587" s="52">
        <f t="shared" si="410"/>
        <v>0</v>
      </c>
      <c r="K2587" s="53">
        <f t="shared" si="411"/>
        <v>0</v>
      </c>
    </row>
    <row r="2588" spans="1:11" s="15" customFormat="1" ht="12.75" x14ac:dyDescent="0.25">
      <c r="A2588" s="48" t="s">
        <v>3882</v>
      </c>
      <c r="B2588" s="23"/>
      <c r="C2588" s="18" t="s">
        <v>257</v>
      </c>
      <c r="D2588" s="49" t="s">
        <v>3</v>
      </c>
      <c r="E2588" s="50">
        <v>3</v>
      </c>
      <c r="F2588" s="51"/>
      <c r="G2588" s="51"/>
      <c r="H2588" s="52">
        <f t="shared" si="408"/>
        <v>0</v>
      </c>
      <c r="I2588" s="52">
        <f t="shared" si="409"/>
        <v>0</v>
      </c>
      <c r="J2588" s="52">
        <f t="shared" si="410"/>
        <v>0</v>
      </c>
      <c r="K2588" s="53">
        <f t="shared" si="411"/>
        <v>0</v>
      </c>
    </row>
    <row r="2589" spans="1:11" s="15" customFormat="1" ht="12.75" x14ac:dyDescent="0.25">
      <c r="A2589" s="48" t="s">
        <v>3883</v>
      </c>
      <c r="B2589" s="23"/>
      <c r="C2589" s="18" t="s">
        <v>258</v>
      </c>
      <c r="D2589" s="49" t="s">
        <v>3</v>
      </c>
      <c r="E2589" s="50">
        <v>1</v>
      </c>
      <c r="F2589" s="51"/>
      <c r="G2589" s="51"/>
      <c r="H2589" s="52">
        <f t="shared" si="408"/>
        <v>0</v>
      </c>
      <c r="I2589" s="52">
        <f t="shared" si="409"/>
        <v>0</v>
      </c>
      <c r="J2589" s="52">
        <f t="shared" si="410"/>
        <v>0</v>
      </c>
      <c r="K2589" s="53">
        <f t="shared" si="411"/>
        <v>0</v>
      </c>
    </row>
    <row r="2590" spans="1:11" s="15" customFormat="1" ht="12.75" x14ac:dyDescent="0.25">
      <c r="A2590" s="48" t="s">
        <v>3884</v>
      </c>
      <c r="B2590" s="23"/>
      <c r="C2590" s="18" t="s">
        <v>259</v>
      </c>
      <c r="D2590" s="49" t="s">
        <v>3</v>
      </c>
      <c r="E2590" s="50">
        <v>2</v>
      </c>
      <c r="F2590" s="51"/>
      <c r="G2590" s="51"/>
      <c r="H2590" s="52">
        <f t="shared" si="408"/>
        <v>0</v>
      </c>
      <c r="I2590" s="52">
        <f t="shared" si="409"/>
        <v>0</v>
      </c>
      <c r="J2590" s="52">
        <f t="shared" si="410"/>
        <v>0</v>
      </c>
      <c r="K2590" s="53">
        <f t="shared" si="411"/>
        <v>0</v>
      </c>
    </row>
    <row r="2591" spans="1:11" s="15" customFormat="1" ht="12.75" x14ac:dyDescent="0.25">
      <c r="A2591" s="48" t="s">
        <v>3885</v>
      </c>
      <c r="B2591" s="23"/>
      <c r="C2591" s="18" t="s">
        <v>260</v>
      </c>
      <c r="D2591" s="49" t="s">
        <v>3</v>
      </c>
      <c r="E2591" s="50">
        <v>1</v>
      </c>
      <c r="F2591" s="51"/>
      <c r="G2591" s="51"/>
      <c r="H2591" s="52">
        <f t="shared" si="408"/>
        <v>0</v>
      </c>
      <c r="I2591" s="52">
        <f t="shared" si="409"/>
        <v>0</v>
      </c>
      <c r="J2591" s="52">
        <f t="shared" si="410"/>
        <v>0</v>
      </c>
      <c r="K2591" s="53">
        <f t="shared" si="411"/>
        <v>0</v>
      </c>
    </row>
    <row r="2592" spans="1:11" s="15" customFormat="1" ht="12.75" x14ac:dyDescent="0.25">
      <c r="A2592" s="48" t="s">
        <v>3886</v>
      </c>
      <c r="B2592" s="23"/>
      <c r="C2592" s="18" t="s">
        <v>261</v>
      </c>
      <c r="D2592" s="49" t="s">
        <v>3</v>
      </c>
      <c r="E2592" s="50">
        <v>1</v>
      </c>
      <c r="F2592" s="51"/>
      <c r="G2592" s="51"/>
      <c r="H2592" s="52">
        <f t="shared" si="408"/>
        <v>0</v>
      </c>
      <c r="I2592" s="52">
        <f t="shared" si="409"/>
        <v>0</v>
      </c>
      <c r="J2592" s="52">
        <f t="shared" si="410"/>
        <v>0</v>
      </c>
      <c r="K2592" s="53">
        <f t="shared" si="411"/>
        <v>0</v>
      </c>
    </row>
    <row r="2593" spans="1:11" s="15" customFormat="1" ht="12.75" x14ac:dyDescent="0.25">
      <c r="A2593" s="48" t="s">
        <v>3887</v>
      </c>
      <c r="B2593" s="23"/>
      <c r="C2593" s="18" t="s">
        <v>262</v>
      </c>
      <c r="D2593" s="49" t="s">
        <v>3</v>
      </c>
      <c r="E2593" s="50">
        <v>1</v>
      </c>
      <c r="F2593" s="51"/>
      <c r="G2593" s="51"/>
      <c r="H2593" s="52">
        <f t="shared" si="408"/>
        <v>0</v>
      </c>
      <c r="I2593" s="52">
        <f t="shared" si="409"/>
        <v>0</v>
      </c>
      <c r="J2593" s="52">
        <f t="shared" si="410"/>
        <v>0</v>
      </c>
      <c r="K2593" s="53">
        <f t="shared" si="411"/>
        <v>0</v>
      </c>
    </row>
    <row r="2594" spans="1:11" s="15" customFormat="1" ht="12.75" x14ac:dyDescent="0.25">
      <c r="A2594" s="48" t="s">
        <v>3888</v>
      </c>
      <c r="B2594" s="23"/>
      <c r="C2594" s="18" t="s">
        <v>263</v>
      </c>
      <c r="D2594" s="49" t="s">
        <v>3</v>
      </c>
      <c r="E2594" s="50">
        <v>1</v>
      </c>
      <c r="F2594" s="51"/>
      <c r="G2594" s="51"/>
      <c r="H2594" s="52">
        <f t="shared" si="408"/>
        <v>0</v>
      </c>
      <c r="I2594" s="52">
        <f t="shared" si="409"/>
        <v>0</v>
      </c>
      <c r="J2594" s="52">
        <f t="shared" si="410"/>
        <v>0</v>
      </c>
      <c r="K2594" s="53">
        <f t="shared" si="411"/>
        <v>0</v>
      </c>
    </row>
    <row r="2595" spans="1:11" s="15" customFormat="1" ht="12.75" x14ac:dyDescent="0.25">
      <c r="A2595" s="48" t="s">
        <v>3889</v>
      </c>
      <c r="B2595" s="23"/>
      <c r="C2595" s="18" t="s">
        <v>264</v>
      </c>
      <c r="D2595" s="49" t="s">
        <v>3</v>
      </c>
      <c r="E2595" s="50">
        <v>1</v>
      </c>
      <c r="F2595" s="51"/>
      <c r="G2595" s="51"/>
      <c r="H2595" s="52">
        <f t="shared" si="408"/>
        <v>0</v>
      </c>
      <c r="I2595" s="52">
        <f t="shared" si="409"/>
        <v>0</v>
      </c>
      <c r="J2595" s="52">
        <f t="shared" si="410"/>
        <v>0</v>
      </c>
      <c r="K2595" s="53">
        <f t="shared" si="411"/>
        <v>0</v>
      </c>
    </row>
    <row r="2596" spans="1:11" s="15" customFormat="1" ht="12.75" x14ac:dyDescent="0.25">
      <c r="A2596" s="48" t="s">
        <v>3890</v>
      </c>
      <c r="B2596" s="23"/>
      <c r="C2596" s="18" t="s">
        <v>265</v>
      </c>
      <c r="D2596" s="49" t="s">
        <v>3</v>
      </c>
      <c r="E2596" s="50">
        <v>1</v>
      </c>
      <c r="F2596" s="51"/>
      <c r="G2596" s="51"/>
      <c r="H2596" s="52">
        <f t="shared" si="408"/>
        <v>0</v>
      </c>
      <c r="I2596" s="52">
        <f t="shared" si="409"/>
        <v>0</v>
      </c>
      <c r="J2596" s="52">
        <f t="shared" si="410"/>
        <v>0</v>
      </c>
      <c r="K2596" s="53">
        <f t="shared" si="411"/>
        <v>0</v>
      </c>
    </row>
    <row r="2597" spans="1:11" s="15" customFormat="1" ht="25.5" x14ac:dyDescent="0.25">
      <c r="A2597" s="48" t="s">
        <v>3891</v>
      </c>
      <c r="B2597" s="23"/>
      <c r="C2597" s="18" t="s">
        <v>268</v>
      </c>
      <c r="D2597" s="49" t="s">
        <v>3</v>
      </c>
      <c r="E2597" s="50">
        <v>1</v>
      </c>
      <c r="F2597" s="51"/>
      <c r="G2597" s="51"/>
      <c r="H2597" s="52">
        <f t="shared" si="408"/>
        <v>0</v>
      </c>
      <c r="I2597" s="52">
        <f t="shared" si="409"/>
        <v>0</v>
      </c>
      <c r="J2597" s="52">
        <f t="shared" si="410"/>
        <v>0</v>
      </c>
      <c r="K2597" s="53">
        <f t="shared" si="411"/>
        <v>0</v>
      </c>
    </row>
    <row r="2598" spans="1:11" s="15" customFormat="1" ht="12.75" x14ac:dyDescent="0.25">
      <c r="A2598" s="48" t="s">
        <v>3892</v>
      </c>
      <c r="B2598" s="23"/>
      <c r="C2598" s="18" t="s">
        <v>299</v>
      </c>
      <c r="D2598" s="49" t="s">
        <v>3</v>
      </c>
      <c r="E2598" s="50">
        <v>1</v>
      </c>
      <c r="F2598" s="51"/>
      <c r="G2598" s="51"/>
      <c r="H2598" s="52">
        <f t="shared" si="408"/>
        <v>0</v>
      </c>
      <c r="I2598" s="52">
        <f t="shared" si="409"/>
        <v>0</v>
      </c>
      <c r="J2598" s="52">
        <f t="shared" si="410"/>
        <v>0</v>
      </c>
      <c r="K2598" s="53">
        <f t="shared" si="411"/>
        <v>0</v>
      </c>
    </row>
    <row r="2599" spans="1:11" s="15" customFormat="1" ht="12.75" x14ac:dyDescent="0.25">
      <c r="A2599" s="48" t="s">
        <v>3893</v>
      </c>
      <c r="B2599" s="23"/>
      <c r="C2599" s="18" t="s">
        <v>300</v>
      </c>
      <c r="D2599" s="49" t="s">
        <v>3</v>
      </c>
      <c r="E2599" s="50">
        <v>1</v>
      </c>
      <c r="F2599" s="51"/>
      <c r="G2599" s="51"/>
      <c r="H2599" s="52">
        <f t="shared" si="408"/>
        <v>0</v>
      </c>
      <c r="I2599" s="52">
        <f t="shared" si="409"/>
        <v>0</v>
      </c>
      <c r="J2599" s="52">
        <f t="shared" si="410"/>
        <v>0</v>
      </c>
      <c r="K2599" s="53">
        <f t="shared" si="411"/>
        <v>0</v>
      </c>
    </row>
    <row r="2600" spans="1:11" s="15" customFormat="1" ht="12.75" x14ac:dyDescent="0.25">
      <c r="A2600" s="48" t="s">
        <v>3894</v>
      </c>
      <c r="B2600" s="23"/>
      <c r="C2600" s="18" t="s">
        <v>266</v>
      </c>
      <c r="D2600" s="49" t="s">
        <v>9</v>
      </c>
      <c r="E2600" s="50">
        <v>1</v>
      </c>
      <c r="F2600" s="51"/>
      <c r="G2600" s="51"/>
      <c r="H2600" s="52">
        <f t="shared" si="408"/>
        <v>0</v>
      </c>
      <c r="I2600" s="52">
        <f t="shared" si="409"/>
        <v>0</v>
      </c>
      <c r="J2600" s="52">
        <f t="shared" si="410"/>
        <v>0</v>
      </c>
      <c r="K2600" s="53">
        <f t="shared" si="411"/>
        <v>0</v>
      </c>
    </row>
    <row r="2601" spans="1:11" s="15" customFormat="1" ht="12.75" x14ac:dyDescent="0.25">
      <c r="A2601" s="48" t="s">
        <v>3895</v>
      </c>
      <c r="B2601" s="23"/>
      <c r="C2601" s="18" t="s">
        <v>267</v>
      </c>
      <c r="D2601" s="49" t="s">
        <v>9</v>
      </c>
      <c r="E2601" s="50">
        <v>1</v>
      </c>
      <c r="F2601" s="51"/>
      <c r="G2601" s="51"/>
      <c r="H2601" s="52">
        <f t="shared" si="408"/>
        <v>0</v>
      </c>
      <c r="I2601" s="52">
        <f t="shared" si="409"/>
        <v>0</v>
      </c>
      <c r="J2601" s="52">
        <f t="shared" si="410"/>
        <v>0</v>
      </c>
      <c r="K2601" s="53">
        <f t="shared" si="411"/>
        <v>0</v>
      </c>
    </row>
    <row r="2602" spans="1:11" s="17" customFormat="1" x14ac:dyDescent="0.25">
      <c r="A2602" s="38" t="s">
        <v>3896</v>
      </c>
      <c r="B2602" s="10"/>
      <c r="C2602" s="34" t="s">
        <v>2</v>
      </c>
      <c r="D2602" s="11"/>
      <c r="E2602" s="11"/>
      <c r="F2602" s="39"/>
      <c r="G2602" s="39"/>
      <c r="H2602" s="21"/>
      <c r="I2602" s="40">
        <f>SUM(I2568:I2601)</f>
        <v>0</v>
      </c>
      <c r="J2602" s="40">
        <f>SUM(J2568:J2601)</f>
        <v>0</v>
      </c>
      <c r="K2602" s="41">
        <f>SUM(K2568:K2601)</f>
        <v>0</v>
      </c>
    </row>
    <row r="2603" spans="1:11" s="17" customFormat="1" x14ac:dyDescent="0.25">
      <c r="A2603" s="9" t="s">
        <v>2951</v>
      </c>
      <c r="B2603" s="3"/>
      <c r="C2603" s="5" t="s">
        <v>269</v>
      </c>
      <c r="D2603" s="33"/>
      <c r="E2603" s="4"/>
      <c r="F2603" s="94"/>
      <c r="G2603" s="94"/>
      <c r="H2603" s="4"/>
      <c r="I2603" s="4"/>
      <c r="J2603" s="4"/>
      <c r="K2603" s="20"/>
    </row>
    <row r="2604" spans="1:11" s="15" customFormat="1" ht="25.5" x14ac:dyDescent="0.25">
      <c r="A2604" s="48" t="s">
        <v>2952</v>
      </c>
      <c r="B2604" s="23"/>
      <c r="C2604" s="18" t="s">
        <v>3268</v>
      </c>
      <c r="D2604" s="49" t="s">
        <v>4</v>
      </c>
      <c r="E2604" s="50">
        <v>50</v>
      </c>
      <c r="F2604" s="51"/>
      <c r="G2604" s="51"/>
      <c r="H2604" s="52">
        <f t="shared" ref="H2604:H2634" si="412">ROUND(ROUND(F2604,2)+ROUND(G2604,2),2)</f>
        <v>0</v>
      </c>
      <c r="I2604" s="52">
        <f t="shared" ref="I2604:I2634" si="413">ROUND(ROUND(E2604,2)*ROUND(F2604,2),2)</f>
        <v>0</v>
      </c>
      <c r="J2604" s="52">
        <f t="shared" ref="J2604:J2634" si="414">ROUND(ROUND(E2604,2)*ROUND(G2604,2),2)</f>
        <v>0</v>
      </c>
      <c r="K2604" s="53">
        <f t="shared" ref="K2604:K2634" si="415">ROUND(ROUND(I2604,2)+ROUND(J2604,2),2)</f>
        <v>0</v>
      </c>
    </row>
    <row r="2605" spans="1:11" s="15" customFormat="1" ht="25.5" x14ac:dyDescent="0.25">
      <c r="A2605" s="48" t="s">
        <v>2953</v>
      </c>
      <c r="B2605" s="23"/>
      <c r="C2605" s="18" t="s">
        <v>3269</v>
      </c>
      <c r="D2605" s="49" t="s">
        <v>4</v>
      </c>
      <c r="E2605" s="50">
        <v>25</v>
      </c>
      <c r="F2605" s="51"/>
      <c r="G2605" s="51"/>
      <c r="H2605" s="52">
        <f t="shared" si="412"/>
        <v>0</v>
      </c>
      <c r="I2605" s="52">
        <f t="shared" si="413"/>
        <v>0</v>
      </c>
      <c r="J2605" s="52">
        <f t="shared" si="414"/>
        <v>0</v>
      </c>
      <c r="K2605" s="53">
        <f t="shared" si="415"/>
        <v>0</v>
      </c>
    </row>
    <row r="2606" spans="1:11" s="15" customFormat="1" ht="25.5" x14ac:dyDescent="0.25">
      <c r="A2606" s="48" t="s">
        <v>2954</v>
      </c>
      <c r="B2606" s="23"/>
      <c r="C2606" s="18" t="s">
        <v>3270</v>
      </c>
      <c r="D2606" s="49" t="s">
        <v>4</v>
      </c>
      <c r="E2606" s="50">
        <v>19.7</v>
      </c>
      <c r="F2606" s="51"/>
      <c r="G2606" s="51"/>
      <c r="H2606" s="52">
        <f t="shared" si="412"/>
        <v>0</v>
      </c>
      <c r="I2606" s="52">
        <f t="shared" si="413"/>
        <v>0</v>
      </c>
      <c r="J2606" s="52">
        <f t="shared" si="414"/>
        <v>0</v>
      </c>
      <c r="K2606" s="53">
        <f t="shared" si="415"/>
        <v>0</v>
      </c>
    </row>
    <row r="2607" spans="1:11" s="15" customFormat="1" ht="25.5" x14ac:dyDescent="0.25">
      <c r="A2607" s="48" t="s">
        <v>2955</v>
      </c>
      <c r="B2607" s="23"/>
      <c r="C2607" s="18" t="s">
        <v>3271</v>
      </c>
      <c r="D2607" s="49" t="s">
        <v>4</v>
      </c>
      <c r="E2607" s="50">
        <v>15</v>
      </c>
      <c r="F2607" s="51"/>
      <c r="G2607" s="51"/>
      <c r="H2607" s="52">
        <f t="shared" si="412"/>
        <v>0</v>
      </c>
      <c r="I2607" s="52">
        <f t="shared" si="413"/>
        <v>0</v>
      </c>
      <c r="J2607" s="52">
        <f t="shared" si="414"/>
        <v>0</v>
      </c>
      <c r="K2607" s="53">
        <f t="shared" si="415"/>
        <v>0</v>
      </c>
    </row>
    <row r="2608" spans="1:11" s="15" customFormat="1" ht="25.5" x14ac:dyDescent="0.25">
      <c r="A2608" s="48" t="s">
        <v>2956</v>
      </c>
      <c r="B2608" s="23"/>
      <c r="C2608" s="18" t="s">
        <v>3272</v>
      </c>
      <c r="D2608" s="49" t="s">
        <v>4</v>
      </c>
      <c r="E2608" s="50">
        <v>8</v>
      </c>
      <c r="F2608" s="51"/>
      <c r="G2608" s="51"/>
      <c r="H2608" s="52">
        <f t="shared" si="412"/>
        <v>0</v>
      </c>
      <c r="I2608" s="52">
        <f t="shared" si="413"/>
        <v>0</v>
      </c>
      <c r="J2608" s="52">
        <f t="shared" si="414"/>
        <v>0</v>
      </c>
      <c r="K2608" s="53">
        <f t="shared" si="415"/>
        <v>0</v>
      </c>
    </row>
    <row r="2609" spans="1:11" s="15" customFormat="1" ht="25.5" x14ac:dyDescent="0.25">
      <c r="A2609" s="48" t="s">
        <v>2957</v>
      </c>
      <c r="B2609" s="23"/>
      <c r="C2609" s="18" t="s">
        <v>3273</v>
      </c>
      <c r="D2609" s="49" t="s">
        <v>4</v>
      </c>
      <c r="E2609" s="50">
        <v>14.5</v>
      </c>
      <c r="F2609" s="51"/>
      <c r="G2609" s="51"/>
      <c r="H2609" s="52">
        <f t="shared" si="412"/>
        <v>0</v>
      </c>
      <c r="I2609" s="52">
        <f t="shared" si="413"/>
        <v>0</v>
      </c>
      <c r="J2609" s="52">
        <f t="shared" si="414"/>
        <v>0</v>
      </c>
      <c r="K2609" s="53">
        <f t="shared" si="415"/>
        <v>0</v>
      </c>
    </row>
    <row r="2610" spans="1:11" s="15" customFormat="1" ht="25.5" x14ac:dyDescent="0.25">
      <c r="A2610" s="48" t="s">
        <v>2958</v>
      </c>
      <c r="B2610" s="23"/>
      <c r="C2610" s="18" t="s">
        <v>3274</v>
      </c>
      <c r="D2610" s="49" t="s">
        <v>4</v>
      </c>
      <c r="E2610" s="50">
        <v>33</v>
      </c>
      <c r="F2610" s="51"/>
      <c r="G2610" s="51"/>
      <c r="H2610" s="52">
        <f t="shared" si="412"/>
        <v>0</v>
      </c>
      <c r="I2610" s="52">
        <f t="shared" si="413"/>
        <v>0</v>
      </c>
      <c r="J2610" s="52">
        <f t="shared" si="414"/>
        <v>0</v>
      </c>
      <c r="K2610" s="53">
        <f t="shared" si="415"/>
        <v>0</v>
      </c>
    </row>
    <row r="2611" spans="1:11" s="15" customFormat="1" ht="25.5" x14ac:dyDescent="0.25">
      <c r="A2611" s="48" t="s">
        <v>2959</v>
      </c>
      <c r="B2611" s="23"/>
      <c r="C2611" s="18" t="s">
        <v>3275</v>
      </c>
      <c r="D2611" s="49" t="s">
        <v>4</v>
      </c>
      <c r="E2611" s="50">
        <v>14</v>
      </c>
      <c r="F2611" s="51"/>
      <c r="G2611" s="51"/>
      <c r="H2611" s="52">
        <f t="shared" si="412"/>
        <v>0</v>
      </c>
      <c r="I2611" s="52">
        <f t="shared" si="413"/>
        <v>0</v>
      </c>
      <c r="J2611" s="52">
        <f t="shared" si="414"/>
        <v>0</v>
      </c>
      <c r="K2611" s="53">
        <f t="shared" si="415"/>
        <v>0</v>
      </c>
    </row>
    <row r="2612" spans="1:11" s="15" customFormat="1" ht="25.5" x14ac:dyDescent="0.25">
      <c r="A2612" s="48" t="s">
        <v>2960</v>
      </c>
      <c r="B2612" s="23"/>
      <c r="C2612" s="18" t="s">
        <v>3276</v>
      </c>
      <c r="D2612" s="49" t="s">
        <v>4</v>
      </c>
      <c r="E2612" s="50">
        <v>61.5</v>
      </c>
      <c r="F2612" s="51"/>
      <c r="G2612" s="51"/>
      <c r="H2612" s="52">
        <f t="shared" si="412"/>
        <v>0</v>
      </c>
      <c r="I2612" s="52">
        <f t="shared" si="413"/>
        <v>0</v>
      </c>
      <c r="J2612" s="52">
        <f t="shared" si="414"/>
        <v>0</v>
      </c>
      <c r="K2612" s="53">
        <f t="shared" si="415"/>
        <v>0</v>
      </c>
    </row>
    <row r="2613" spans="1:11" s="15" customFormat="1" ht="25.5" x14ac:dyDescent="0.25">
      <c r="A2613" s="48" t="s">
        <v>2961</v>
      </c>
      <c r="B2613" s="23"/>
      <c r="C2613" s="18" t="s">
        <v>3277</v>
      </c>
      <c r="D2613" s="49" t="s">
        <v>4</v>
      </c>
      <c r="E2613" s="50">
        <v>15</v>
      </c>
      <c r="F2613" s="51"/>
      <c r="G2613" s="51"/>
      <c r="H2613" s="52">
        <f t="shared" si="412"/>
        <v>0</v>
      </c>
      <c r="I2613" s="52">
        <f t="shared" si="413"/>
        <v>0</v>
      </c>
      <c r="J2613" s="52">
        <f t="shared" si="414"/>
        <v>0</v>
      </c>
      <c r="K2613" s="53">
        <f t="shared" si="415"/>
        <v>0</v>
      </c>
    </row>
    <row r="2614" spans="1:11" s="15" customFormat="1" ht="25.5" x14ac:dyDescent="0.25">
      <c r="A2614" s="48" t="s">
        <v>2962</v>
      </c>
      <c r="B2614" s="23"/>
      <c r="C2614" s="18" t="s">
        <v>3278</v>
      </c>
      <c r="D2614" s="49" t="s">
        <v>4</v>
      </c>
      <c r="E2614" s="50">
        <v>4</v>
      </c>
      <c r="F2614" s="51"/>
      <c r="G2614" s="51"/>
      <c r="H2614" s="52">
        <f t="shared" si="412"/>
        <v>0</v>
      </c>
      <c r="I2614" s="52">
        <f t="shared" si="413"/>
        <v>0</v>
      </c>
      <c r="J2614" s="52">
        <f t="shared" si="414"/>
        <v>0</v>
      </c>
      <c r="K2614" s="53">
        <f t="shared" si="415"/>
        <v>0</v>
      </c>
    </row>
    <row r="2615" spans="1:11" s="15" customFormat="1" ht="25.5" x14ac:dyDescent="0.25">
      <c r="A2615" s="48" t="s">
        <v>2963</v>
      </c>
      <c r="B2615" s="23"/>
      <c r="C2615" s="18" t="s">
        <v>3279</v>
      </c>
      <c r="D2615" s="49" t="s">
        <v>4</v>
      </c>
      <c r="E2615" s="50">
        <v>23.5</v>
      </c>
      <c r="F2615" s="51"/>
      <c r="G2615" s="51"/>
      <c r="H2615" s="52">
        <f t="shared" si="412"/>
        <v>0</v>
      </c>
      <c r="I2615" s="52">
        <f t="shared" si="413"/>
        <v>0</v>
      </c>
      <c r="J2615" s="52">
        <f t="shared" si="414"/>
        <v>0</v>
      </c>
      <c r="K2615" s="53">
        <f t="shared" si="415"/>
        <v>0</v>
      </c>
    </row>
    <row r="2616" spans="1:11" s="15" customFormat="1" ht="25.5" x14ac:dyDescent="0.25">
      <c r="A2616" s="48" t="s">
        <v>2964</v>
      </c>
      <c r="B2616" s="23"/>
      <c r="C2616" s="18" t="s">
        <v>3280</v>
      </c>
      <c r="D2616" s="49" t="s">
        <v>4</v>
      </c>
      <c r="E2616" s="50">
        <v>11</v>
      </c>
      <c r="F2616" s="51"/>
      <c r="G2616" s="51"/>
      <c r="H2616" s="52">
        <f t="shared" si="412"/>
        <v>0</v>
      </c>
      <c r="I2616" s="52">
        <f t="shared" si="413"/>
        <v>0</v>
      </c>
      <c r="J2616" s="52">
        <f t="shared" si="414"/>
        <v>0</v>
      </c>
      <c r="K2616" s="53">
        <f t="shared" si="415"/>
        <v>0</v>
      </c>
    </row>
    <row r="2617" spans="1:11" s="15" customFormat="1" ht="25.5" x14ac:dyDescent="0.25">
      <c r="A2617" s="48" t="s">
        <v>2965</v>
      </c>
      <c r="B2617" s="23"/>
      <c r="C2617" s="18" t="s">
        <v>3281</v>
      </c>
      <c r="D2617" s="49" t="s">
        <v>4</v>
      </c>
      <c r="E2617" s="50">
        <v>30</v>
      </c>
      <c r="F2617" s="51"/>
      <c r="G2617" s="51"/>
      <c r="H2617" s="52">
        <f t="shared" si="412"/>
        <v>0</v>
      </c>
      <c r="I2617" s="52">
        <f t="shared" si="413"/>
        <v>0</v>
      </c>
      <c r="J2617" s="52">
        <f t="shared" si="414"/>
        <v>0</v>
      </c>
      <c r="K2617" s="53">
        <f t="shared" si="415"/>
        <v>0</v>
      </c>
    </row>
    <row r="2618" spans="1:11" s="15" customFormat="1" ht="25.5" x14ac:dyDescent="0.25">
      <c r="A2618" s="48" t="s">
        <v>2966</v>
      </c>
      <c r="B2618" s="23"/>
      <c r="C2618" s="18" t="s">
        <v>3282</v>
      </c>
      <c r="D2618" s="49" t="s">
        <v>4</v>
      </c>
      <c r="E2618" s="50">
        <v>8</v>
      </c>
      <c r="F2618" s="51"/>
      <c r="G2618" s="51"/>
      <c r="H2618" s="52">
        <f t="shared" si="412"/>
        <v>0</v>
      </c>
      <c r="I2618" s="52">
        <f t="shared" si="413"/>
        <v>0</v>
      </c>
      <c r="J2618" s="52">
        <f t="shared" si="414"/>
        <v>0</v>
      </c>
      <c r="K2618" s="53">
        <f t="shared" si="415"/>
        <v>0</v>
      </c>
    </row>
    <row r="2619" spans="1:11" s="15" customFormat="1" ht="25.5" x14ac:dyDescent="0.25">
      <c r="A2619" s="48" t="s">
        <v>2967</v>
      </c>
      <c r="B2619" s="23"/>
      <c r="C2619" s="18" t="s">
        <v>3283</v>
      </c>
      <c r="D2619" s="49" t="s">
        <v>4</v>
      </c>
      <c r="E2619" s="50">
        <v>12.5</v>
      </c>
      <c r="F2619" s="51"/>
      <c r="G2619" s="51"/>
      <c r="H2619" s="52">
        <f t="shared" si="412"/>
        <v>0</v>
      </c>
      <c r="I2619" s="52">
        <f t="shared" si="413"/>
        <v>0</v>
      </c>
      <c r="J2619" s="52">
        <f t="shared" si="414"/>
        <v>0</v>
      </c>
      <c r="K2619" s="53">
        <f t="shared" si="415"/>
        <v>0</v>
      </c>
    </row>
    <row r="2620" spans="1:11" s="15" customFormat="1" ht="25.5" x14ac:dyDescent="0.25">
      <c r="A2620" s="48" t="s">
        <v>2968</v>
      </c>
      <c r="B2620" s="23"/>
      <c r="C2620" s="18" t="s">
        <v>3284</v>
      </c>
      <c r="D2620" s="49" t="s">
        <v>4</v>
      </c>
      <c r="E2620" s="50">
        <v>11</v>
      </c>
      <c r="F2620" s="51"/>
      <c r="G2620" s="51"/>
      <c r="H2620" s="52">
        <f t="shared" si="412"/>
        <v>0</v>
      </c>
      <c r="I2620" s="52">
        <f t="shared" si="413"/>
        <v>0</v>
      </c>
      <c r="J2620" s="52">
        <f t="shared" si="414"/>
        <v>0</v>
      </c>
      <c r="K2620" s="53">
        <f t="shared" si="415"/>
        <v>0</v>
      </c>
    </row>
    <row r="2621" spans="1:11" s="15" customFormat="1" ht="25.5" x14ac:dyDescent="0.25">
      <c r="A2621" s="48" t="s">
        <v>2969</v>
      </c>
      <c r="B2621" s="23"/>
      <c r="C2621" s="18" t="s">
        <v>3285</v>
      </c>
      <c r="D2621" s="49" t="s">
        <v>4</v>
      </c>
      <c r="E2621" s="50">
        <v>12</v>
      </c>
      <c r="F2621" s="51"/>
      <c r="G2621" s="51"/>
      <c r="H2621" s="52">
        <f t="shared" si="412"/>
        <v>0</v>
      </c>
      <c r="I2621" s="52">
        <f t="shared" si="413"/>
        <v>0</v>
      </c>
      <c r="J2621" s="52">
        <f t="shared" si="414"/>
        <v>0</v>
      </c>
      <c r="K2621" s="53">
        <f t="shared" si="415"/>
        <v>0</v>
      </c>
    </row>
    <row r="2622" spans="1:11" s="15" customFormat="1" ht="25.5" x14ac:dyDescent="0.25">
      <c r="A2622" s="48" t="s">
        <v>2970</v>
      </c>
      <c r="B2622" s="23"/>
      <c r="C2622" s="18" t="s">
        <v>3286</v>
      </c>
      <c r="D2622" s="49" t="s">
        <v>4</v>
      </c>
      <c r="E2622" s="50">
        <v>6</v>
      </c>
      <c r="F2622" s="51"/>
      <c r="G2622" s="51"/>
      <c r="H2622" s="52">
        <f t="shared" si="412"/>
        <v>0</v>
      </c>
      <c r="I2622" s="52">
        <f t="shared" si="413"/>
        <v>0</v>
      </c>
      <c r="J2622" s="52">
        <f t="shared" si="414"/>
        <v>0</v>
      </c>
      <c r="K2622" s="53">
        <f t="shared" si="415"/>
        <v>0</v>
      </c>
    </row>
    <row r="2623" spans="1:11" s="15" customFormat="1" ht="25.5" x14ac:dyDescent="0.25">
      <c r="A2623" s="48" t="s">
        <v>2971</v>
      </c>
      <c r="B2623" s="23"/>
      <c r="C2623" s="18" t="s">
        <v>3287</v>
      </c>
      <c r="D2623" s="49" t="s">
        <v>4</v>
      </c>
      <c r="E2623" s="50">
        <v>20</v>
      </c>
      <c r="F2623" s="51"/>
      <c r="G2623" s="51"/>
      <c r="H2623" s="52">
        <f t="shared" si="412"/>
        <v>0</v>
      </c>
      <c r="I2623" s="52">
        <f t="shared" si="413"/>
        <v>0</v>
      </c>
      <c r="J2623" s="52">
        <f t="shared" si="414"/>
        <v>0</v>
      </c>
      <c r="K2623" s="53">
        <f t="shared" si="415"/>
        <v>0</v>
      </c>
    </row>
    <row r="2624" spans="1:11" s="15" customFormat="1" ht="12.75" x14ac:dyDescent="0.25">
      <c r="A2624" s="48" t="s">
        <v>2972</v>
      </c>
      <c r="B2624" s="23"/>
      <c r="C2624" s="18" t="s">
        <v>3288</v>
      </c>
      <c r="D2624" s="49" t="s">
        <v>4</v>
      </c>
      <c r="E2624" s="50">
        <v>17.2</v>
      </c>
      <c r="F2624" s="51"/>
      <c r="G2624" s="51"/>
      <c r="H2624" s="52">
        <f t="shared" si="412"/>
        <v>0</v>
      </c>
      <c r="I2624" s="52">
        <f t="shared" si="413"/>
        <v>0</v>
      </c>
      <c r="J2624" s="52">
        <f t="shared" si="414"/>
        <v>0</v>
      </c>
      <c r="K2624" s="53">
        <f t="shared" si="415"/>
        <v>0</v>
      </c>
    </row>
    <row r="2625" spans="1:11" s="15" customFormat="1" ht="12.75" x14ac:dyDescent="0.25">
      <c r="A2625" s="48" t="s">
        <v>2973</v>
      </c>
      <c r="B2625" s="23"/>
      <c r="C2625" s="18" t="s">
        <v>3289</v>
      </c>
      <c r="D2625" s="49" t="s">
        <v>4</v>
      </c>
      <c r="E2625" s="50">
        <v>13</v>
      </c>
      <c r="F2625" s="51"/>
      <c r="G2625" s="51"/>
      <c r="H2625" s="52">
        <f t="shared" si="412"/>
        <v>0</v>
      </c>
      <c r="I2625" s="52">
        <f t="shared" si="413"/>
        <v>0</v>
      </c>
      <c r="J2625" s="52">
        <f t="shared" si="414"/>
        <v>0</v>
      </c>
      <c r="K2625" s="53">
        <f t="shared" si="415"/>
        <v>0</v>
      </c>
    </row>
    <row r="2626" spans="1:11" s="15" customFormat="1" ht="12.75" x14ac:dyDescent="0.25">
      <c r="A2626" s="48" t="s">
        <v>2974</v>
      </c>
      <c r="B2626" s="23"/>
      <c r="C2626" s="18" t="s">
        <v>3290</v>
      </c>
      <c r="D2626" s="49" t="s">
        <v>4</v>
      </c>
      <c r="E2626" s="50">
        <v>15</v>
      </c>
      <c r="F2626" s="51"/>
      <c r="G2626" s="51"/>
      <c r="H2626" s="52">
        <f t="shared" si="412"/>
        <v>0</v>
      </c>
      <c r="I2626" s="52">
        <f t="shared" si="413"/>
        <v>0</v>
      </c>
      <c r="J2626" s="52">
        <f t="shared" si="414"/>
        <v>0</v>
      </c>
      <c r="K2626" s="53">
        <f t="shared" si="415"/>
        <v>0</v>
      </c>
    </row>
    <row r="2627" spans="1:11" s="15" customFormat="1" ht="12.75" x14ac:dyDescent="0.25">
      <c r="A2627" s="48" t="s">
        <v>2975</v>
      </c>
      <c r="B2627" s="23"/>
      <c r="C2627" s="18" t="s">
        <v>3291</v>
      </c>
      <c r="D2627" s="49" t="s">
        <v>4</v>
      </c>
      <c r="E2627" s="50">
        <v>15</v>
      </c>
      <c r="F2627" s="51"/>
      <c r="G2627" s="51"/>
      <c r="H2627" s="52">
        <f t="shared" si="412"/>
        <v>0</v>
      </c>
      <c r="I2627" s="52">
        <f t="shared" si="413"/>
        <v>0</v>
      </c>
      <c r="J2627" s="52">
        <f t="shared" si="414"/>
        <v>0</v>
      </c>
      <c r="K2627" s="53">
        <f t="shared" si="415"/>
        <v>0</v>
      </c>
    </row>
    <row r="2628" spans="1:11" s="15" customFormat="1" ht="12.75" x14ac:dyDescent="0.25">
      <c r="A2628" s="48" t="s">
        <v>2976</v>
      </c>
      <c r="B2628" s="23"/>
      <c r="C2628" s="18" t="s">
        <v>3292</v>
      </c>
      <c r="D2628" s="49" t="s">
        <v>4</v>
      </c>
      <c r="E2628" s="50">
        <v>14</v>
      </c>
      <c r="F2628" s="51"/>
      <c r="G2628" s="51"/>
      <c r="H2628" s="52">
        <f t="shared" si="412"/>
        <v>0</v>
      </c>
      <c r="I2628" s="52">
        <f t="shared" si="413"/>
        <v>0</v>
      </c>
      <c r="J2628" s="52">
        <f t="shared" si="414"/>
        <v>0</v>
      </c>
      <c r="K2628" s="53">
        <f t="shared" si="415"/>
        <v>0</v>
      </c>
    </row>
    <row r="2629" spans="1:11" s="15" customFormat="1" ht="12.75" x14ac:dyDescent="0.25">
      <c r="A2629" s="48" t="s">
        <v>2977</v>
      </c>
      <c r="B2629" s="23"/>
      <c r="C2629" s="18" t="s">
        <v>3293</v>
      </c>
      <c r="D2629" s="49" t="s">
        <v>4</v>
      </c>
      <c r="E2629" s="50">
        <v>24</v>
      </c>
      <c r="F2629" s="51"/>
      <c r="G2629" s="51"/>
      <c r="H2629" s="52">
        <f t="shared" si="412"/>
        <v>0</v>
      </c>
      <c r="I2629" s="52">
        <f t="shared" si="413"/>
        <v>0</v>
      </c>
      <c r="J2629" s="52">
        <f t="shared" si="414"/>
        <v>0</v>
      </c>
      <c r="K2629" s="53">
        <f t="shared" si="415"/>
        <v>0</v>
      </c>
    </row>
    <row r="2630" spans="1:11" s="15" customFormat="1" ht="12.75" x14ac:dyDescent="0.25">
      <c r="A2630" s="48" t="s">
        <v>2978</v>
      </c>
      <c r="B2630" s="23"/>
      <c r="C2630" s="18" t="s">
        <v>270</v>
      </c>
      <c r="D2630" s="49" t="s">
        <v>4</v>
      </c>
      <c r="E2630" s="50">
        <v>5.7</v>
      </c>
      <c r="F2630" s="51"/>
      <c r="G2630" s="51"/>
      <c r="H2630" s="52">
        <f t="shared" si="412"/>
        <v>0</v>
      </c>
      <c r="I2630" s="52">
        <f t="shared" si="413"/>
        <v>0</v>
      </c>
      <c r="J2630" s="52">
        <f t="shared" si="414"/>
        <v>0</v>
      </c>
      <c r="K2630" s="53">
        <f t="shared" si="415"/>
        <v>0</v>
      </c>
    </row>
    <row r="2631" spans="1:11" s="15" customFormat="1" ht="12.75" x14ac:dyDescent="0.25">
      <c r="A2631" s="48" t="s">
        <v>2979</v>
      </c>
      <c r="B2631" s="23"/>
      <c r="C2631" s="18" t="s">
        <v>271</v>
      </c>
      <c r="D2631" s="49" t="s">
        <v>4</v>
      </c>
      <c r="E2631" s="50">
        <v>7</v>
      </c>
      <c r="F2631" s="51"/>
      <c r="G2631" s="51"/>
      <c r="H2631" s="52">
        <f t="shared" si="412"/>
        <v>0</v>
      </c>
      <c r="I2631" s="52">
        <f t="shared" si="413"/>
        <v>0</v>
      </c>
      <c r="J2631" s="52">
        <f t="shared" si="414"/>
        <v>0</v>
      </c>
      <c r="K2631" s="53">
        <f t="shared" si="415"/>
        <v>0</v>
      </c>
    </row>
    <row r="2632" spans="1:11" s="15" customFormat="1" ht="12.75" x14ac:dyDescent="0.25">
      <c r="A2632" s="48" t="s">
        <v>2980</v>
      </c>
      <c r="B2632" s="23"/>
      <c r="C2632" s="18" t="s">
        <v>272</v>
      </c>
      <c r="D2632" s="49" t="s">
        <v>4</v>
      </c>
      <c r="E2632" s="50">
        <v>8</v>
      </c>
      <c r="F2632" s="51"/>
      <c r="G2632" s="51"/>
      <c r="H2632" s="52">
        <f t="shared" si="412"/>
        <v>0</v>
      </c>
      <c r="I2632" s="52">
        <f t="shared" si="413"/>
        <v>0</v>
      </c>
      <c r="J2632" s="52">
        <f t="shared" si="414"/>
        <v>0</v>
      </c>
      <c r="K2632" s="53">
        <f t="shared" si="415"/>
        <v>0</v>
      </c>
    </row>
    <row r="2633" spans="1:11" s="15" customFormat="1" ht="12.75" x14ac:dyDescent="0.25">
      <c r="A2633" s="48" t="s">
        <v>2981</v>
      </c>
      <c r="B2633" s="23"/>
      <c r="C2633" s="18" t="s">
        <v>273</v>
      </c>
      <c r="D2633" s="49" t="s">
        <v>4</v>
      </c>
      <c r="E2633" s="50">
        <v>18</v>
      </c>
      <c r="F2633" s="51"/>
      <c r="G2633" s="51"/>
      <c r="H2633" s="52">
        <f t="shared" si="412"/>
        <v>0</v>
      </c>
      <c r="I2633" s="52">
        <f t="shared" si="413"/>
        <v>0</v>
      </c>
      <c r="J2633" s="52">
        <f t="shared" si="414"/>
        <v>0</v>
      </c>
      <c r="K2633" s="53">
        <f t="shared" si="415"/>
        <v>0</v>
      </c>
    </row>
    <row r="2634" spans="1:11" s="15" customFormat="1" ht="12.75" x14ac:dyDescent="0.25">
      <c r="A2634" s="48" t="s">
        <v>2982</v>
      </c>
      <c r="B2634" s="23"/>
      <c r="C2634" s="18" t="s">
        <v>274</v>
      </c>
      <c r="D2634" s="49" t="s">
        <v>9</v>
      </c>
      <c r="E2634" s="50">
        <v>1</v>
      </c>
      <c r="F2634" s="51"/>
      <c r="G2634" s="51"/>
      <c r="H2634" s="52">
        <f t="shared" si="412"/>
        <v>0</v>
      </c>
      <c r="I2634" s="52">
        <f t="shared" si="413"/>
        <v>0</v>
      </c>
      <c r="J2634" s="52">
        <f t="shared" si="414"/>
        <v>0</v>
      </c>
      <c r="K2634" s="53">
        <f t="shared" si="415"/>
        <v>0</v>
      </c>
    </row>
    <row r="2635" spans="1:11" s="17" customFormat="1" x14ac:dyDescent="0.25">
      <c r="A2635" s="38" t="s">
        <v>2983</v>
      </c>
      <c r="B2635" s="10"/>
      <c r="C2635" s="34" t="s">
        <v>2</v>
      </c>
      <c r="D2635" s="11"/>
      <c r="E2635" s="11"/>
      <c r="F2635" s="39"/>
      <c r="G2635" s="39"/>
      <c r="H2635" s="21"/>
      <c r="I2635" s="40">
        <f>SUM(I2604:I2634)</f>
        <v>0</v>
      </c>
      <c r="J2635" s="40">
        <f>SUM(J2604:J2634)</f>
        <v>0</v>
      </c>
      <c r="K2635" s="41">
        <f>SUM(K2604:K2634)</f>
        <v>0</v>
      </c>
    </row>
    <row r="2636" spans="1:11" s="17" customFormat="1" x14ac:dyDescent="0.25">
      <c r="A2636" s="9" t="s">
        <v>2984</v>
      </c>
      <c r="B2636" s="3"/>
      <c r="C2636" s="5" t="s">
        <v>275</v>
      </c>
      <c r="D2636" s="33"/>
      <c r="E2636" s="4"/>
      <c r="F2636" s="94"/>
      <c r="G2636" s="94"/>
      <c r="H2636" s="4"/>
      <c r="I2636" s="4"/>
      <c r="J2636" s="4"/>
      <c r="K2636" s="20"/>
    </row>
    <row r="2637" spans="1:11" s="15" customFormat="1" ht="12.75" x14ac:dyDescent="0.25">
      <c r="A2637" s="48" t="s">
        <v>2985</v>
      </c>
      <c r="B2637" s="23"/>
      <c r="C2637" s="18" t="s">
        <v>276</v>
      </c>
      <c r="D2637" s="49" t="s">
        <v>3</v>
      </c>
      <c r="E2637" s="50">
        <v>7</v>
      </c>
      <c r="F2637" s="51"/>
      <c r="G2637" s="51"/>
      <c r="H2637" s="52">
        <f t="shared" ref="H2637:H2653" si="416">ROUND(ROUND(F2637,2)+ROUND(G2637,2),2)</f>
        <v>0</v>
      </c>
      <c r="I2637" s="52">
        <f t="shared" ref="I2637:I2653" si="417">ROUND(ROUND(E2637,2)*ROUND(F2637,2),2)</f>
        <v>0</v>
      </c>
      <c r="J2637" s="52">
        <f t="shared" ref="J2637:J2653" si="418">ROUND(ROUND(E2637,2)*ROUND(G2637,2),2)</f>
        <v>0</v>
      </c>
      <c r="K2637" s="53">
        <f t="shared" ref="K2637:K2653" si="419">ROUND(ROUND(I2637,2)+ROUND(J2637,2),2)</f>
        <v>0</v>
      </c>
    </row>
    <row r="2638" spans="1:11" s="15" customFormat="1" ht="12.75" x14ac:dyDescent="0.25">
      <c r="A2638" s="48" t="s">
        <v>2986</v>
      </c>
      <c r="B2638" s="23"/>
      <c r="C2638" s="18" t="s">
        <v>277</v>
      </c>
      <c r="D2638" s="49" t="s">
        <v>3</v>
      </c>
      <c r="E2638" s="50">
        <v>9</v>
      </c>
      <c r="F2638" s="51"/>
      <c r="G2638" s="51"/>
      <c r="H2638" s="52">
        <f t="shared" si="416"/>
        <v>0</v>
      </c>
      <c r="I2638" s="52">
        <f t="shared" si="417"/>
        <v>0</v>
      </c>
      <c r="J2638" s="52">
        <f t="shared" si="418"/>
        <v>0</v>
      </c>
      <c r="K2638" s="53">
        <f t="shared" si="419"/>
        <v>0</v>
      </c>
    </row>
    <row r="2639" spans="1:11" s="15" customFormat="1" ht="12.75" x14ac:dyDescent="0.25">
      <c r="A2639" s="48" t="s">
        <v>2987</v>
      </c>
      <c r="B2639" s="23"/>
      <c r="C2639" s="18" t="s">
        <v>278</v>
      </c>
      <c r="D2639" s="49" t="s">
        <v>3</v>
      </c>
      <c r="E2639" s="50">
        <v>1</v>
      </c>
      <c r="F2639" s="51"/>
      <c r="G2639" s="51"/>
      <c r="H2639" s="52">
        <f t="shared" si="416"/>
        <v>0</v>
      </c>
      <c r="I2639" s="52">
        <f t="shared" si="417"/>
        <v>0</v>
      </c>
      <c r="J2639" s="52">
        <f t="shared" si="418"/>
        <v>0</v>
      </c>
      <c r="K2639" s="53">
        <f t="shared" si="419"/>
        <v>0</v>
      </c>
    </row>
    <row r="2640" spans="1:11" s="15" customFormat="1" ht="12.75" x14ac:dyDescent="0.25">
      <c r="A2640" s="48" t="s">
        <v>2988</v>
      </c>
      <c r="B2640" s="23"/>
      <c r="C2640" s="18" t="s">
        <v>279</v>
      </c>
      <c r="D2640" s="49" t="s">
        <v>3</v>
      </c>
      <c r="E2640" s="50">
        <v>2</v>
      </c>
      <c r="F2640" s="51"/>
      <c r="G2640" s="51"/>
      <c r="H2640" s="52">
        <f t="shared" si="416"/>
        <v>0</v>
      </c>
      <c r="I2640" s="52">
        <f t="shared" si="417"/>
        <v>0</v>
      </c>
      <c r="J2640" s="52">
        <f t="shared" si="418"/>
        <v>0</v>
      </c>
      <c r="K2640" s="53">
        <f t="shared" si="419"/>
        <v>0</v>
      </c>
    </row>
    <row r="2641" spans="1:11" s="15" customFormat="1" ht="12.75" x14ac:dyDescent="0.25">
      <c r="A2641" s="48" t="s">
        <v>2989</v>
      </c>
      <c r="B2641" s="23"/>
      <c r="C2641" s="18" t="s">
        <v>280</v>
      </c>
      <c r="D2641" s="49" t="s">
        <v>3</v>
      </c>
      <c r="E2641" s="50">
        <v>4</v>
      </c>
      <c r="F2641" s="51"/>
      <c r="G2641" s="51"/>
      <c r="H2641" s="52">
        <f t="shared" si="416"/>
        <v>0</v>
      </c>
      <c r="I2641" s="52">
        <f t="shared" si="417"/>
        <v>0</v>
      </c>
      <c r="J2641" s="52">
        <f t="shared" si="418"/>
        <v>0</v>
      </c>
      <c r="K2641" s="53">
        <f t="shared" si="419"/>
        <v>0</v>
      </c>
    </row>
    <row r="2642" spans="1:11" s="15" customFormat="1" ht="12.75" x14ac:dyDescent="0.25">
      <c r="A2642" s="48" t="s">
        <v>2990</v>
      </c>
      <c r="B2642" s="23"/>
      <c r="C2642" s="18" t="s">
        <v>281</v>
      </c>
      <c r="D2642" s="49" t="s">
        <v>3</v>
      </c>
      <c r="E2642" s="50">
        <v>2</v>
      </c>
      <c r="F2642" s="51"/>
      <c r="G2642" s="51"/>
      <c r="H2642" s="52">
        <f t="shared" si="416"/>
        <v>0</v>
      </c>
      <c r="I2642" s="52">
        <f t="shared" si="417"/>
        <v>0</v>
      </c>
      <c r="J2642" s="52">
        <f t="shared" si="418"/>
        <v>0</v>
      </c>
      <c r="K2642" s="53">
        <f t="shared" si="419"/>
        <v>0</v>
      </c>
    </row>
    <row r="2643" spans="1:11" s="15" customFormat="1" ht="12.75" x14ac:dyDescent="0.25">
      <c r="A2643" s="48" t="s">
        <v>2991</v>
      </c>
      <c r="B2643" s="23"/>
      <c r="C2643" s="18" t="s">
        <v>282</v>
      </c>
      <c r="D2643" s="49" t="s">
        <v>3</v>
      </c>
      <c r="E2643" s="50">
        <v>2</v>
      </c>
      <c r="F2643" s="51"/>
      <c r="G2643" s="51"/>
      <c r="H2643" s="52">
        <f t="shared" si="416"/>
        <v>0</v>
      </c>
      <c r="I2643" s="52">
        <f t="shared" si="417"/>
        <v>0</v>
      </c>
      <c r="J2643" s="52">
        <f t="shared" si="418"/>
        <v>0</v>
      </c>
      <c r="K2643" s="53">
        <f t="shared" si="419"/>
        <v>0</v>
      </c>
    </row>
    <row r="2644" spans="1:11" s="15" customFormat="1" ht="12.75" x14ac:dyDescent="0.25">
      <c r="A2644" s="48" t="s">
        <v>2992</v>
      </c>
      <c r="B2644" s="23"/>
      <c r="C2644" s="18" t="s">
        <v>283</v>
      </c>
      <c r="D2644" s="49" t="s">
        <v>3</v>
      </c>
      <c r="E2644" s="50">
        <v>54</v>
      </c>
      <c r="F2644" s="51"/>
      <c r="G2644" s="51"/>
      <c r="H2644" s="52">
        <f t="shared" si="416"/>
        <v>0</v>
      </c>
      <c r="I2644" s="52">
        <f t="shared" si="417"/>
        <v>0</v>
      </c>
      <c r="J2644" s="52">
        <f t="shared" si="418"/>
        <v>0</v>
      </c>
      <c r="K2644" s="53">
        <f t="shared" si="419"/>
        <v>0</v>
      </c>
    </row>
    <row r="2645" spans="1:11" s="15" customFormat="1" ht="12.75" x14ac:dyDescent="0.25">
      <c r="A2645" s="48" t="s">
        <v>2993</v>
      </c>
      <c r="B2645" s="23"/>
      <c r="C2645" s="18" t="s">
        <v>284</v>
      </c>
      <c r="D2645" s="49" t="s">
        <v>3</v>
      </c>
      <c r="E2645" s="50">
        <v>12</v>
      </c>
      <c r="F2645" s="51"/>
      <c r="G2645" s="51"/>
      <c r="H2645" s="52">
        <f t="shared" si="416"/>
        <v>0</v>
      </c>
      <c r="I2645" s="52">
        <f t="shared" si="417"/>
        <v>0</v>
      </c>
      <c r="J2645" s="52">
        <f t="shared" si="418"/>
        <v>0</v>
      </c>
      <c r="K2645" s="53">
        <f t="shared" si="419"/>
        <v>0</v>
      </c>
    </row>
    <row r="2646" spans="1:11" s="15" customFormat="1" ht="12.75" x14ac:dyDescent="0.25">
      <c r="A2646" s="48" t="s">
        <v>2994</v>
      </c>
      <c r="B2646" s="23"/>
      <c r="C2646" s="18" t="s">
        <v>606</v>
      </c>
      <c r="D2646" s="49" t="s">
        <v>3</v>
      </c>
      <c r="E2646" s="50">
        <v>1</v>
      </c>
      <c r="F2646" s="51"/>
      <c r="G2646" s="51"/>
      <c r="H2646" s="52">
        <f t="shared" si="416"/>
        <v>0</v>
      </c>
      <c r="I2646" s="52">
        <f t="shared" si="417"/>
        <v>0</v>
      </c>
      <c r="J2646" s="52">
        <f t="shared" si="418"/>
        <v>0</v>
      </c>
      <c r="K2646" s="53">
        <f t="shared" si="419"/>
        <v>0</v>
      </c>
    </row>
    <row r="2647" spans="1:11" s="15" customFormat="1" ht="12.75" x14ac:dyDescent="0.25">
      <c r="A2647" s="48" t="s">
        <v>2995</v>
      </c>
      <c r="B2647" s="23"/>
      <c r="C2647" s="18" t="s">
        <v>285</v>
      </c>
      <c r="D2647" s="49" t="s">
        <v>3</v>
      </c>
      <c r="E2647" s="50">
        <v>3</v>
      </c>
      <c r="F2647" s="51"/>
      <c r="G2647" s="51"/>
      <c r="H2647" s="52">
        <f t="shared" si="416"/>
        <v>0</v>
      </c>
      <c r="I2647" s="52">
        <f t="shared" si="417"/>
        <v>0</v>
      </c>
      <c r="J2647" s="52">
        <f t="shared" si="418"/>
        <v>0</v>
      </c>
      <c r="K2647" s="53">
        <f t="shared" si="419"/>
        <v>0</v>
      </c>
    </row>
    <row r="2648" spans="1:11" s="15" customFormat="1" ht="12.75" x14ac:dyDescent="0.25">
      <c r="A2648" s="48" t="s">
        <v>2996</v>
      </c>
      <c r="B2648" s="23"/>
      <c r="C2648" s="18" t="s">
        <v>286</v>
      </c>
      <c r="D2648" s="49" t="s">
        <v>3</v>
      </c>
      <c r="E2648" s="50">
        <v>2</v>
      </c>
      <c r="F2648" s="51"/>
      <c r="G2648" s="51"/>
      <c r="H2648" s="52">
        <f t="shared" si="416"/>
        <v>0</v>
      </c>
      <c r="I2648" s="52">
        <f t="shared" si="417"/>
        <v>0</v>
      </c>
      <c r="J2648" s="52">
        <f t="shared" si="418"/>
        <v>0</v>
      </c>
      <c r="K2648" s="53">
        <f t="shared" si="419"/>
        <v>0</v>
      </c>
    </row>
    <row r="2649" spans="1:11" s="15" customFormat="1" ht="12.75" x14ac:dyDescent="0.25">
      <c r="A2649" s="48" t="s">
        <v>2997</v>
      </c>
      <c r="B2649" s="23"/>
      <c r="C2649" s="18" t="s">
        <v>287</v>
      </c>
      <c r="D2649" s="49" t="s">
        <v>3</v>
      </c>
      <c r="E2649" s="50">
        <v>3</v>
      </c>
      <c r="F2649" s="51"/>
      <c r="G2649" s="51"/>
      <c r="H2649" s="52">
        <f t="shared" si="416"/>
        <v>0</v>
      </c>
      <c r="I2649" s="52">
        <f t="shared" si="417"/>
        <v>0</v>
      </c>
      <c r="J2649" s="52">
        <f t="shared" si="418"/>
        <v>0</v>
      </c>
      <c r="K2649" s="53">
        <f t="shared" si="419"/>
        <v>0</v>
      </c>
    </row>
    <row r="2650" spans="1:11" s="15" customFormat="1" ht="12.75" x14ac:dyDescent="0.25">
      <c r="A2650" s="48" t="s">
        <v>2998</v>
      </c>
      <c r="B2650" s="23"/>
      <c r="C2650" s="18" t="s">
        <v>288</v>
      </c>
      <c r="D2650" s="49" t="s">
        <v>3</v>
      </c>
      <c r="E2650" s="50">
        <v>2</v>
      </c>
      <c r="F2650" s="51"/>
      <c r="G2650" s="51"/>
      <c r="H2650" s="52">
        <f t="shared" si="416"/>
        <v>0</v>
      </c>
      <c r="I2650" s="52">
        <f t="shared" si="417"/>
        <v>0</v>
      </c>
      <c r="J2650" s="52">
        <f t="shared" si="418"/>
        <v>0</v>
      </c>
      <c r="K2650" s="53">
        <f t="shared" si="419"/>
        <v>0</v>
      </c>
    </row>
    <row r="2651" spans="1:11" s="15" customFormat="1" ht="12.75" x14ac:dyDescent="0.25">
      <c r="A2651" s="48" t="s">
        <v>2999</v>
      </c>
      <c r="B2651" s="23"/>
      <c r="C2651" s="18" t="s">
        <v>284</v>
      </c>
      <c r="D2651" s="49" t="s">
        <v>3</v>
      </c>
      <c r="E2651" s="50">
        <v>10</v>
      </c>
      <c r="F2651" s="51"/>
      <c r="G2651" s="51"/>
      <c r="H2651" s="52">
        <f t="shared" si="416"/>
        <v>0</v>
      </c>
      <c r="I2651" s="52">
        <f t="shared" si="417"/>
        <v>0</v>
      </c>
      <c r="J2651" s="52">
        <f t="shared" si="418"/>
        <v>0</v>
      </c>
      <c r="K2651" s="53">
        <f t="shared" si="419"/>
        <v>0</v>
      </c>
    </row>
    <row r="2652" spans="1:11" s="15" customFormat="1" ht="12.75" x14ac:dyDescent="0.25">
      <c r="A2652" s="48" t="s">
        <v>3000</v>
      </c>
      <c r="B2652" s="23"/>
      <c r="C2652" s="18" t="s">
        <v>285</v>
      </c>
      <c r="D2652" s="49" t="s">
        <v>3</v>
      </c>
      <c r="E2652" s="50">
        <v>1</v>
      </c>
      <c r="F2652" s="51"/>
      <c r="G2652" s="51"/>
      <c r="H2652" s="52">
        <f t="shared" si="416"/>
        <v>0</v>
      </c>
      <c r="I2652" s="52">
        <f t="shared" si="417"/>
        <v>0</v>
      </c>
      <c r="J2652" s="52">
        <f t="shared" si="418"/>
        <v>0</v>
      </c>
      <c r="K2652" s="53">
        <f t="shared" si="419"/>
        <v>0</v>
      </c>
    </row>
    <row r="2653" spans="1:11" s="15" customFormat="1" ht="12.75" x14ac:dyDescent="0.25">
      <c r="A2653" s="48" t="s">
        <v>3001</v>
      </c>
      <c r="B2653" s="23"/>
      <c r="C2653" s="18" t="s">
        <v>289</v>
      </c>
      <c r="D2653" s="49" t="s">
        <v>3</v>
      </c>
      <c r="E2653" s="50">
        <v>1</v>
      </c>
      <c r="F2653" s="51"/>
      <c r="G2653" s="51"/>
      <c r="H2653" s="52">
        <f t="shared" si="416"/>
        <v>0</v>
      </c>
      <c r="I2653" s="52">
        <f t="shared" si="417"/>
        <v>0</v>
      </c>
      <c r="J2653" s="52">
        <f t="shared" si="418"/>
        <v>0</v>
      </c>
      <c r="K2653" s="53">
        <f t="shared" si="419"/>
        <v>0</v>
      </c>
    </row>
    <row r="2654" spans="1:11" s="17" customFormat="1" x14ac:dyDescent="0.25">
      <c r="A2654" s="38" t="s">
        <v>3002</v>
      </c>
      <c r="B2654" s="10"/>
      <c r="C2654" s="34" t="s">
        <v>2</v>
      </c>
      <c r="D2654" s="11"/>
      <c r="E2654" s="11"/>
      <c r="F2654" s="39"/>
      <c r="G2654" s="39"/>
      <c r="H2654" s="21"/>
      <c r="I2654" s="40">
        <f>SUM(I2637:I2653)</f>
        <v>0</v>
      </c>
      <c r="J2654" s="40">
        <f>SUM(J2637:J2653)</f>
        <v>0</v>
      </c>
      <c r="K2654" s="41">
        <f>SUM(K2637:K2653)</f>
        <v>0</v>
      </c>
    </row>
    <row r="2655" spans="1:11" s="17" customFormat="1" x14ac:dyDescent="0.25">
      <c r="A2655" s="9" t="s">
        <v>3003</v>
      </c>
      <c r="B2655" s="3"/>
      <c r="C2655" s="5" t="s">
        <v>290</v>
      </c>
      <c r="D2655" s="33"/>
      <c r="E2655" s="4"/>
      <c r="F2655" s="94"/>
      <c r="G2655" s="94"/>
      <c r="H2655" s="4"/>
      <c r="I2655" s="4"/>
      <c r="J2655" s="4"/>
      <c r="K2655" s="20"/>
    </row>
    <row r="2656" spans="1:11" s="15" customFormat="1" ht="25.5" x14ac:dyDescent="0.25">
      <c r="A2656" s="48" t="s">
        <v>3004</v>
      </c>
      <c r="B2656" s="23"/>
      <c r="C2656" s="18" t="s">
        <v>291</v>
      </c>
      <c r="D2656" s="49" t="s">
        <v>9</v>
      </c>
      <c r="E2656" s="50">
        <v>1</v>
      </c>
      <c r="F2656" s="51"/>
      <c r="G2656" s="51"/>
      <c r="H2656" s="52">
        <f t="shared" ref="H2656:H2660" si="420">ROUND(ROUND(F2656,2)+ROUND(G2656,2),2)</f>
        <v>0</v>
      </c>
      <c r="I2656" s="52">
        <f t="shared" ref="I2656:I2660" si="421">ROUND(ROUND(E2656,2)*ROUND(F2656,2),2)</f>
        <v>0</v>
      </c>
      <c r="J2656" s="52">
        <f t="shared" ref="J2656:J2660" si="422">ROUND(ROUND(E2656,2)*ROUND(G2656,2),2)</f>
        <v>0</v>
      </c>
      <c r="K2656" s="53">
        <f t="shared" ref="K2656:K2660" si="423">ROUND(ROUND(I2656,2)+ROUND(J2656,2),2)</f>
        <v>0</v>
      </c>
    </row>
    <row r="2657" spans="1:11" s="15" customFormat="1" ht="25.5" x14ac:dyDescent="0.25">
      <c r="A2657" s="48" t="s">
        <v>3005</v>
      </c>
      <c r="B2657" s="23"/>
      <c r="C2657" s="18" t="s">
        <v>292</v>
      </c>
      <c r="D2657" s="49" t="s">
        <v>9</v>
      </c>
      <c r="E2657" s="50">
        <v>1</v>
      </c>
      <c r="F2657" s="51"/>
      <c r="G2657" s="51"/>
      <c r="H2657" s="52">
        <f t="shared" si="420"/>
        <v>0</v>
      </c>
      <c r="I2657" s="52">
        <f t="shared" si="421"/>
        <v>0</v>
      </c>
      <c r="J2657" s="52">
        <f t="shared" si="422"/>
        <v>0</v>
      </c>
      <c r="K2657" s="53">
        <f t="shared" si="423"/>
        <v>0</v>
      </c>
    </row>
    <row r="2658" spans="1:11" s="15" customFormat="1" ht="25.5" x14ac:dyDescent="0.25">
      <c r="A2658" s="48" t="s">
        <v>3006</v>
      </c>
      <c r="B2658" s="23"/>
      <c r="C2658" s="18" t="s">
        <v>293</v>
      </c>
      <c r="D2658" s="49" t="s">
        <v>9</v>
      </c>
      <c r="E2658" s="50">
        <v>1</v>
      </c>
      <c r="F2658" s="51"/>
      <c r="G2658" s="51"/>
      <c r="H2658" s="52">
        <f t="shared" si="420"/>
        <v>0</v>
      </c>
      <c r="I2658" s="52">
        <f t="shared" si="421"/>
        <v>0</v>
      </c>
      <c r="J2658" s="52">
        <f t="shared" si="422"/>
        <v>0</v>
      </c>
      <c r="K2658" s="53">
        <f t="shared" si="423"/>
        <v>0</v>
      </c>
    </row>
    <row r="2659" spans="1:11" s="15" customFormat="1" ht="25.5" x14ac:dyDescent="0.25">
      <c r="A2659" s="48" t="s">
        <v>3007</v>
      </c>
      <c r="B2659" s="23"/>
      <c r="C2659" s="18" t="s">
        <v>294</v>
      </c>
      <c r="D2659" s="49" t="s">
        <v>9</v>
      </c>
      <c r="E2659" s="50">
        <v>1</v>
      </c>
      <c r="F2659" s="51"/>
      <c r="G2659" s="51"/>
      <c r="H2659" s="52">
        <f t="shared" si="420"/>
        <v>0</v>
      </c>
      <c r="I2659" s="52">
        <f t="shared" si="421"/>
        <v>0</v>
      </c>
      <c r="J2659" s="52">
        <f t="shared" si="422"/>
        <v>0</v>
      </c>
      <c r="K2659" s="53">
        <f t="shared" si="423"/>
        <v>0</v>
      </c>
    </row>
    <row r="2660" spans="1:11" s="15" customFormat="1" ht="12.75" x14ac:dyDescent="0.25">
      <c r="A2660" s="48" t="s">
        <v>3008</v>
      </c>
      <c r="B2660" s="23"/>
      <c r="C2660" s="18" t="s">
        <v>3116</v>
      </c>
      <c r="D2660" s="49" t="s">
        <v>9</v>
      </c>
      <c r="E2660" s="50">
        <v>1</v>
      </c>
      <c r="F2660" s="51"/>
      <c r="G2660" s="51"/>
      <c r="H2660" s="52">
        <f t="shared" si="420"/>
        <v>0</v>
      </c>
      <c r="I2660" s="52">
        <f t="shared" si="421"/>
        <v>0</v>
      </c>
      <c r="J2660" s="52">
        <f t="shared" si="422"/>
        <v>0</v>
      </c>
      <c r="K2660" s="53">
        <f t="shared" si="423"/>
        <v>0</v>
      </c>
    </row>
    <row r="2661" spans="1:11" s="17" customFormat="1" x14ac:dyDescent="0.25">
      <c r="A2661" s="38" t="s">
        <v>3009</v>
      </c>
      <c r="B2661" s="10"/>
      <c r="C2661" s="34" t="s">
        <v>2</v>
      </c>
      <c r="D2661" s="11"/>
      <c r="E2661" s="11"/>
      <c r="F2661" s="39"/>
      <c r="G2661" s="39"/>
      <c r="H2661" s="21"/>
      <c r="I2661" s="40">
        <f>SUM(I2656:I2660)</f>
        <v>0</v>
      </c>
      <c r="J2661" s="40">
        <f>SUM(J2656:J2660)</f>
        <v>0</v>
      </c>
      <c r="K2661" s="41">
        <f>SUM(K2656:K2660)</f>
        <v>0</v>
      </c>
    </row>
    <row r="2662" spans="1:11" s="17" customFormat="1" x14ac:dyDescent="0.25">
      <c r="A2662" s="9" t="s">
        <v>3010</v>
      </c>
      <c r="B2662" s="3"/>
      <c r="C2662" s="5" t="s">
        <v>295</v>
      </c>
      <c r="D2662" s="33"/>
      <c r="E2662" s="4"/>
      <c r="F2662" s="94"/>
      <c r="G2662" s="94"/>
      <c r="H2662" s="4"/>
      <c r="I2662" s="4"/>
      <c r="J2662" s="4"/>
      <c r="K2662" s="20"/>
    </row>
    <row r="2663" spans="1:11" s="15" customFormat="1" ht="12.75" x14ac:dyDescent="0.25">
      <c r="A2663" s="48" t="s">
        <v>3011</v>
      </c>
      <c r="B2663" s="23"/>
      <c r="C2663" s="18" t="s">
        <v>296</v>
      </c>
      <c r="D2663" s="49" t="s">
        <v>9</v>
      </c>
      <c r="E2663" s="50">
        <v>1</v>
      </c>
      <c r="F2663" s="51"/>
      <c r="G2663" s="51"/>
      <c r="H2663" s="52">
        <f t="shared" ref="H2663:H2664" si="424">ROUND(ROUND(F2663,2)+ROUND(G2663,2),2)</f>
        <v>0</v>
      </c>
      <c r="I2663" s="52">
        <f t="shared" ref="I2663:I2664" si="425">ROUND(ROUND(E2663,2)*ROUND(F2663,2),2)</f>
        <v>0</v>
      </c>
      <c r="J2663" s="52">
        <f t="shared" ref="J2663:J2664" si="426">ROUND(ROUND(E2663,2)*ROUND(G2663,2),2)</f>
        <v>0</v>
      </c>
      <c r="K2663" s="53">
        <f t="shared" ref="K2663:K2664" si="427">ROUND(ROUND(I2663,2)+ROUND(J2663,2),2)</f>
        <v>0</v>
      </c>
    </row>
    <row r="2664" spans="1:11" s="15" customFormat="1" ht="12.75" x14ac:dyDescent="0.25">
      <c r="A2664" s="48" t="s">
        <v>3012</v>
      </c>
      <c r="B2664" s="23"/>
      <c r="C2664" s="18" t="s">
        <v>297</v>
      </c>
      <c r="D2664" s="49" t="s">
        <v>9</v>
      </c>
      <c r="E2664" s="50">
        <v>1</v>
      </c>
      <c r="F2664" s="51"/>
      <c r="G2664" s="51"/>
      <c r="H2664" s="52">
        <f t="shared" si="424"/>
        <v>0</v>
      </c>
      <c r="I2664" s="52">
        <f t="shared" si="425"/>
        <v>0</v>
      </c>
      <c r="J2664" s="52">
        <f t="shared" si="426"/>
        <v>0</v>
      </c>
      <c r="K2664" s="53">
        <f t="shared" si="427"/>
        <v>0</v>
      </c>
    </row>
    <row r="2665" spans="1:11" s="17" customFormat="1" x14ac:dyDescent="0.25">
      <c r="A2665" s="38" t="s">
        <v>3013</v>
      </c>
      <c r="B2665" s="10"/>
      <c r="C2665" s="34" t="s">
        <v>2</v>
      </c>
      <c r="D2665" s="11"/>
      <c r="E2665" s="11"/>
      <c r="F2665" s="11"/>
      <c r="G2665" s="11"/>
      <c r="H2665" s="21"/>
      <c r="I2665" s="40">
        <f>SUM(I2663:I2664)</f>
        <v>0</v>
      </c>
      <c r="J2665" s="40">
        <f>SUM(J2663:J2664)</f>
        <v>0</v>
      </c>
      <c r="K2665" s="41">
        <f>SUM(K2663:K2664)</f>
        <v>0</v>
      </c>
    </row>
  </sheetData>
  <sheetProtection password="E9FC" sheet="1" objects="1" scenarios="1"/>
  <mergeCells count="11">
    <mergeCell ref="F8:H8"/>
    <mergeCell ref="I8:J8"/>
    <mergeCell ref="K8:K9"/>
    <mergeCell ref="A8:A9"/>
    <mergeCell ref="A5:K5"/>
    <mergeCell ref="A6:K6"/>
    <mergeCell ref="A7:K7"/>
    <mergeCell ref="B8:B9"/>
    <mergeCell ref="C8:C9"/>
    <mergeCell ref="D8:D9"/>
    <mergeCell ref="E8:E9"/>
  </mergeCells>
  <pageMargins left="0.23622047244094491" right="0.23622047244094491" top="0.74803149606299213" bottom="0.74803149606299213" header="0.31496062992125984" footer="0.31496062992125984"/>
  <pageSetup paperSize="9" scale="57" fitToHeight="0" orientation="portrait" r:id="rId1"/>
  <headerFooter>
    <oddFooter>&amp;RPágina &amp;P/&amp;N</oddFooter>
  </headerFooter>
  <rowBreaks count="15" manualBreakCount="15">
    <brk id="376" max="10" man="1"/>
    <brk id="413" max="10" man="1"/>
    <brk id="698" max="10" man="1"/>
    <brk id="907" max="10" man="1"/>
    <brk id="1117" max="10" man="1"/>
    <brk id="1228" max="10" man="1"/>
    <brk id="1331" max="10" man="1"/>
    <brk id="1389" max="10" man="1"/>
    <brk id="1494" max="10" man="1"/>
    <brk id="1549" max="10" man="1"/>
    <brk id="1665" max="10" man="1"/>
    <brk id="1720" max="10" man="1"/>
    <brk id="1785" max="10" man="1"/>
    <brk id="2005" max="10" man="1"/>
    <brk id="206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showGridLines="0" tabSelected="1" view="pageBreakPreview" topLeftCell="C40" zoomScale="85" zoomScaleNormal="85" zoomScaleSheetLayoutView="85" workbookViewId="0">
      <selection activeCell="D60" sqref="D60"/>
    </sheetView>
  </sheetViews>
  <sheetFormatPr defaultRowHeight="15" x14ac:dyDescent="0.25"/>
  <cols>
    <col min="1" max="1" width="9.140625" style="95"/>
    <col min="2" max="2" width="50.85546875" style="95" customWidth="1"/>
    <col min="3" max="3" width="13" style="95" bestFit="1" customWidth="1"/>
    <col min="4" max="4" width="25.7109375" style="95" customWidth="1"/>
    <col min="5" max="5" width="7.7109375" style="95" bestFit="1" customWidth="1"/>
    <col min="6" max="17" width="25.5703125" style="95" customWidth="1"/>
    <col min="18" max="16384" width="9.140625" style="95"/>
  </cols>
  <sheetData>
    <row r="1" spans="1:17" ht="35.1" customHeight="1" x14ac:dyDescent="0.4">
      <c r="A1" s="80"/>
      <c r="B1" s="81"/>
      <c r="C1" s="82"/>
      <c r="D1" s="183" t="s">
        <v>4349</v>
      </c>
      <c r="E1" s="184"/>
      <c r="F1" s="184"/>
      <c r="G1" s="184"/>
      <c r="H1" s="184"/>
      <c r="I1" s="184"/>
      <c r="J1" s="184"/>
      <c r="K1" s="184"/>
      <c r="L1" s="184"/>
      <c r="M1" s="184"/>
      <c r="N1" s="184"/>
      <c r="O1" s="184"/>
      <c r="P1" s="184"/>
      <c r="Q1" s="185"/>
    </row>
    <row r="2" spans="1:17" ht="21.95" customHeight="1" x14ac:dyDescent="0.25">
      <c r="A2" s="83"/>
      <c r="B2" s="84"/>
      <c r="C2" s="85"/>
      <c r="D2" s="177" t="s">
        <v>3016</v>
      </c>
      <c r="E2" s="178"/>
      <c r="F2" s="178"/>
      <c r="G2" s="178"/>
      <c r="H2" s="178"/>
      <c r="I2" s="178"/>
      <c r="J2" s="178"/>
      <c r="K2" s="178"/>
      <c r="L2" s="178"/>
      <c r="M2" s="178"/>
      <c r="N2" s="178"/>
      <c r="O2" s="178"/>
      <c r="P2" s="178"/>
      <c r="Q2" s="179"/>
    </row>
    <row r="3" spans="1:17" ht="21.95" customHeight="1" thickBot="1" x14ac:dyDescent="0.3">
      <c r="A3" s="86"/>
      <c r="B3" s="87"/>
      <c r="C3" s="88"/>
      <c r="D3" s="180"/>
      <c r="E3" s="181"/>
      <c r="F3" s="181"/>
      <c r="G3" s="181"/>
      <c r="H3" s="181"/>
      <c r="I3" s="181"/>
      <c r="J3" s="181"/>
      <c r="K3" s="181"/>
      <c r="L3" s="181"/>
      <c r="M3" s="181"/>
      <c r="N3" s="181"/>
      <c r="O3" s="181"/>
      <c r="P3" s="181"/>
      <c r="Q3" s="182"/>
    </row>
    <row r="4" spans="1:17" ht="24.95" customHeight="1" thickBot="1" x14ac:dyDescent="0.3">
      <c r="A4" s="89"/>
      <c r="B4" s="90" t="s">
        <v>4350</v>
      </c>
      <c r="C4" s="89"/>
      <c r="D4" s="89"/>
      <c r="E4" s="89"/>
      <c r="F4" s="89"/>
      <c r="G4" s="89"/>
      <c r="H4" s="89"/>
      <c r="I4" s="89"/>
      <c r="J4" s="89"/>
      <c r="K4" s="89"/>
      <c r="L4" s="89"/>
      <c r="M4" s="89"/>
      <c r="N4" s="89"/>
      <c r="O4" s="89"/>
      <c r="P4" s="89"/>
      <c r="Q4" s="89"/>
    </row>
    <row r="5" spans="1:17" ht="23.25" x14ac:dyDescent="0.35">
      <c r="A5" s="116" t="s">
        <v>583</v>
      </c>
      <c r="B5" s="174" t="s">
        <v>4347</v>
      </c>
      <c r="C5" s="175"/>
      <c r="D5" s="117" t="s">
        <v>4346</v>
      </c>
      <c r="E5" s="118" t="s">
        <v>4345</v>
      </c>
      <c r="F5" s="119" t="s">
        <v>4344</v>
      </c>
      <c r="G5" s="119" t="s">
        <v>4343</v>
      </c>
      <c r="H5" s="119" t="s">
        <v>4342</v>
      </c>
      <c r="I5" s="119" t="s">
        <v>4341</v>
      </c>
      <c r="J5" s="119" t="s">
        <v>4340</v>
      </c>
      <c r="K5" s="119" t="s">
        <v>4339</v>
      </c>
      <c r="L5" s="119" t="s">
        <v>4338</v>
      </c>
      <c r="M5" s="119" t="s">
        <v>4337</v>
      </c>
      <c r="N5" s="119" t="s">
        <v>4336</v>
      </c>
      <c r="O5" s="119" t="s">
        <v>4335</v>
      </c>
      <c r="P5" s="119" t="s">
        <v>4334</v>
      </c>
      <c r="Q5" s="120" t="s">
        <v>4333</v>
      </c>
    </row>
    <row r="6" spans="1:17" ht="23.25" x14ac:dyDescent="0.35">
      <c r="A6" s="168">
        <v>1</v>
      </c>
      <c r="B6" s="166" t="s">
        <v>302</v>
      </c>
      <c r="C6" s="166"/>
      <c r="D6" s="121" t="str">
        <f>IF($D$63=0,"",(D7/$D$63)*100)</f>
        <v/>
      </c>
      <c r="E6" s="122" t="s">
        <v>4315</v>
      </c>
      <c r="F6" s="102"/>
      <c r="G6" s="103"/>
      <c r="H6" s="103"/>
      <c r="I6" s="103"/>
      <c r="J6" s="103"/>
      <c r="K6" s="103"/>
      <c r="L6" s="103"/>
      <c r="M6" s="103"/>
      <c r="N6" s="103"/>
      <c r="O6" s="103"/>
      <c r="P6" s="103"/>
      <c r="Q6" s="104"/>
    </row>
    <row r="7" spans="1:17" ht="23.25" x14ac:dyDescent="0.35">
      <c r="A7" s="169"/>
      <c r="B7" s="167"/>
      <c r="C7" s="167"/>
      <c r="D7" s="123">
        <f>'ORÇAMENTO BASE'!K26</f>
        <v>0</v>
      </c>
      <c r="E7" s="124" t="s">
        <v>4314</v>
      </c>
      <c r="F7" s="105"/>
      <c r="G7" s="106"/>
      <c r="H7" s="106"/>
      <c r="I7" s="106"/>
      <c r="J7" s="106"/>
      <c r="K7" s="106"/>
      <c r="L7" s="106"/>
      <c r="M7" s="106"/>
      <c r="N7" s="106"/>
      <c r="O7" s="106"/>
      <c r="P7" s="106"/>
      <c r="Q7" s="107"/>
    </row>
    <row r="8" spans="1:17" ht="23.25" x14ac:dyDescent="0.35">
      <c r="A8" s="168">
        <v>2</v>
      </c>
      <c r="B8" s="166" t="s">
        <v>4332</v>
      </c>
      <c r="C8" s="166"/>
      <c r="D8" s="121" t="str">
        <f>IF($D$63=0,"",(D9/$D$63)*100)</f>
        <v/>
      </c>
      <c r="E8" s="122" t="s">
        <v>4315</v>
      </c>
      <c r="F8" s="102"/>
      <c r="G8" s="102"/>
      <c r="H8" s="102"/>
      <c r="I8" s="102"/>
      <c r="J8" s="102"/>
      <c r="K8" s="102"/>
      <c r="L8" s="102"/>
      <c r="M8" s="102"/>
      <c r="N8" s="102"/>
      <c r="O8" s="102"/>
      <c r="P8" s="102"/>
      <c r="Q8" s="108"/>
    </row>
    <row r="9" spans="1:17" ht="23.25" x14ac:dyDescent="0.35">
      <c r="A9" s="169"/>
      <c r="B9" s="167"/>
      <c r="C9" s="167"/>
      <c r="D9" s="123">
        <f>'ORÇAMENTO BASE'!$K$31</f>
        <v>0</v>
      </c>
      <c r="E9" s="124" t="s">
        <v>4314</v>
      </c>
      <c r="F9" s="105"/>
      <c r="G9" s="105"/>
      <c r="H9" s="105"/>
      <c r="I9" s="105"/>
      <c r="J9" s="105"/>
      <c r="K9" s="105"/>
      <c r="L9" s="105"/>
      <c r="M9" s="105"/>
      <c r="N9" s="105"/>
      <c r="O9" s="105"/>
      <c r="P9" s="105"/>
      <c r="Q9" s="109"/>
    </row>
    <row r="10" spans="1:17" ht="23.25" x14ac:dyDescent="0.35">
      <c r="A10" s="168">
        <v>3</v>
      </c>
      <c r="B10" s="166" t="s">
        <v>4331</v>
      </c>
      <c r="C10" s="166"/>
      <c r="D10" s="121" t="str">
        <f>IF($D$63=0,"",(D11/$D$63)*100)</f>
        <v/>
      </c>
      <c r="E10" s="122" t="s">
        <v>4315</v>
      </c>
      <c r="F10" s="102"/>
      <c r="G10" s="103"/>
      <c r="H10" s="103"/>
      <c r="I10" s="103"/>
      <c r="J10" s="103"/>
      <c r="K10" s="103"/>
      <c r="L10" s="103"/>
      <c r="M10" s="103"/>
      <c r="N10" s="103"/>
      <c r="O10" s="103"/>
      <c r="P10" s="103"/>
      <c r="Q10" s="104"/>
    </row>
    <row r="11" spans="1:17" ht="23.25" x14ac:dyDescent="0.35">
      <c r="A11" s="169"/>
      <c r="B11" s="167"/>
      <c r="C11" s="167"/>
      <c r="D11" s="123">
        <f>ROUND('ORÇAMENTO BASE'!K64/2,2)</f>
        <v>0</v>
      </c>
      <c r="E11" s="125" t="s">
        <v>4314</v>
      </c>
      <c r="F11" s="105"/>
      <c r="G11" s="110"/>
      <c r="H11" s="110"/>
      <c r="I11" s="110"/>
      <c r="J11" s="110"/>
      <c r="K11" s="110"/>
      <c r="L11" s="110"/>
      <c r="M11" s="110"/>
      <c r="N11" s="110"/>
      <c r="O11" s="110"/>
      <c r="P11" s="110"/>
      <c r="Q11" s="111"/>
    </row>
    <row r="12" spans="1:17" ht="23.25" x14ac:dyDescent="0.35">
      <c r="A12" s="168">
        <v>4</v>
      </c>
      <c r="B12" s="166" t="s">
        <v>4330</v>
      </c>
      <c r="C12" s="126" t="s">
        <v>4329</v>
      </c>
      <c r="D12" s="121" t="str">
        <f>IF($D$63=0,"",(D13/$D$63)*100)</f>
        <v/>
      </c>
      <c r="E12" s="122" t="s">
        <v>4315</v>
      </c>
      <c r="F12" s="102"/>
      <c r="G12" s="103"/>
      <c r="H12" s="103"/>
      <c r="I12" s="103"/>
      <c r="J12" s="102"/>
      <c r="K12" s="103"/>
      <c r="L12" s="103"/>
      <c r="M12" s="103"/>
      <c r="N12" s="103"/>
      <c r="O12" s="103"/>
      <c r="P12" s="103"/>
      <c r="Q12" s="104"/>
    </row>
    <row r="13" spans="1:17" ht="23.25" x14ac:dyDescent="0.35">
      <c r="A13" s="169"/>
      <c r="B13" s="167"/>
      <c r="C13" s="127" t="s">
        <v>4328</v>
      </c>
      <c r="D13" s="123">
        <f>'ORÇAMENTO BASE'!K58</f>
        <v>0</v>
      </c>
      <c r="E13" s="124" t="s">
        <v>4314</v>
      </c>
      <c r="F13" s="105"/>
      <c r="G13" s="110"/>
      <c r="H13" s="110"/>
      <c r="I13" s="110"/>
      <c r="J13" s="105"/>
      <c r="K13" s="110"/>
      <c r="L13" s="110"/>
      <c r="M13" s="110"/>
      <c r="N13" s="110"/>
      <c r="O13" s="110"/>
      <c r="P13" s="110"/>
      <c r="Q13" s="111"/>
    </row>
    <row r="14" spans="1:17" ht="18.75" customHeight="1" x14ac:dyDescent="0.35">
      <c r="A14" s="168">
        <v>5</v>
      </c>
      <c r="B14" s="166" t="s">
        <v>325</v>
      </c>
      <c r="C14" s="166"/>
      <c r="D14" s="121" t="str">
        <f>IF($D$63=0,"",(D15/$D$63)*100)</f>
        <v/>
      </c>
      <c r="E14" s="122" t="s">
        <v>4315</v>
      </c>
      <c r="F14" s="102"/>
      <c r="G14" s="103"/>
      <c r="H14" s="103"/>
      <c r="I14" s="103"/>
      <c r="J14" s="103"/>
      <c r="K14" s="103"/>
      <c r="L14" s="103"/>
      <c r="M14" s="103"/>
      <c r="N14" s="103"/>
      <c r="O14" s="103"/>
      <c r="P14" s="103"/>
      <c r="Q14" s="104"/>
    </row>
    <row r="15" spans="1:17" ht="18.75" customHeight="1" x14ac:dyDescent="0.35">
      <c r="A15" s="169"/>
      <c r="B15" s="167"/>
      <c r="C15" s="167"/>
      <c r="D15" s="123">
        <f>'ORÇAMENTO BASE'!K78</f>
        <v>0</v>
      </c>
      <c r="E15" s="124" t="s">
        <v>4314</v>
      </c>
      <c r="F15" s="105"/>
      <c r="G15" s="106"/>
      <c r="H15" s="106"/>
      <c r="I15" s="106"/>
      <c r="J15" s="106"/>
      <c r="K15" s="106"/>
      <c r="L15" s="106"/>
      <c r="M15" s="106"/>
      <c r="N15" s="106"/>
      <c r="O15" s="106"/>
      <c r="P15" s="106"/>
      <c r="Q15" s="107"/>
    </row>
    <row r="16" spans="1:17" ht="18.75" customHeight="1" x14ac:dyDescent="0.35">
      <c r="A16" s="168">
        <v>6</v>
      </c>
      <c r="B16" s="166" t="s">
        <v>349</v>
      </c>
      <c r="C16" s="126" t="s">
        <v>4329</v>
      </c>
      <c r="D16" s="121" t="str">
        <f>IF($D$63=0,"",(D17/$D$63)*100)</f>
        <v/>
      </c>
      <c r="E16" s="122" t="s">
        <v>4315</v>
      </c>
      <c r="F16" s="102"/>
      <c r="G16" s="103"/>
      <c r="H16" s="103"/>
      <c r="I16" s="103"/>
      <c r="J16" s="102"/>
      <c r="K16" s="102"/>
      <c r="L16" s="103"/>
      <c r="M16" s="103"/>
      <c r="N16" s="103"/>
      <c r="O16" s="103"/>
      <c r="P16" s="103"/>
      <c r="Q16" s="104"/>
    </row>
    <row r="17" spans="1:17" ht="18.75" customHeight="1" x14ac:dyDescent="0.35">
      <c r="A17" s="169"/>
      <c r="B17" s="167"/>
      <c r="C17" s="127" t="s">
        <v>4328</v>
      </c>
      <c r="D17" s="123">
        <f>'ORÇAMENTO BASE'!$K$133</f>
        <v>0</v>
      </c>
      <c r="E17" s="125" t="s">
        <v>4314</v>
      </c>
      <c r="F17" s="105"/>
      <c r="G17" s="110"/>
      <c r="H17" s="110"/>
      <c r="I17" s="110"/>
      <c r="J17" s="105"/>
      <c r="K17" s="105"/>
      <c r="L17" s="110"/>
      <c r="M17" s="110"/>
      <c r="N17" s="110"/>
      <c r="O17" s="110"/>
      <c r="P17" s="110"/>
      <c r="Q17" s="111"/>
    </row>
    <row r="18" spans="1:17" ht="18.75" customHeight="1" x14ac:dyDescent="0.35">
      <c r="A18" s="168">
        <v>7</v>
      </c>
      <c r="B18" s="166" t="s">
        <v>338</v>
      </c>
      <c r="C18" s="126" t="s">
        <v>4329</v>
      </c>
      <c r="D18" s="121" t="str">
        <f>IF($D$63=0,"",(D19/$D$63)*100)</f>
        <v/>
      </c>
      <c r="E18" s="122" t="s">
        <v>4315</v>
      </c>
      <c r="F18" s="102"/>
      <c r="G18" s="103"/>
      <c r="H18" s="103"/>
      <c r="I18" s="103"/>
      <c r="J18" s="103"/>
      <c r="K18" s="103"/>
      <c r="L18" s="103"/>
      <c r="M18" s="103"/>
      <c r="N18" s="103"/>
      <c r="O18" s="103"/>
      <c r="P18" s="102"/>
      <c r="Q18" s="108"/>
    </row>
    <row r="19" spans="1:17" ht="18.75" customHeight="1" x14ac:dyDescent="0.35">
      <c r="A19" s="169"/>
      <c r="B19" s="167"/>
      <c r="C19" s="127" t="s">
        <v>4328</v>
      </c>
      <c r="D19" s="123">
        <f>'ORÇAMENTO BASE'!$K$100</f>
        <v>0</v>
      </c>
      <c r="E19" s="124" t="s">
        <v>4314</v>
      </c>
      <c r="F19" s="105"/>
      <c r="G19" s="106"/>
      <c r="H19" s="106"/>
      <c r="I19" s="106"/>
      <c r="J19" s="106"/>
      <c r="K19" s="106"/>
      <c r="L19" s="106"/>
      <c r="M19" s="106"/>
      <c r="N19" s="106"/>
      <c r="O19" s="106"/>
      <c r="P19" s="105"/>
      <c r="Q19" s="109"/>
    </row>
    <row r="20" spans="1:17" ht="18.75" customHeight="1" x14ac:dyDescent="0.35">
      <c r="A20" s="168">
        <v>8</v>
      </c>
      <c r="B20" s="166" t="s">
        <v>4327</v>
      </c>
      <c r="C20" s="166"/>
      <c r="D20" s="121" t="str">
        <f>IF($D$63=0,"",(D21/$D$63)*100)</f>
        <v/>
      </c>
      <c r="E20" s="122" t="s">
        <v>4315</v>
      </c>
      <c r="F20" s="102"/>
      <c r="G20" s="103"/>
      <c r="H20" s="103"/>
      <c r="I20" s="103"/>
      <c r="J20" s="103"/>
      <c r="K20" s="103"/>
      <c r="L20" s="103"/>
      <c r="M20" s="103"/>
      <c r="N20" s="103"/>
      <c r="O20" s="103"/>
      <c r="P20" s="103"/>
      <c r="Q20" s="104"/>
    </row>
    <row r="21" spans="1:17" ht="23.25" x14ac:dyDescent="0.35">
      <c r="A21" s="169"/>
      <c r="B21" s="167"/>
      <c r="C21" s="167"/>
      <c r="D21" s="123">
        <f>'ORÇAMENTO BASE'!K61</f>
        <v>0</v>
      </c>
      <c r="E21" s="124" t="s">
        <v>4314</v>
      </c>
      <c r="F21" s="105"/>
      <c r="G21" s="110"/>
      <c r="H21" s="110"/>
      <c r="I21" s="110"/>
      <c r="J21" s="110"/>
      <c r="K21" s="110"/>
      <c r="L21" s="110"/>
      <c r="M21" s="110"/>
      <c r="N21" s="110"/>
      <c r="O21" s="110"/>
      <c r="P21" s="110"/>
      <c r="Q21" s="111"/>
    </row>
    <row r="22" spans="1:17" ht="23.25" x14ac:dyDescent="0.35">
      <c r="A22" s="168">
        <v>9</v>
      </c>
      <c r="B22" s="166" t="s">
        <v>355</v>
      </c>
      <c r="C22" s="166"/>
      <c r="D22" s="121" t="str">
        <f>IF($D$63=0,"",(D23/$D$63)*100)</f>
        <v/>
      </c>
      <c r="E22" s="122" t="s">
        <v>4315</v>
      </c>
      <c r="F22" s="102"/>
      <c r="G22" s="102"/>
      <c r="H22" s="102"/>
      <c r="I22" s="103"/>
      <c r="J22" s="103"/>
      <c r="K22" s="103"/>
      <c r="L22" s="103"/>
      <c r="M22" s="103"/>
      <c r="N22" s="103"/>
      <c r="O22" s="103"/>
      <c r="P22" s="103"/>
      <c r="Q22" s="104"/>
    </row>
    <row r="23" spans="1:17" ht="23.25" x14ac:dyDescent="0.35">
      <c r="A23" s="169"/>
      <c r="B23" s="167"/>
      <c r="C23" s="167"/>
      <c r="D23" s="123">
        <f>(SUM('ORÇAMENTO BASE'!$K$321,'ORÇAMENTO BASE'!$K$1032,'ORÇAMENTO BASE'!$K$1177,'ORÇAMENTO BASE'!$K$1228,'ORÇAMENTO BASE'!$K$1279,'ORÇAMENTO BASE'!$K$1401,'ORÇAMENTO BASE'!$K$1511))</f>
        <v>0</v>
      </c>
      <c r="E23" s="124" t="s">
        <v>4314</v>
      </c>
      <c r="F23" s="105"/>
      <c r="G23" s="105"/>
      <c r="H23" s="112"/>
      <c r="I23" s="106"/>
      <c r="J23" s="106"/>
      <c r="K23" s="106"/>
      <c r="L23" s="106"/>
      <c r="M23" s="106"/>
      <c r="N23" s="106"/>
      <c r="O23" s="106"/>
      <c r="P23" s="106"/>
      <c r="Q23" s="107"/>
    </row>
    <row r="24" spans="1:17" ht="23.25" x14ac:dyDescent="0.35">
      <c r="A24" s="168">
        <v>10</v>
      </c>
      <c r="B24" s="166" t="s">
        <v>4326</v>
      </c>
      <c r="C24" s="166"/>
      <c r="D24" s="121" t="str">
        <f>IF($D$63=0,"",(D25/$D$63)*100)</f>
        <v/>
      </c>
      <c r="E24" s="122" t="s">
        <v>4315</v>
      </c>
      <c r="F24" s="102"/>
      <c r="G24" s="102"/>
      <c r="H24" s="102"/>
      <c r="I24" s="102"/>
      <c r="J24" s="103"/>
      <c r="K24" s="103"/>
      <c r="L24" s="103"/>
      <c r="M24" s="103"/>
      <c r="N24" s="103"/>
      <c r="O24" s="103"/>
      <c r="P24" s="103"/>
      <c r="Q24" s="104"/>
    </row>
    <row r="25" spans="1:17" ht="23.25" x14ac:dyDescent="0.35">
      <c r="A25" s="169"/>
      <c r="B25" s="167"/>
      <c r="C25" s="167"/>
      <c r="D25" s="123">
        <f>(SUM('ORÇAMENTO BASE'!$K$355,'ORÇAMENTO BASE'!$K$1049,'ORÇAMENTO BASE'!$K$1187,'ORÇAMENTO BASE'!$K$1238,'ORÇAMENTO BASE'!$K$1304,'ORÇAMENTO BASE'!$K$1418,'ORÇAMENTO BASE'!$K$1528))</f>
        <v>0</v>
      </c>
      <c r="E25" s="124" t="s">
        <v>4314</v>
      </c>
      <c r="F25" s="105"/>
      <c r="G25" s="105"/>
      <c r="H25" s="105"/>
      <c r="I25" s="105"/>
      <c r="J25" s="106"/>
      <c r="K25" s="106"/>
      <c r="L25" s="106"/>
      <c r="M25" s="106"/>
      <c r="N25" s="106"/>
      <c r="O25" s="106"/>
      <c r="P25" s="106"/>
      <c r="Q25" s="107"/>
    </row>
    <row r="26" spans="1:17" ht="23.25" x14ac:dyDescent="0.35">
      <c r="A26" s="168">
        <v>11</v>
      </c>
      <c r="B26" s="166" t="s">
        <v>4325</v>
      </c>
      <c r="C26" s="166"/>
      <c r="D26" s="121" t="str">
        <f>IF($D$63=0,"",(D27/$D$63)*100)</f>
        <v/>
      </c>
      <c r="E26" s="122" t="s">
        <v>4315</v>
      </c>
      <c r="F26" s="102"/>
      <c r="G26" s="102"/>
      <c r="H26" s="102"/>
      <c r="I26" s="102"/>
      <c r="J26" s="102"/>
      <c r="K26" s="102"/>
      <c r="L26" s="103"/>
      <c r="M26" s="103"/>
      <c r="N26" s="103"/>
      <c r="O26" s="103"/>
      <c r="P26" s="103"/>
      <c r="Q26" s="104"/>
    </row>
    <row r="27" spans="1:17" ht="23.25" x14ac:dyDescent="0.35">
      <c r="A27" s="169"/>
      <c r="B27" s="167"/>
      <c r="C27" s="167"/>
      <c r="D27" s="123">
        <f>(SUM('ORÇAMENTO BASE'!$K$356,'ORÇAMENTO BASE'!$K$1050,'ORÇAMENTO BASE'!$K$1305,'ORÇAMENTO BASE'!$K$1419,'ORÇAMENTO BASE'!$K$1529))</f>
        <v>0</v>
      </c>
      <c r="E27" s="124" t="s">
        <v>4314</v>
      </c>
      <c r="F27" s="105"/>
      <c r="G27" s="105"/>
      <c r="H27" s="105"/>
      <c r="I27" s="105"/>
      <c r="J27" s="105"/>
      <c r="K27" s="105"/>
      <c r="L27" s="106"/>
      <c r="M27" s="106"/>
      <c r="N27" s="106"/>
      <c r="O27" s="106"/>
      <c r="P27" s="106"/>
      <c r="Q27" s="107"/>
    </row>
    <row r="28" spans="1:17" ht="23.25" x14ac:dyDescent="0.35">
      <c r="A28" s="168">
        <v>12</v>
      </c>
      <c r="B28" s="166" t="s">
        <v>4324</v>
      </c>
      <c r="C28" s="166"/>
      <c r="D28" s="121" t="str">
        <f>IF($D$63=0,"",(D29/$D$63)*100)</f>
        <v/>
      </c>
      <c r="E28" s="122" t="s">
        <v>4315</v>
      </c>
      <c r="F28" s="113"/>
      <c r="G28" s="103"/>
      <c r="H28" s="102"/>
      <c r="I28" s="102"/>
      <c r="J28" s="102"/>
      <c r="K28" s="102"/>
      <c r="L28" s="102"/>
      <c r="M28" s="103"/>
      <c r="N28" s="103"/>
      <c r="O28" s="103"/>
      <c r="P28" s="103"/>
      <c r="Q28" s="104"/>
    </row>
    <row r="29" spans="1:17" ht="23.25" x14ac:dyDescent="0.35">
      <c r="A29" s="169"/>
      <c r="B29" s="167"/>
      <c r="C29" s="167"/>
      <c r="D29" s="123">
        <f>(SUM('ORÇAMENTO BASE'!$K$432,'ORÇAMENTO BASE'!$K$1075,'ORÇAMENTO BASE'!$K$1332,'ORÇAMENTO BASE'!$K$1441))</f>
        <v>0</v>
      </c>
      <c r="E29" s="124" t="s">
        <v>4314</v>
      </c>
      <c r="F29" s="114"/>
      <c r="G29" s="106"/>
      <c r="H29" s="105"/>
      <c r="I29" s="105"/>
      <c r="J29" s="105"/>
      <c r="K29" s="105"/>
      <c r="L29" s="105"/>
      <c r="M29" s="106"/>
      <c r="N29" s="106"/>
      <c r="O29" s="106"/>
      <c r="P29" s="106"/>
      <c r="Q29" s="107"/>
    </row>
    <row r="30" spans="1:17" ht="23.25" x14ac:dyDescent="0.35">
      <c r="A30" s="168">
        <v>13</v>
      </c>
      <c r="B30" s="170" t="s">
        <v>490</v>
      </c>
      <c r="C30" s="128"/>
      <c r="D30" s="121" t="str">
        <f>IF($D$63=0,"",(D31/$D$63)*100)</f>
        <v/>
      </c>
      <c r="E30" s="122" t="s">
        <v>4315</v>
      </c>
      <c r="F30" s="113"/>
      <c r="G30" s="103"/>
      <c r="H30" s="103"/>
      <c r="I30" s="102"/>
      <c r="J30" s="102"/>
      <c r="K30" s="102"/>
      <c r="L30" s="102"/>
      <c r="M30" s="103"/>
      <c r="N30" s="103"/>
      <c r="O30" s="103"/>
      <c r="P30" s="103"/>
      <c r="Q30" s="104"/>
    </row>
    <row r="31" spans="1:17" ht="23.25" x14ac:dyDescent="0.35">
      <c r="A31" s="169"/>
      <c r="B31" s="171"/>
      <c r="C31" s="129"/>
      <c r="D31" s="123">
        <f>(SUM('ORÇAMENTO BASE'!$K$639,'ORÇAMENTO BASE'!$K$1104,'ORÇAMENTO BASE'!$K$1362,'ORÇAMENTO BASE'!$K$1458,'ORÇAMENTO BASE'!$K$1550))</f>
        <v>0</v>
      </c>
      <c r="E31" s="125" t="s">
        <v>4314</v>
      </c>
      <c r="F31" s="115"/>
      <c r="G31" s="110"/>
      <c r="H31" s="106"/>
      <c r="I31" s="105"/>
      <c r="J31" s="105"/>
      <c r="K31" s="105"/>
      <c r="L31" s="105"/>
      <c r="M31" s="110"/>
      <c r="N31" s="110"/>
      <c r="O31" s="110"/>
      <c r="P31" s="110"/>
      <c r="Q31" s="111"/>
    </row>
    <row r="32" spans="1:17" ht="23.25" x14ac:dyDescent="0.35">
      <c r="A32" s="168">
        <v>14</v>
      </c>
      <c r="B32" s="170" t="s">
        <v>406</v>
      </c>
      <c r="C32" s="128"/>
      <c r="D32" s="121" t="str">
        <f>IF($D$63=0,"",(D33/$D$63)*100)</f>
        <v/>
      </c>
      <c r="E32" s="122" t="s">
        <v>4315</v>
      </c>
      <c r="F32" s="113"/>
      <c r="G32" s="103"/>
      <c r="H32" s="103"/>
      <c r="I32" s="102"/>
      <c r="J32" s="102"/>
      <c r="K32" s="102"/>
      <c r="L32" s="102"/>
      <c r="M32" s="103"/>
      <c r="N32" s="103"/>
      <c r="O32" s="103"/>
      <c r="P32" s="103"/>
      <c r="Q32" s="104"/>
    </row>
    <row r="33" spans="1:17" ht="23.25" x14ac:dyDescent="0.35">
      <c r="A33" s="169"/>
      <c r="B33" s="171"/>
      <c r="C33" s="129"/>
      <c r="D33" s="123">
        <f>(SUM('ORÇAMENTO BASE'!$K$414,'ORÇAMENTO BASE'!$K$1063,'ORÇAMENTO BASE'!$K$1188,'ORÇAMENTO BASE'!$K$1239,'ORÇAMENTO BASE'!$K$1317,'ORÇAMENTO BASE'!$K$1432,'ORÇAMENTO BASE'!$K$1542))</f>
        <v>0</v>
      </c>
      <c r="E33" s="124" t="s">
        <v>4314</v>
      </c>
      <c r="F33" s="115"/>
      <c r="G33" s="110"/>
      <c r="H33" s="106"/>
      <c r="I33" s="105"/>
      <c r="J33" s="105"/>
      <c r="K33" s="105"/>
      <c r="L33" s="105"/>
      <c r="M33" s="110"/>
      <c r="N33" s="110"/>
      <c r="O33" s="110"/>
      <c r="P33" s="110"/>
      <c r="Q33" s="111"/>
    </row>
    <row r="34" spans="1:17" ht="23.25" x14ac:dyDescent="0.35">
      <c r="A34" s="168">
        <v>15</v>
      </c>
      <c r="B34" s="166" t="s">
        <v>493</v>
      </c>
      <c r="C34" s="166"/>
      <c r="D34" s="121" t="str">
        <f>IF($D$63=0,"",(D35/$D$63)*100)</f>
        <v/>
      </c>
      <c r="E34" s="122" t="s">
        <v>4315</v>
      </c>
      <c r="F34" s="113"/>
      <c r="G34" s="103"/>
      <c r="H34" s="103"/>
      <c r="I34" s="102"/>
      <c r="J34" s="102"/>
      <c r="K34" s="102"/>
      <c r="L34" s="102"/>
      <c r="M34" s="102"/>
      <c r="N34" s="103"/>
      <c r="O34" s="103"/>
      <c r="P34" s="103"/>
      <c r="Q34" s="104"/>
    </row>
    <row r="35" spans="1:17" ht="23.25" x14ac:dyDescent="0.35">
      <c r="A35" s="169"/>
      <c r="B35" s="167"/>
      <c r="C35" s="167"/>
      <c r="D35" s="123">
        <f>(SUM('ORÇAMENTO BASE'!$K$649,'ORÇAMENTO BASE'!$K$1108,'ORÇAMENTO BASE'!$K$1366,'ORÇAMENTO BASE'!$K$1462,'ORÇAMENTO BASE'!$K$1557))</f>
        <v>0</v>
      </c>
      <c r="E35" s="124" t="s">
        <v>4314</v>
      </c>
      <c r="F35" s="114"/>
      <c r="G35" s="106"/>
      <c r="H35" s="106"/>
      <c r="I35" s="105"/>
      <c r="J35" s="105"/>
      <c r="K35" s="105"/>
      <c r="L35" s="105"/>
      <c r="M35" s="105"/>
      <c r="N35" s="106"/>
      <c r="O35" s="106"/>
      <c r="P35" s="106"/>
      <c r="Q35" s="107"/>
    </row>
    <row r="36" spans="1:17" ht="23.25" x14ac:dyDescent="0.35">
      <c r="A36" s="168">
        <v>16</v>
      </c>
      <c r="B36" s="166" t="s">
        <v>4323</v>
      </c>
      <c r="C36" s="166"/>
      <c r="D36" s="121" t="str">
        <f>IF($D$63=0,"",(D37/$D$63)*100)</f>
        <v/>
      </c>
      <c r="E36" s="122" t="s">
        <v>4315</v>
      </c>
      <c r="F36" s="113"/>
      <c r="G36" s="103"/>
      <c r="H36" s="103"/>
      <c r="I36" s="103"/>
      <c r="J36" s="103"/>
      <c r="K36" s="102"/>
      <c r="L36" s="102"/>
      <c r="M36" s="102"/>
      <c r="N36" s="102"/>
      <c r="O36" s="102"/>
      <c r="P36" s="103"/>
      <c r="Q36" s="104"/>
    </row>
    <row r="37" spans="1:17" ht="23.25" x14ac:dyDescent="0.35">
      <c r="A37" s="169"/>
      <c r="B37" s="167"/>
      <c r="C37" s="167"/>
      <c r="D37" s="123">
        <f>(SUM('ORÇAMENTO BASE'!$K$222,'ORÇAMENTO BASE'!$K$822,'ORÇAMENTO BASE'!$K$884,'ORÇAMENTO BASE'!$K$937,'ORÇAMENTO BASE'!$K$1140,'ORÇAMENTO BASE'!$K$1385,'ORÇAMENTO BASE'!$K$1495,'ORÇAMENTO BASE'!$K$1581))</f>
        <v>0</v>
      </c>
      <c r="E37" s="124" t="s">
        <v>4314</v>
      </c>
      <c r="F37" s="114"/>
      <c r="G37" s="106"/>
      <c r="H37" s="106"/>
      <c r="I37" s="106"/>
      <c r="J37" s="106"/>
      <c r="K37" s="105"/>
      <c r="L37" s="105"/>
      <c r="M37" s="105"/>
      <c r="N37" s="105"/>
      <c r="O37" s="105"/>
      <c r="P37" s="106"/>
      <c r="Q37" s="107"/>
    </row>
    <row r="38" spans="1:17" ht="23.25" x14ac:dyDescent="0.35">
      <c r="A38" s="168">
        <v>17</v>
      </c>
      <c r="B38" s="166" t="s">
        <v>4322</v>
      </c>
      <c r="C38" s="166"/>
      <c r="D38" s="121" t="str">
        <f>IF($D$63=0,"",(D39/$D$63)*100)</f>
        <v/>
      </c>
      <c r="E38" s="122" t="s">
        <v>4315</v>
      </c>
      <c r="F38" s="113"/>
      <c r="G38" s="103"/>
      <c r="H38" s="103"/>
      <c r="I38" s="103"/>
      <c r="J38" s="103"/>
      <c r="K38" s="103"/>
      <c r="L38" s="102"/>
      <c r="M38" s="102"/>
      <c r="N38" s="102"/>
      <c r="O38" s="102"/>
      <c r="P38" s="102"/>
      <c r="Q38" s="104"/>
    </row>
    <row r="39" spans="1:17" ht="23.25" x14ac:dyDescent="0.35">
      <c r="A39" s="169"/>
      <c r="B39" s="167"/>
      <c r="C39" s="167"/>
      <c r="D39" s="123">
        <f>'ORÇAMENTO BASE'!$K$1599</f>
        <v>0</v>
      </c>
      <c r="E39" s="124" t="s">
        <v>4314</v>
      </c>
      <c r="F39" s="114"/>
      <c r="G39" s="106"/>
      <c r="H39" s="106"/>
      <c r="I39" s="106"/>
      <c r="J39" s="106"/>
      <c r="K39" s="106"/>
      <c r="L39" s="105"/>
      <c r="M39" s="105"/>
      <c r="N39" s="105"/>
      <c r="O39" s="105"/>
      <c r="P39" s="105"/>
      <c r="Q39" s="107"/>
    </row>
    <row r="40" spans="1:17" ht="23.25" x14ac:dyDescent="0.35">
      <c r="A40" s="168">
        <v>18</v>
      </c>
      <c r="B40" s="166" t="s">
        <v>235</v>
      </c>
      <c r="C40" s="166"/>
      <c r="D40" s="121" t="str">
        <f>IF($D$63=0,"",(D41/$D$63)*100)</f>
        <v/>
      </c>
      <c r="E40" s="122" t="s">
        <v>4315</v>
      </c>
      <c r="F40" s="113"/>
      <c r="G40" s="103"/>
      <c r="H40" s="103"/>
      <c r="I40" s="103"/>
      <c r="J40" s="103"/>
      <c r="K40" s="103"/>
      <c r="L40" s="102"/>
      <c r="M40" s="102"/>
      <c r="N40" s="102"/>
      <c r="O40" s="102"/>
      <c r="P40" s="102"/>
      <c r="Q40" s="104"/>
    </row>
    <row r="41" spans="1:17" ht="23.25" x14ac:dyDescent="0.35">
      <c r="A41" s="169"/>
      <c r="B41" s="167"/>
      <c r="C41" s="167"/>
      <c r="D41" s="123">
        <f>('ORÇAMENTO BASE'!$K$2235)</f>
        <v>0</v>
      </c>
      <c r="E41" s="124" t="s">
        <v>4314</v>
      </c>
      <c r="F41" s="114"/>
      <c r="G41" s="106"/>
      <c r="H41" s="106"/>
      <c r="I41" s="106"/>
      <c r="J41" s="106"/>
      <c r="K41" s="106"/>
      <c r="L41" s="105"/>
      <c r="M41" s="105"/>
      <c r="N41" s="105"/>
      <c r="O41" s="105"/>
      <c r="P41" s="105"/>
      <c r="Q41" s="107"/>
    </row>
    <row r="42" spans="1:17" ht="23.25" x14ac:dyDescent="0.35">
      <c r="A42" s="168">
        <v>19</v>
      </c>
      <c r="B42" s="166" t="s">
        <v>4321</v>
      </c>
      <c r="C42" s="166"/>
      <c r="D42" s="121" t="str">
        <f>IF($D$63=0,"",(D43/$D$63)*100)</f>
        <v/>
      </c>
      <c r="E42" s="122" t="s">
        <v>4315</v>
      </c>
      <c r="F42" s="113"/>
      <c r="G42" s="103"/>
      <c r="H42" s="103"/>
      <c r="I42" s="103"/>
      <c r="J42" s="103"/>
      <c r="K42" s="103"/>
      <c r="L42" s="102"/>
      <c r="M42" s="102"/>
      <c r="N42" s="102"/>
      <c r="O42" s="102"/>
      <c r="P42" s="102"/>
      <c r="Q42" s="108"/>
    </row>
    <row r="43" spans="1:17" ht="23.25" x14ac:dyDescent="0.35">
      <c r="A43" s="169"/>
      <c r="B43" s="167"/>
      <c r="C43" s="167"/>
      <c r="D43" s="123">
        <f>'ORÇAMENTO BASE'!$K$1839</f>
        <v>0</v>
      </c>
      <c r="E43" s="124" t="s">
        <v>4314</v>
      </c>
      <c r="F43" s="114"/>
      <c r="G43" s="106"/>
      <c r="H43" s="106"/>
      <c r="I43" s="106"/>
      <c r="J43" s="106"/>
      <c r="K43" s="106"/>
      <c r="L43" s="105"/>
      <c r="M43" s="105"/>
      <c r="N43" s="105"/>
      <c r="O43" s="105"/>
      <c r="P43" s="105"/>
      <c r="Q43" s="109"/>
    </row>
    <row r="44" spans="1:17" ht="23.25" x14ac:dyDescent="0.35">
      <c r="A44" s="168">
        <v>20</v>
      </c>
      <c r="B44" s="166" t="s">
        <v>37</v>
      </c>
      <c r="C44" s="166"/>
      <c r="D44" s="121" t="str">
        <f>IF($D$63=0,"",(D45/$D$63)*100)</f>
        <v/>
      </c>
      <c r="E44" s="122" t="s">
        <v>4315</v>
      </c>
      <c r="F44" s="113"/>
      <c r="G44" s="103"/>
      <c r="H44" s="103"/>
      <c r="I44" s="103"/>
      <c r="J44" s="103"/>
      <c r="K44" s="103"/>
      <c r="L44" s="102"/>
      <c r="M44" s="102"/>
      <c r="N44" s="102"/>
      <c r="O44" s="102"/>
      <c r="P44" s="102"/>
      <c r="Q44" s="108"/>
    </row>
    <row r="45" spans="1:17" ht="23.25" x14ac:dyDescent="0.35">
      <c r="A45" s="169"/>
      <c r="B45" s="167"/>
      <c r="C45" s="167"/>
      <c r="D45" s="123">
        <f>'ORÇAMENTO BASE'!$K$1759</f>
        <v>0</v>
      </c>
      <c r="E45" s="124" t="s">
        <v>4314</v>
      </c>
      <c r="F45" s="114"/>
      <c r="G45" s="106"/>
      <c r="H45" s="106"/>
      <c r="I45" s="106"/>
      <c r="J45" s="106"/>
      <c r="K45" s="106"/>
      <c r="L45" s="105"/>
      <c r="M45" s="105"/>
      <c r="N45" s="105"/>
      <c r="O45" s="105"/>
      <c r="P45" s="105"/>
      <c r="Q45" s="109"/>
    </row>
    <row r="46" spans="1:17" ht="23.25" x14ac:dyDescent="0.35">
      <c r="A46" s="168">
        <v>21</v>
      </c>
      <c r="B46" s="166" t="s">
        <v>4320</v>
      </c>
      <c r="C46" s="166"/>
      <c r="D46" s="121" t="str">
        <f>IF($D$63=0,"",(D47/$D$63)*100)</f>
        <v/>
      </c>
      <c r="E46" s="122" t="s">
        <v>4315</v>
      </c>
      <c r="F46" s="113"/>
      <c r="G46" s="103"/>
      <c r="H46" s="103"/>
      <c r="I46" s="103"/>
      <c r="J46" s="103"/>
      <c r="K46" s="103"/>
      <c r="L46" s="103"/>
      <c r="M46" s="103"/>
      <c r="N46" s="102"/>
      <c r="O46" s="102"/>
      <c r="P46" s="102"/>
      <c r="Q46" s="108"/>
    </row>
    <row r="47" spans="1:17" ht="23.25" x14ac:dyDescent="0.35">
      <c r="A47" s="169"/>
      <c r="B47" s="167"/>
      <c r="C47" s="167"/>
      <c r="D47" s="123">
        <f>'ORÇAMENTO BASE'!$K$2113</f>
        <v>0</v>
      </c>
      <c r="E47" s="124" t="s">
        <v>4314</v>
      </c>
      <c r="F47" s="114"/>
      <c r="G47" s="106"/>
      <c r="H47" s="106"/>
      <c r="I47" s="106"/>
      <c r="J47" s="106"/>
      <c r="K47" s="106"/>
      <c r="L47" s="106"/>
      <c r="M47" s="106"/>
      <c r="N47" s="105"/>
      <c r="O47" s="105"/>
      <c r="P47" s="105"/>
      <c r="Q47" s="109"/>
    </row>
    <row r="48" spans="1:17" ht="23.25" x14ac:dyDescent="0.35">
      <c r="A48" s="168">
        <v>22</v>
      </c>
      <c r="B48" s="170" t="s">
        <v>4319</v>
      </c>
      <c r="C48" s="166"/>
      <c r="D48" s="121" t="str">
        <f>IF($D$63=0,"",(D49/$D$63)*100)</f>
        <v/>
      </c>
      <c r="E48" s="122" t="s">
        <v>4315</v>
      </c>
      <c r="F48" s="113"/>
      <c r="G48" s="103"/>
      <c r="H48" s="103"/>
      <c r="I48" s="103"/>
      <c r="J48" s="103"/>
      <c r="K48" s="103"/>
      <c r="L48" s="103"/>
      <c r="M48" s="102"/>
      <c r="N48" s="102"/>
      <c r="O48" s="102"/>
      <c r="P48" s="102"/>
      <c r="Q48" s="108"/>
    </row>
    <row r="49" spans="1:17" ht="23.25" x14ac:dyDescent="0.35">
      <c r="A49" s="169"/>
      <c r="B49" s="171"/>
      <c r="C49" s="167"/>
      <c r="D49" s="123">
        <f>(SUM('ORÇAMENTO BASE'!$K$678,'ORÇAMENTO BASE'!$K$1020,'ORÇAMENTO BASE'!$K$1112,'ORÇAMENTO BASE'!$K$1203,'ORÇAMENTO BASE'!$K$1254,'ORÇAMENTO BASE'!$K$1371,'ORÇAMENTO BASE'!$K$1467,'ORÇAMENTO BASE'!$K$1561))</f>
        <v>0</v>
      </c>
      <c r="E49" s="124" t="s">
        <v>4314</v>
      </c>
      <c r="F49" s="114"/>
      <c r="G49" s="106"/>
      <c r="H49" s="106"/>
      <c r="I49" s="106"/>
      <c r="J49" s="106"/>
      <c r="K49" s="106"/>
      <c r="L49" s="106"/>
      <c r="M49" s="105"/>
      <c r="N49" s="105"/>
      <c r="O49" s="105"/>
      <c r="P49" s="105"/>
      <c r="Q49" s="109"/>
    </row>
    <row r="50" spans="1:17" ht="23.25" x14ac:dyDescent="0.35">
      <c r="A50" s="168">
        <v>23</v>
      </c>
      <c r="B50" s="170" t="s">
        <v>4318</v>
      </c>
      <c r="C50" s="166"/>
      <c r="D50" s="121" t="str">
        <f>IF($D$63=0,"",(D51/$D$63)*100)</f>
        <v/>
      </c>
      <c r="E50" s="122" t="s">
        <v>4315</v>
      </c>
      <c r="F50" s="113"/>
      <c r="G50" s="103"/>
      <c r="H50" s="103"/>
      <c r="I50" s="103"/>
      <c r="J50" s="103"/>
      <c r="K50" s="103"/>
      <c r="L50" s="103"/>
      <c r="M50" s="102"/>
      <c r="N50" s="102"/>
      <c r="O50" s="102"/>
      <c r="P50" s="102"/>
      <c r="Q50" s="108"/>
    </row>
    <row r="51" spans="1:17" ht="23.25" x14ac:dyDescent="0.35">
      <c r="A51" s="169"/>
      <c r="B51" s="172"/>
      <c r="C51" s="167"/>
      <c r="D51" s="123">
        <f>'ORÇAMENTO BASE'!$K$163</f>
        <v>0</v>
      </c>
      <c r="E51" s="124" t="s">
        <v>4314</v>
      </c>
      <c r="F51" s="114"/>
      <c r="G51" s="106"/>
      <c r="H51" s="106"/>
      <c r="I51" s="106"/>
      <c r="J51" s="106"/>
      <c r="K51" s="106"/>
      <c r="L51" s="106"/>
      <c r="M51" s="105"/>
      <c r="N51" s="105"/>
      <c r="O51" s="105"/>
      <c r="P51" s="105"/>
      <c r="Q51" s="109"/>
    </row>
    <row r="52" spans="1:17" ht="23.25" x14ac:dyDescent="0.35">
      <c r="A52" s="168">
        <v>24</v>
      </c>
      <c r="B52" s="170" t="s">
        <v>507</v>
      </c>
      <c r="C52" s="128"/>
      <c r="D52" s="121" t="str">
        <f>IF($D$63=0,"",(D53/$D$63)*100)</f>
        <v/>
      </c>
      <c r="E52" s="122" t="s">
        <v>4315</v>
      </c>
      <c r="F52" s="113"/>
      <c r="G52" s="103"/>
      <c r="H52" s="103"/>
      <c r="I52" s="103"/>
      <c r="J52" s="103"/>
      <c r="K52" s="103"/>
      <c r="L52" s="103"/>
      <c r="M52" s="103"/>
      <c r="N52" s="103"/>
      <c r="O52" s="102"/>
      <c r="P52" s="102"/>
      <c r="Q52" s="108"/>
    </row>
    <row r="53" spans="1:17" ht="23.25" x14ac:dyDescent="0.35">
      <c r="A53" s="169"/>
      <c r="B53" s="171"/>
      <c r="C53" s="129"/>
      <c r="D53" s="123">
        <f>(SUM('ORÇAMENTO BASE'!$K$756,'ORÇAMENTO BASE'!$K$1128,'ORÇAMENTO BASE'!$K$1207,'ORÇAMENTO BASE'!$K$1258,'ORÇAMENTO BASE'!$K$1381,'ORÇAMENTO BASE'!$K$1483,'ORÇAMENTO BASE'!$K$1577))</f>
        <v>0</v>
      </c>
      <c r="E53" s="124" t="s">
        <v>4314</v>
      </c>
      <c r="F53" s="115"/>
      <c r="G53" s="110"/>
      <c r="H53" s="110"/>
      <c r="I53" s="110"/>
      <c r="J53" s="110"/>
      <c r="K53" s="110"/>
      <c r="L53" s="110"/>
      <c r="M53" s="110"/>
      <c r="N53" s="110"/>
      <c r="O53" s="105"/>
      <c r="P53" s="105"/>
      <c r="Q53" s="109"/>
    </row>
    <row r="54" spans="1:17" ht="23.25" x14ac:dyDescent="0.35">
      <c r="A54" s="168">
        <v>25</v>
      </c>
      <c r="B54" s="166" t="s">
        <v>238</v>
      </c>
      <c r="C54" s="166"/>
      <c r="D54" s="121" t="str">
        <f>IF($D$63=0,"",(D55/$D$63)*100)</f>
        <v/>
      </c>
      <c r="E54" s="122" t="s">
        <v>4315</v>
      </c>
      <c r="F54" s="113"/>
      <c r="G54" s="103"/>
      <c r="H54" s="103"/>
      <c r="I54" s="103"/>
      <c r="J54" s="103"/>
      <c r="K54" s="103"/>
      <c r="L54" s="103"/>
      <c r="M54" s="103"/>
      <c r="N54" s="103"/>
      <c r="O54" s="102"/>
      <c r="P54" s="102"/>
      <c r="Q54" s="108"/>
    </row>
    <row r="55" spans="1:17" ht="23.25" x14ac:dyDescent="0.35">
      <c r="A55" s="169"/>
      <c r="B55" s="173"/>
      <c r="C55" s="173"/>
      <c r="D55" s="123">
        <f>('ORÇAMENTO BASE'!$K$2565)</f>
        <v>0</v>
      </c>
      <c r="E55" s="124" t="s">
        <v>4314</v>
      </c>
      <c r="F55" s="114"/>
      <c r="G55" s="106"/>
      <c r="H55" s="106"/>
      <c r="I55" s="106"/>
      <c r="J55" s="106"/>
      <c r="K55" s="106"/>
      <c r="L55" s="106"/>
      <c r="M55" s="106"/>
      <c r="N55" s="106"/>
      <c r="O55" s="105"/>
      <c r="P55" s="105"/>
      <c r="Q55" s="109"/>
    </row>
    <row r="56" spans="1:17" ht="23.25" x14ac:dyDescent="0.35">
      <c r="A56" s="168">
        <v>26</v>
      </c>
      <c r="B56" s="166" t="s">
        <v>4317</v>
      </c>
      <c r="C56" s="166"/>
      <c r="D56" s="121" t="str">
        <f>IF($D$63=0,"",(D57/$D$63)*100)</f>
        <v/>
      </c>
      <c r="E56" s="122" t="s">
        <v>4315</v>
      </c>
      <c r="F56" s="113"/>
      <c r="G56" s="103"/>
      <c r="H56" s="103"/>
      <c r="I56" s="103"/>
      <c r="J56" s="103"/>
      <c r="K56" s="103"/>
      <c r="L56" s="103"/>
      <c r="M56" s="103"/>
      <c r="N56" s="103"/>
      <c r="O56" s="102"/>
      <c r="P56" s="102"/>
      <c r="Q56" s="104"/>
    </row>
    <row r="57" spans="1:17" ht="23.25" x14ac:dyDescent="0.35">
      <c r="A57" s="169"/>
      <c r="B57" s="173"/>
      <c r="C57" s="173"/>
      <c r="D57" s="123">
        <f>(SUM('ORÇAMENTO BASE'!$K$294,'ORÇAMENTO BASE'!$K$1007,'ORÇAMENTO BASE'!$K$1160,'ORÇAMENTO BASE'!$K$1213,'ORÇAMENTO BASE'!$K$1264,))</f>
        <v>0</v>
      </c>
      <c r="E57" s="124" t="s">
        <v>4314</v>
      </c>
      <c r="F57" s="114"/>
      <c r="G57" s="106"/>
      <c r="H57" s="106"/>
      <c r="I57" s="106"/>
      <c r="J57" s="106"/>
      <c r="K57" s="106"/>
      <c r="L57" s="106"/>
      <c r="M57" s="106"/>
      <c r="N57" s="106"/>
      <c r="O57" s="105"/>
      <c r="P57" s="105"/>
      <c r="Q57" s="107"/>
    </row>
    <row r="58" spans="1:17" ht="23.25" x14ac:dyDescent="0.35">
      <c r="A58" s="168">
        <v>27</v>
      </c>
      <c r="B58" s="166" t="s">
        <v>4316</v>
      </c>
      <c r="C58" s="166"/>
      <c r="D58" s="121" t="str">
        <f>IF($D$63=0,"",(D59/$D$63)*100)</f>
        <v/>
      </c>
      <c r="E58" s="122" t="s">
        <v>4315</v>
      </c>
      <c r="F58" s="113"/>
      <c r="G58" s="103"/>
      <c r="H58" s="103"/>
      <c r="I58" s="103"/>
      <c r="J58" s="103"/>
      <c r="K58" s="103"/>
      <c r="L58" s="103"/>
      <c r="M58" s="103"/>
      <c r="N58" s="103"/>
      <c r="O58" s="103"/>
      <c r="P58" s="103"/>
      <c r="Q58" s="108"/>
    </row>
    <row r="59" spans="1:17" ht="23.25" x14ac:dyDescent="0.35">
      <c r="A59" s="169"/>
      <c r="B59" s="173"/>
      <c r="C59" s="173"/>
      <c r="D59" s="123">
        <f>'ORÇAMENTO BASE'!K64-D11</f>
        <v>0</v>
      </c>
      <c r="E59" s="124" t="s">
        <v>4314</v>
      </c>
      <c r="F59" s="114"/>
      <c r="G59" s="106"/>
      <c r="H59" s="106"/>
      <c r="I59" s="106"/>
      <c r="J59" s="106"/>
      <c r="K59" s="106"/>
      <c r="L59" s="106"/>
      <c r="M59" s="106"/>
      <c r="N59" s="106"/>
      <c r="O59" s="106"/>
      <c r="P59" s="106"/>
      <c r="Q59" s="109"/>
    </row>
    <row r="60" spans="1:17" ht="23.25" x14ac:dyDescent="0.35">
      <c r="A60" s="168">
        <v>28</v>
      </c>
      <c r="B60" s="166" t="s">
        <v>318</v>
      </c>
      <c r="C60" s="166"/>
      <c r="D60" s="121" t="str">
        <f>IF($D$63=0,"",(D61/$D$63)*100)</f>
        <v/>
      </c>
      <c r="E60" s="122" t="s">
        <v>4315</v>
      </c>
      <c r="F60" s="113"/>
      <c r="G60" s="103"/>
      <c r="H60" s="103"/>
      <c r="I60" s="103"/>
      <c r="J60" s="103"/>
      <c r="K60" s="103"/>
      <c r="L60" s="103"/>
      <c r="M60" s="103"/>
      <c r="N60" s="103"/>
      <c r="O60" s="103"/>
      <c r="P60" s="103"/>
      <c r="Q60" s="108"/>
    </row>
    <row r="61" spans="1:17" ht="23.25" x14ac:dyDescent="0.35">
      <c r="A61" s="176"/>
      <c r="B61" s="173"/>
      <c r="C61" s="173"/>
      <c r="D61" s="123">
        <f>'ORÇAMENTO BASE'!K65</f>
        <v>0</v>
      </c>
      <c r="E61" s="130" t="s">
        <v>4314</v>
      </c>
      <c r="F61" s="115"/>
      <c r="G61" s="110"/>
      <c r="H61" s="110"/>
      <c r="I61" s="110"/>
      <c r="J61" s="110"/>
      <c r="K61" s="110"/>
      <c r="L61" s="110"/>
      <c r="M61" s="110"/>
      <c r="N61" s="110"/>
      <c r="O61" s="110"/>
      <c r="P61" s="110"/>
      <c r="Q61" s="109"/>
    </row>
    <row r="62" spans="1:17" ht="23.25" x14ac:dyDescent="0.3">
      <c r="A62" s="186" t="s">
        <v>4313</v>
      </c>
      <c r="B62" s="187"/>
      <c r="C62" s="188"/>
      <c r="D62" s="131">
        <f>SUM(D6,D8,D10,D12,D14,D16,D18,D20,D22,D24,D26,D28,D30,D32,D34,D36,D38,D40,D42,D44,D46,D48,D50,D52,D54,D56,D58,D60)</f>
        <v>0</v>
      </c>
      <c r="E62" s="132"/>
      <c r="F62" s="133" t="str">
        <f>IF($D$63=0,"",F63/$D$63)</f>
        <v/>
      </c>
      <c r="G62" s="133" t="str">
        <f t="shared" ref="G62:Q62" si="0">IF($D$63=0,"",G63/$D$63)</f>
        <v/>
      </c>
      <c r="H62" s="133" t="str">
        <f t="shared" si="0"/>
        <v/>
      </c>
      <c r="I62" s="133" t="str">
        <f t="shared" si="0"/>
        <v/>
      </c>
      <c r="J62" s="133" t="str">
        <f t="shared" si="0"/>
        <v/>
      </c>
      <c r="K62" s="133" t="str">
        <f t="shared" si="0"/>
        <v/>
      </c>
      <c r="L62" s="133" t="str">
        <f t="shared" si="0"/>
        <v/>
      </c>
      <c r="M62" s="133" t="str">
        <f t="shared" si="0"/>
        <v/>
      </c>
      <c r="N62" s="133" t="str">
        <f t="shared" si="0"/>
        <v/>
      </c>
      <c r="O62" s="133" t="str">
        <f t="shared" si="0"/>
        <v/>
      </c>
      <c r="P62" s="133" t="str">
        <f t="shared" si="0"/>
        <v/>
      </c>
      <c r="Q62" s="134" t="str">
        <f t="shared" si="0"/>
        <v/>
      </c>
    </row>
    <row r="63" spans="1:17" ht="23.25" x14ac:dyDescent="0.3">
      <c r="A63" s="189"/>
      <c r="B63" s="190"/>
      <c r="C63" s="191"/>
      <c r="D63" s="135">
        <f>'ORÇAMENTO BASE'!K10</f>
        <v>0</v>
      </c>
      <c r="E63" s="136"/>
      <c r="F63" s="137">
        <f t="shared" ref="F63:Q63" si="1">SUM(F7,F9,F11,F13,F15,F17,F19,F21,F23,F25,F27,F29,F31,F33,F35,F37,F39,F41,F43,F45,F47,F49,F51,F53,F55,F57,F59,F61)</f>
        <v>0</v>
      </c>
      <c r="G63" s="137">
        <f t="shared" si="1"/>
        <v>0</v>
      </c>
      <c r="H63" s="137">
        <f t="shared" si="1"/>
        <v>0</v>
      </c>
      <c r="I63" s="137">
        <f t="shared" si="1"/>
        <v>0</v>
      </c>
      <c r="J63" s="137">
        <f t="shared" si="1"/>
        <v>0</v>
      </c>
      <c r="K63" s="137">
        <f t="shared" si="1"/>
        <v>0</v>
      </c>
      <c r="L63" s="137">
        <f t="shared" si="1"/>
        <v>0</v>
      </c>
      <c r="M63" s="137">
        <f t="shared" si="1"/>
        <v>0</v>
      </c>
      <c r="N63" s="137">
        <f t="shared" si="1"/>
        <v>0</v>
      </c>
      <c r="O63" s="137">
        <f t="shared" si="1"/>
        <v>0</v>
      </c>
      <c r="P63" s="137">
        <f t="shared" si="1"/>
        <v>0</v>
      </c>
      <c r="Q63" s="138">
        <f t="shared" si="1"/>
        <v>0</v>
      </c>
    </row>
    <row r="64" spans="1:17" ht="18.75" customHeight="1" x14ac:dyDescent="0.3">
      <c r="A64" s="192" t="s">
        <v>4312</v>
      </c>
      <c r="B64" s="193"/>
      <c r="C64" s="193"/>
      <c r="D64" s="194"/>
      <c r="E64" s="139"/>
      <c r="F64" s="140" t="str">
        <f>IF($D$63=0,"",F65/$D$63)</f>
        <v/>
      </c>
      <c r="G64" s="140" t="str">
        <f t="shared" ref="G64:Q64" si="2">IF($D$63=0,"",G65/$D$63)</f>
        <v/>
      </c>
      <c r="H64" s="140" t="str">
        <f t="shared" si="2"/>
        <v/>
      </c>
      <c r="I64" s="140" t="str">
        <f t="shared" si="2"/>
        <v/>
      </c>
      <c r="J64" s="140" t="str">
        <f t="shared" si="2"/>
        <v/>
      </c>
      <c r="K64" s="140" t="str">
        <f t="shared" si="2"/>
        <v/>
      </c>
      <c r="L64" s="140" t="str">
        <f t="shared" si="2"/>
        <v/>
      </c>
      <c r="M64" s="140" t="str">
        <f t="shared" si="2"/>
        <v/>
      </c>
      <c r="N64" s="140" t="str">
        <f t="shared" si="2"/>
        <v/>
      </c>
      <c r="O64" s="140" t="str">
        <f t="shared" si="2"/>
        <v/>
      </c>
      <c r="P64" s="140" t="str">
        <f t="shared" si="2"/>
        <v/>
      </c>
      <c r="Q64" s="141" t="str">
        <f t="shared" si="2"/>
        <v/>
      </c>
    </row>
    <row r="65" spans="1:17" ht="18.75" customHeight="1" thickBot="1" x14ac:dyDescent="0.35">
      <c r="A65" s="195"/>
      <c r="B65" s="196"/>
      <c r="C65" s="196"/>
      <c r="D65" s="197"/>
      <c r="E65" s="142"/>
      <c r="F65" s="143">
        <f>F63</f>
        <v>0</v>
      </c>
      <c r="G65" s="143">
        <f t="shared" ref="G65:Q65" si="3">G63+F65</f>
        <v>0</v>
      </c>
      <c r="H65" s="143">
        <f t="shared" si="3"/>
        <v>0</v>
      </c>
      <c r="I65" s="143">
        <f t="shared" si="3"/>
        <v>0</v>
      </c>
      <c r="J65" s="143">
        <f t="shared" si="3"/>
        <v>0</v>
      </c>
      <c r="K65" s="143">
        <f t="shared" si="3"/>
        <v>0</v>
      </c>
      <c r="L65" s="143">
        <f t="shared" si="3"/>
        <v>0</v>
      </c>
      <c r="M65" s="143">
        <f t="shared" si="3"/>
        <v>0</v>
      </c>
      <c r="N65" s="143">
        <f t="shared" si="3"/>
        <v>0</v>
      </c>
      <c r="O65" s="143">
        <f t="shared" si="3"/>
        <v>0</v>
      </c>
      <c r="P65" s="143">
        <f t="shared" si="3"/>
        <v>0</v>
      </c>
      <c r="Q65" s="144">
        <f t="shared" si="3"/>
        <v>0</v>
      </c>
    </row>
  </sheetData>
  <sheetProtection password="E9FC" sheet="1" objects="1" scenarios="1"/>
  <mergeCells count="83">
    <mergeCell ref="C54:C55"/>
    <mergeCell ref="D2:Q3"/>
    <mergeCell ref="D1:Q1"/>
    <mergeCell ref="A62:C63"/>
    <mergeCell ref="A64:D65"/>
    <mergeCell ref="C28:C29"/>
    <mergeCell ref="A34:A35"/>
    <mergeCell ref="A50:A51"/>
    <mergeCell ref="C50:C51"/>
    <mergeCell ref="A36:A37"/>
    <mergeCell ref="C36:C37"/>
    <mergeCell ref="A38:A39"/>
    <mergeCell ref="C38:C39"/>
    <mergeCell ref="A40:A41"/>
    <mergeCell ref="C40:C41"/>
    <mergeCell ref="B36:B37"/>
    <mergeCell ref="A60:A61"/>
    <mergeCell ref="C60:C61"/>
    <mergeCell ref="B56:B57"/>
    <mergeCell ref="B58:B59"/>
    <mergeCell ref="B60:B61"/>
    <mergeCell ref="A56:A57"/>
    <mergeCell ref="C56:C57"/>
    <mergeCell ref="A58:A59"/>
    <mergeCell ref="C58:C59"/>
    <mergeCell ref="B5:C5"/>
    <mergeCell ref="A20:A21"/>
    <mergeCell ref="B20:B21"/>
    <mergeCell ref="C20:C21"/>
    <mergeCell ref="A48:A49"/>
    <mergeCell ref="C48:C49"/>
    <mergeCell ref="B40:B41"/>
    <mergeCell ref="A26:A27"/>
    <mergeCell ref="C26:C27"/>
    <mergeCell ref="A28:A29"/>
    <mergeCell ref="A32:A33"/>
    <mergeCell ref="B32:B33"/>
    <mergeCell ref="A30:A31"/>
    <mergeCell ref="B30:B31"/>
    <mergeCell ref="B28:B29"/>
    <mergeCell ref="B34:B35"/>
    <mergeCell ref="C22:C23"/>
    <mergeCell ref="A24:A25"/>
    <mergeCell ref="C24:C25"/>
    <mergeCell ref="B18:B19"/>
    <mergeCell ref="B22:B23"/>
    <mergeCell ref="B24:B25"/>
    <mergeCell ref="B48:B49"/>
    <mergeCell ref="B50:B51"/>
    <mergeCell ref="B54:B55"/>
    <mergeCell ref="A52:A53"/>
    <mergeCell ref="A12:A13"/>
    <mergeCell ref="A14:A15"/>
    <mergeCell ref="A42:A43"/>
    <mergeCell ref="A18:A19"/>
    <mergeCell ref="A22:A23"/>
    <mergeCell ref="B52:B53"/>
    <mergeCell ref="A54:A55"/>
    <mergeCell ref="B38:B39"/>
    <mergeCell ref="C42:C43"/>
    <mergeCell ref="A44:A45"/>
    <mergeCell ref="C44:C45"/>
    <mergeCell ref="A46:A47"/>
    <mergeCell ref="C46:C47"/>
    <mergeCell ref="B42:B43"/>
    <mergeCell ref="B44:B45"/>
    <mergeCell ref="B46:B47"/>
    <mergeCell ref="C34:C35"/>
    <mergeCell ref="B26:B27"/>
    <mergeCell ref="A6:A7"/>
    <mergeCell ref="C6:C7"/>
    <mergeCell ref="A8:A9"/>
    <mergeCell ref="C8:C9"/>
    <mergeCell ref="A10:A11"/>
    <mergeCell ref="C10:C11"/>
    <mergeCell ref="B6:B7"/>
    <mergeCell ref="B8:B9"/>
    <mergeCell ref="B10:B11"/>
    <mergeCell ref="C14:C15"/>
    <mergeCell ref="A16:A17"/>
    <mergeCell ref="B12:B13"/>
    <mergeCell ref="B14:B15"/>
    <mergeCell ref="B16:B17"/>
  </mergeCells>
  <printOptions horizontalCentered="1"/>
  <pageMargins left="0.15748031496062992" right="0" top="0.97" bottom="0" header="0.31496062992125984" footer="0.31496062992125984"/>
  <pageSetup paperSize="9"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RESUMO</vt:lpstr>
      <vt:lpstr>ORÇAMENTO BASE</vt:lpstr>
      <vt:lpstr>CRONOGRAMA</vt:lpstr>
      <vt:lpstr>CRONOGRAMA!Area_de_impressao</vt:lpstr>
      <vt:lpstr>'ORÇAMENTO BASE'!Area_de_impressao</vt:lpstr>
      <vt:lpstr>'ORÇAMENTO BASE'!Titulos_de_impressao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Da Luz</dc:creator>
  <cp:lastModifiedBy>Fernanda Cançado e Silva</cp:lastModifiedBy>
  <cp:lastPrinted>2017-09-21T14:06:02Z</cp:lastPrinted>
  <dcterms:created xsi:type="dcterms:W3CDTF">2017-03-26T14:49:12Z</dcterms:created>
  <dcterms:modified xsi:type="dcterms:W3CDTF">2017-09-21T16:18:42Z</dcterms:modified>
</cp:coreProperties>
</file>